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072" activeTab="1"/>
  </bookViews>
  <sheets>
    <sheet name="Sections" sheetId="1" r:id="rId1"/>
    <sheet name="Individual Samples" sheetId="2" r:id="rId2"/>
  </sheets>
  <definedNames>
    <definedName name="_xlnm._FilterDatabase" localSheetId="1" hidden="1">'Individual Samples'!$A$13:$N$843</definedName>
    <definedName name="ESODCA_DISSQL_EXP_EXP_CORE_SECTION" localSheetId="0" hidden="1">Sections!$B$1:$AA$831</definedName>
  </definedNames>
  <calcPr calcId="145621"/>
</workbook>
</file>

<file path=xl/calcChain.xml><?xml version="1.0" encoding="utf-8"?>
<calcChain xmlns="http://schemas.openxmlformats.org/spreadsheetml/2006/main">
  <c r="M844" i="2" l="1"/>
  <c r="K204" i="2"/>
  <c r="K199" i="2"/>
  <c r="K198" i="2"/>
  <c r="K197" i="2"/>
  <c r="K17" i="2"/>
  <c r="K16" i="2"/>
  <c r="K15" i="2"/>
  <c r="K14" i="2"/>
  <c r="L844" i="2"/>
  <c r="O779" i="2"/>
  <c r="O755" i="2"/>
  <c r="O740" i="2"/>
  <c r="O731" i="2"/>
  <c r="O708" i="2"/>
  <c r="O661" i="2"/>
  <c r="O595" i="2"/>
  <c r="O539" i="2"/>
  <c r="O518" i="2"/>
  <c r="O494" i="2"/>
  <c r="O479" i="2"/>
  <c r="O429" i="2"/>
  <c r="O408" i="2"/>
  <c r="O386" i="2"/>
  <c r="O371" i="2"/>
  <c r="O365" i="2"/>
  <c r="O327" i="2"/>
  <c r="O293" i="2"/>
  <c r="O19" i="2"/>
  <c r="O18" i="2"/>
  <c r="O15" i="2"/>
  <c r="N318" i="2"/>
  <c r="O318" i="2" s="1"/>
  <c r="N16" i="2"/>
  <c r="O16" i="2" s="1"/>
  <c r="N15" i="2"/>
  <c r="N14" i="2"/>
  <c r="O14" i="2" s="1"/>
  <c r="N311" i="2"/>
  <c r="O311" i="2" s="1"/>
  <c r="N314" i="2"/>
  <c r="O314" i="2" s="1"/>
  <c r="N319" i="2"/>
  <c r="O319" i="2" s="1"/>
  <c r="N321" i="2"/>
  <c r="O321" i="2" s="1"/>
  <c r="N322" i="2"/>
  <c r="O322" i="2" s="1"/>
  <c r="N324" i="2"/>
  <c r="O324" i="2" s="1"/>
  <c r="N327" i="2"/>
  <c r="N330" i="2"/>
  <c r="O330" i="2" s="1"/>
  <c r="N333" i="2"/>
  <c r="O333" i="2" s="1"/>
  <c r="N336" i="2"/>
  <c r="O336" i="2" s="1"/>
  <c r="N340" i="2"/>
  <c r="O340" i="2" s="1"/>
  <c r="N339" i="2"/>
  <c r="O339" i="2" s="1"/>
  <c r="N341" i="2"/>
  <c r="O341" i="2" s="1"/>
  <c r="N342" i="2"/>
  <c r="O342" i="2" s="1"/>
  <c r="N344" i="2"/>
  <c r="O344" i="2" s="1"/>
  <c r="N347" i="2"/>
  <c r="O347" i="2" s="1"/>
  <c r="N350" i="2"/>
  <c r="O350" i="2" s="1"/>
  <c r="N353" i="2"/>
  <c r="O353" i="2" s="1"/>
  <c r="N356" i="2"/>
  <c r="O356" i="2" s="1"/>
  <c r="N360" i="2"/>
  <c r="O360" i="2" s="1"/>
  <c r="N363" i="2"/>
  <c r="O363" i="2" s="1"/>
  <c r="N366" i="2"/>
  <c r="O366" i="2" s="1"/>
  <c r="N365" i="2"/>
  <c r="N367" i="2"/>
  <c r="O367" i="2" s="1"/>
  <c r="N368" i="2"/>
  <c r="O368" i="2" s="1"/>
  <c r="N371" i="2"/>
  <c r="N374" i="2"/>
  <c r="O374" i="2" s="1"/>
  <c r="N377" i="2"/>
  <c r="O377" i="2" s="1"/>
  <c r="N380" i="2"/>
  <c r="O380" i="2" s="1"/>
  <c r="N383" i="2"/>
  <c r="O383" i="2" s="1"/>
  <c r="N386" i="2"/>
  <c r="N389" i="2"/>
  <c r="O389" i="2" s="1"/>
  <c r="N392" i="2"/>
  <c r="O392" i="2" s="1"/>
  <c r="N395" i="2"/>
  <c r="O395" i="2" s="1"/>
  <c r="N398" i="2"/>
  <c r="O398" i="2" s="1"/>
  <c r="N401" i="2"/>
  <c r="O401" i="2" s="1"/>
  <c r="N402" i="2"/>
  <c r="O402" i="2" s="1"/>
  <c r="N405" i="2"/>
  <c r="O405" i="2" s="1"/>
  <c r="N408" i="2"/>
  <c r="N411" i="2"/>
  <c r="O411" i="2" s="1"/>
  <c r="N414" i="2"/>
  <c r="O414" i="2" s="1"/>
  <c r="N417" i="2"/>
  <c r="O417" i="2" s="1"/>
  <c r="N420" i="2"/>
  <c r="O420" i="2" s="1"/>
  <c r="N423" i="2"/>
  <c r="O423" i="2" s="1"/>
  <c r="N427" i="2"/>
  <c r="O427" i="2" s="1"/>
  <c r="N428" i="2"/>
  <c r="O428" i="2" s="1"/>
  <c r="N429" i="2"/>
  <c r="N431" i="2"/>
  <c r="O431" i="2" s="1"/>
  <c r="N434" i="2"/>
  <c r="O434" i="2" s="1"/>
  <c r="N437" i="2"/>
  <c r="O437" i="2" s="1"/>
  <c r="N440" i="2"/>
  <c r="O440" i="2" s="1"/>
  <c r="N443" i="2"/>
  <c r="O443" i="2" s="1"/>
  <c r="N446" i="2"/>
  <c r="O446" i="2" s="1"/>
  <c r="N449" i="2"/>
  <c r="O449" i="2" s="1"/>
  <c r="N452" i="2"/>
  <c r="O452" i="2" s="1"/>
  <c r="N454" i="2"/>
  <c r="O454" i="2" s="1"/>
  <c r="N457" i="2"/>
  <c r="O457" i="2" s="1"/>
  <c r="N463" i="2"/>
  <c r="O463" i="2" s="1"/>
  <c r="N460" i="2"/>
  <c r="O460" i="2" s="1"/>
  <c r="N465" i="2"/>
  <c r="O465" i="2" s="1"/>
  <c r="N467" i="2"/>
  <c r="O467" i="2" s="1"/>
  <c r="N470" i="2"/>
  <c r="O470" i="2" s="1"/>
  <c r="N473" i="2"/>
  <c r="O473" i="2" s="1"/>
  <c r="N477" i="2"/>
  <c r="O477" i="2" s="1"/>
  <c r="N474" i="2"/>
  <c r="O474" i="2" s="1"/>
  <c r="N479" i="2"/>
  <c r="N482" i="2"/>
  <c r="O482" i="2" s="1"/>
  <c r="N485" i="2"/>
  <c r="O485" i="2" s="1"/>
  <c r="N488" i="2"/>
  <c r="O488" i="2" s="1"/>
  <c r="N491" i="2"/>
  <c r="O491" i="2" s="1"/>
  <c r="N494" i="2"/>
  <c r="N497" i="2"/>
  <c r="O497" i="2" s="1"/>
  <c r="N500" i="2"/>
  <c r="O500" i="2" s="1"/>
  <c r="N503" i="2"/>
  <c r="O503" i="2" s="1"/>
  <c r="N506" i="2"/>
  <c r="O506" i="2" s="1"/>
  <c r="N509" i="2"/>
  <c r="O509" i="2" s="1"/>
  <c r="N512" i="2"/>
  <c r="O512" i="2" s="1"/>
  <c r="N515" i="2"/>
  <c r="O515" i="2" s="1"/>
  <c r="N518" i="2"/>
  <c r="N521" i="2"/>
  <c r="O521" i="2" s="1"/>
  <c r="N524" i="2"/>
  <c r="O524" i="2" s="1"/>
  <c r="N527" i="2"/>
  <c r="O527" i="2" s="1"/>
  <c r="N530" i="2"/>
  <c r="O530" i="2" s="1"/>
  <c r="N531" i="2"/>
  <c r="O531" i="2" s="1"/>
  <c r="N533" i="2"/>
  <c r="O533" i="2" s="1"/>
  <c r="N536" i="2"/>
  <c r="O536" i="2" s="1"/>
  <c r="N539" i="2"/>
  <c r="N541" i="2"/>
  <c r="O541" i="2" s="1"/>
  <c r="N544" i="2"/>
  <c r="O544" i="2" s="1"/>
  <c r="N547" i="2"/>
  <c r="O547" i="2" s="1"/>
  <c r="N550" i="2"/>
  <c r="O550" i="2" s="1"/>
  <c r="N553" i="2"/>
  <c r="O553" i="2" s="1"/>
  <c r="N556" i="2"/>
  <c r="O556" i="2" s="1"/>
  <c r="N559" i="2"/>
  <c r="O559" i="2" s="1"/>
  <c r="N562" i="2"/>
  <c r="O562" i="2" s="1"/>
  <c r="N565" i="2"/>
  <c r="O565" i="2" s="1"/>
  <c r="N568" i="2"/>
  <c r="O568" i="2" s="1"/>
  <c r="N570" i="2"/>
  <c r="O570" i="2" s="1"/>
  <c r="N573" i="2"/>
  <c r="O573" i="2" s="1"/>
  <c r="N576" i="2"/>
  <c r="O576" i="2" s="1"/>
  <c r="N579" i="2"/>
  <c r="O579" i="2" s="1"/>
  <c r="N582" i="2"/>
  <c r="O582" i="2" s="1"/>
  <c r="N586" i="2"/>
  <c r="O586" i="2" s="1"/>
  <c r="N589" i="2"/>
  <c r="O589" i="2" s="1"/>
  <c r="N592" i="2"/>
  <c r="O592" i="2" s="1"/>
  <c r="N595" i="2"/>
  <c r="N598" i="2"/>
  <c r="O598" i="2" s="1"/>
  <c r="N601" i="2"/>
  <c r="O601" i="2" s="1"/>
  <c r="N604" i="2"/>
  <c r="O604" i="2" s="1"/>
  <c r="N607" i="2"/>
  <c r="O607" i="2" s="1"/>
  <c r="N610" i="2"/>
  <c r="O610" i="2" s="1"/>
  <c r="N613" i="2"/>
  <c r="O613" i="2" s="1"/>
  <c r="N616" i="2"/>
  <c r="O616" i="2" s="1"/>
  <c r="N619" i="2"/>
  <c r="O619" i="2" s="1"/>
  <c r="N623" i="2"/>
  <c r="O623" i="2" s="1"/>
  <c r="N626" i="2"/>
  <c r="O626" i="2" s="1"/>
  <c r="N630" i="2"/>
  <c r="O630" i="2" s="1"/>
  <c r="N633" i="2"/>
  <c r="O633" i="2" s="1"/>
  <c r="N636" i="2"/>
  <c r="O636" i="2" s="1"/>
  <c r="N639" i="2"/>
  <c r="O639" i="2" s="1"/>
  <c r="N643" i="2"/>
  <c r="O643" i="2" s="1"/>
  <c r="N646" i="2"/>
  <c r="O646" i="2" s="1"/>
  <c r="N649" i="2"/>
  <c r="O649" i="2" s="1"/>
  <c r="N652" i="2"/>
  <c r="O652" i="2" s="1"/>
  <c r="N655" i="2"/>
  <c r="O655" i="2" s="1"/>
  <c r="N658" i="2"/>
  <c r="O658" i="2" s="1"/>
  <c r="N661" i="2"/>
  <c r="N664" i="2"/>
  <c r="O664" i="2" s="1"/>
  <c r="N670" i="2"/>
  <c r="O670" i="2" s="1"/>
  <c r="N667" i="2"/>
  <c r="O667" i="2" s="1"/>
  <c r="N672" i="2"/>
  <c r="O672" i="2" s="1"/>
  <c r="N675" i="2"/>
  <c r="O675" i="2" s="1"/>
  <c r="N678" i="2"/>
  <c r="O678" i="2" s="1"/>
  <c r="N681" i="2"/>
  <c r="O681" i="2" s="1"/>
  <c r="N684" i="2"/>
  <c r="O684" i="2" s="1"/>
  <c r="N687" i="2"/>
  <c r="O687" i="2" s="1"/>
  <c r="N690" i="2"/>
  <c r="O690" i="2" s="1"/>
  <c r="N693" i="2"/>
  <c r="O693" i="2" s="1"/>
  <c r="N696" i="2"/>
  <c r="O696" i="2" s="1"/>
  <c r="N699" i="2"/>
  <c r="O699" i="2" s="1"/>
  <c r="N702" i="2"/>
  <c r="O702" i="2" s="1"/>
  <c r="N705" i="2"/>
  <c r="O705" i="2" s="1"/>
  <c r="N708" i="2"/>
  <c r="N711" i="2"/>
  <c r="O711" i="2" s="1"/>
  <c r="N714" i="2"/>
  <c r="O714" i="2" s="1"/>
  <c r="N720" i="2"/>
  <c r="O720" i="2" s="1"/>
  <c r="N717" i="2"/>
  <c r="O717" i="2" s="1"/>
  <c r="N722" i="2"/>
  <c r="O722" i="2" s="1"/>
  <c r="N725" i="2"/>
  <c r="O725" i="2" s="1"/>
  <c r="N728" i="2"/>
  <c r="O728" i="2" s="1"/>
  <c r="N731" i="2"/>
  <c r="N734" i="2"/>
  <c r="O734" i="2" s="1"/>
  <c r="N737" i="2"/>
  <c r="O737" i="2" s="1"/>
  <c r="N740" i="2"/>
  <c r="N743" i="2"/>
  <c r="O743" i="2" s="1"/>
  <c r="N746" i="2"/>
  <c r="O746" i="2" s="1"/>
  <c r="N749" i="2"/>
  <c r="O749" i="2" s="1"/>
  <c r="N752" i="2"/>
  <c r="O752" i="2" s="1"/>
  <c r="N755" i="2"/>
  <c r="N758" i="2"/>
  <c r="O758" i="2" s="1"/>
  <c r="N761" i="2"/>
  <c r="O761" i="2" s="1"/>
  <c r="N764" i="2"/>
  <c r="O764" i="2" s="1"/>
  <c r="N767" i="2"/>
  <c r="O767" i="2" s="1"/>
  <c r="N770" i="2"/>
  <c r="O770" i="2" s="1"/>
  <c r="N773" i="2"/>
  <c r="O773" i="2" s="1"/>
  <c r="N776" i="2"/>
  <c r="O776" i="2" s="1"/>
  <c r="N779" i="2"/>
  <c r="N782" i="2"/>
  <c r="O782" i="2" s="1"/>
  <c r="N785" i="2"/>
  <c r="O785" i="2" s="1"/>
  <c r="N788" i="2"/>
  <c r="O788" i="2" s="1"/>
  <c r="N791" i="2"/>
  <c r="O791" i="2" s="1"/>
  <c r="N794" i="2"/>
  <c r="O794" i="2" s="1"/>
  <c r="N800" i="2"/>
  <c r="O800" i="2" s="1"/>
  <c r="N797" i="2"/>
  <c r="O797" i="2" s="1"/>
  <c r="N808" i="2"/>
  <c r="O808" i="2" s="1"/>
  <c r="N805" i="2"/>
  <c r="O805" i="2" s="1"/>
  <c r="N802" i="2"/>
  <c r="O802" i="2" s="1"/>
  <c r="N811" i="2"/>
  <c r="O811" i="2" s="1"/>
  <c r="N814" i="2"/>
  <c r="O814" i="2" s="1"/>
  <c r="N817" i="2"/>
  <c r="O817" i="2" s="1"/>
  <c r="N820" i="2"/>
  <c r="O820" i="2" s="1"/>
  <c r="N823" i="2"/>
  <c r="O823" i="2" s="1"/>
  <c r="N826" i="2"/>
  <c r="O826" i="2" s="1"/>
  <c r="N829" i="2"/>
  <c r="O829" i="2" s="1"/>
  <c r="N832" i="2"/>
  <c r="O832" i="2" s="1"/>
  <c r="N835" i="2"/>
  <c r="O835" i="2" s="1"/>
  <c r="N838" i="2"/>
  <c r="O838" i="2" s="1"/>
  <c r="N841" i="2"/>
  <c r="O841" i="2" s="1"/>
  <c r="N305" i="2"/>
  <c r="O305" i="2" s="1"/>
  <c r="I16" i="2"/>
  <c r="I15" i="2"/>
  <c r="I14" i="2"/>
  <c r="N308" i="2"/>
  <c r="O308" i="2" s="1"/>
  <c r="N302" i="2"/>
  <c r="O302" i="2" s="1"/>
  <c r="N299" i="2"/>
  <c r="O299" i="2" s="1"/>
  <c r="N296" i="2"/>
  <c r="O296" i="2" s="1"/>
  <c r="N293" i="2"/>
  <c r="N290" i="2"/>
  <c r="O290" i="2" s="1"/>
  <c r="N287" i="2"/>
  <c r="O287" i="2" s="1"/>
  <c r="N284" i="2"/>
  <c r="O284" i="2" s="1"/>
  <c r="N281" i="2"/>
  <c r="O281" i="2" s="1"/>
  <c r="N278" i="2"/>
  <c r="O278" i="2" s="1"/>
  <c r="N275" i="2"/>
  <c r="O275" i="2" s="1"/>
  <c r="N272" i="2"/>
  <c r="O272" i="2" s="1"/>
  <c r="N269" i="2"/>
  <c r="O269" i="2" s="1"/>
  <c r="N267" i="2"/>
  <c r="O267" i="2" s="1"/>
  <c r="N263" i="2"/>
  <c r="O263" i="2" s="1"/>
  <c r="N260" i="2"/>
  <c r="O260" i="2" s="1"/>
  <c r="N257" i="2"/>
  <c r="O257" i="2" s="1"/>
  <c r="N254" i="2"/>
  <c r="O254" i="2" s="1"/>
  <c r="N251" i="2"/>
  <c r="O251" i="2" s="1"/>
  <c r="N248" i="2"/>
  <c r="O248" i="2" s="1"/>
  <c r="N245" i="2"/>
  <c r="O245" i="2" s="1"/>
  <c r="N242" i="2"/>
  <c r="O242" i="2" s="1"/>
  <c r="N239" i="2"/>
  <c r="O239" i="2" s="1"/>
  <c r="N236" i="2"/>
  <c r="O236" i="2" s="1"/>
  <c r="N232" i="2"/>
  <c r="O232" i="2" s="1"/>
  <c r="N229" i="2"/>
  <c r="O229" i="2" s="1"/>
  <c r="N227" i="2"/>
  <c r="O227" i="2" s="1"/>
  <c r="N225" i="2"/>
  <c r="O225" i="2" s="1"/>
  <c r="N221" i="2"/>
  <c r="O221" i="2" s="1"/>
  <c r="N215" i="2"/>
  <c r="O215" i="2" s="1"/>
  <c r="N212" i="2"/>
  <c r="N210" i="2"/>
  <c r="O210" i="2" s="1"/>
  <c r="N202" i="2"/>
  <c r="O202" i="2" s="1"/>
  <c r="N199" i="2"/>
  <c r="N195" i="2"/>
  <c r="O195" i="2" s="1"/>
  <c r="N189" i="2"/>
  <c r="O189" i="2" s="1"/>
  <c r="N186" i="2"/>
  <c r="O186" i="2" s="1"/>
  <c r="N184" i="2"/>
  <c r="O184" i="2" s="1"/>
  <c r="N181" i="2"/>
  <c r="O181" i="2" s="1"/>
  <c r="N177" i="2"/>
  <c r="O177" i="2" s="1"/>
  <c r="N174" i="2"/>
  <c r="O174" i="2" s="1"/>
  <c r="N171" i="2"/>
  <c r="O171" i="2" s="1"/>
  <c r="N168" i="2"/>
  <c r="O168" i="2" s="1"/>
  <c r="N165" i="2"/>
  <c r="O165" i="2" s="1"/>
  <c r="N162" i="2"/>
  <c r="O162" i="2" s="1"/>
  <c r="N159" i="2"/>
  <c r="O159" i="2" s="1"/>
  <c r="N156" i="2"/>
  <c r="O156" i="2" s="1"/>
  <c r="N153" i="2"/>
  <c r="O153" i="2" s="1"/>
  <c r="N150" i="2"/>
  <c r="O150" i="2" s="1"/>
  <c r="N147" i="2"/>
  <c r="O147" i="2" s="1"/>
  <c r="N144" i="2"/>
  <c r="O144" i="2" s="1"/>
  <c r="N141" i="2"/>
  <c r="O141" i="2" s="1"/>
  <c r="N138" i="2"/>
  <c r="O138" i="2" s="1"/>
  <c r="N135" i="2"/>
  <c r="O135" i="2" s="1"/>
  <c r="N132" i="2"/>
  <c r="O132" i="2" s="1"/>
  <c r="N129" i="2"/>
  <c r="O129" i="2" s="1"/>
  <c r="N126" i="2"/>
  <c r="O126" i="2" s="1"/>
  <c r="N123" i="2"/>
  <c r="O123" i="2" s="1"/>
  <c r="N120" i="2"/>
  <c r="O120" i="2" s="1"/>
  <c r="N117" i="2"/>
  <c r="O117" i="2" s="1"/>
  <c r="N114" i="2"/>
  <c r="O114" i="2" s="1"/>
  <c r="N111" i="2"/>
  <c r="O111" i="2" s="1"/>
  <c r="N107" i="2"/>
  <c r="O107" i="2" s="1"/>
  <c r="N104" i="2"/>
  <c r="O104" i="2" s="1"/>
  <c r="N101" i="2"/>
  <c r="O101" i="2" s="1"/>
  <c r="N98" i="2"/>
  <c r="O98" i="2" s="1"/>
  <c r="N95" i="2"/>
  <c r="O95" i="2" s="1"/>
  <c r="N92" i="2"/>
  <c r="O92" i="2" s="1"/>
  <c r="N89" i="2"/>
  <c r="O89" i="2" s="1"/>
  <c r="N86" i="2"/>
  <c r="O86" i="2" s="1"/>
  <c r="N83" i="2"/>
  <c r="O83" i="2" s="1"/>
  <c r="N80" i="2"/>
  <c r="O80" i="2" s="1"/>
  <c r="N77" i="2"/>
  <c r="O77" i="2" s="1"/>
  <c r="N74" i="2"/>
  <c r="O74" i="2" s="1"/>
  <c r="N71" i="2"/>
  <c r="O71" i="2" s="1"/>
  <c r="N69" i="2"/>
  <c r="O69" i="2" s="1"/>
  <c r="N66" i="2"/>
  <c r="O66" i="2" s="1"/>
  <c r="N63" i="2"/>
  <c r="O63" i="2" s="1"/>
  <c r="N61" i="2"/>
  <c r="O61" i="2" s="1"/>
  <c r="N58" i="2"/>
  <c r="O58" i="2" s="1"/>
  <c r="N55" i="2"/>
  <c r="O55" i="2" s="1"/>
  <c r="N52" i="2"/>
  <c r="O52" i="2" s="1"/>
  <c r="N49" i="2"/>
  <c r="O49" i="2" s="1"/>
  <c r="N46" i="2"/>
  <c r="O46" i="2" s="1"/>
  <c r="N44" i="2"/>
  <c r="O44" i="2" s="1"/>
  <c r="N41" i="2"/>
  <c r="O41" i="2" s="1"/>
  <c r="N38" i="2"/>
  <c r="O38" i="2" s="1"/>
  <c r="N35" i="2"/>
  <c r="O35" i="2" s="1"/>
  <c r="N33" i="2"/>
  <c r="O33" i="2" s="1"/>
  <c r="N30" i="2"/>
  <c r="O30" i="2" s="1"/>
  <c r="N27" i="2"/>
  <c r="O27" i="2" s="1"/>
  <c r="N24" i="2"/>
  <c r="O24" i="2" s="1"/>
  <c r="N22" i="2"/>
  <c r="O22" i="2" s="1"/>
  <c r="N20" i="2"/>
  <c r="O20" i="2" s="1"/>
  <c r="N17" i="2"/>
  <c r="O17" i="2" s="1"/>
  <c r="F841" i="2"/>
  <c r="F838" i="2"/>
  <c r="F835" i="2"/>
  <c r="F832" i="2"/>
  <c r="F829" i="2"/>
  <c r="F826" i="2"/>
  <c r="F823" i="2"/>
  <c r="F820" i="2"/>
  <c r="F817" i="2"/>
  <c r="F814" i="2"/>
  <c r="F811" i="2"/>
  <c r="F808" i="2"/>
  <c r="F805" i="2"/>
  <c r="F802" i="2"/>
  <c r="F800" i="2"/>
  <c r="F797" i="2"/>
  <c r="F794" i="2"/>
  <c r="F791" i="2"/>
  <c r="F788" i="2"/>
  <c r="F785" i="2"/>
  <c r="F782" i="2"/>
  <c r="F779" i="2"/>
  <c r="F776" i="2"/>
  <c r="F773" i="2"/>
  <c r="F770" i="2"/>
  <c r="F767" i="2"/>
  <c r="F764" i="2"/>
  <c r="F761" i="2"/>
  <c r="F758" i="2"/>
  <c r="F755" i="2"/>
  <c r="F752" i="2"/>
  <c r="F749" i="2"/>
  <c r="F746" i="2"/>
  <c r="F743" i="2"/>
  <c r="F740" i="2"/>
  <c r="F737" i="2"/>
  <c r="F734" i="2"/>
  <c r="F731" i="2"/>
  <c r="F728" i="2"/>
  <c r="F725" i="2"/>
  <c r="F722" i="2"/>
  <c r="F720" i="2"/>
  <c r="F717" i="2"/>
  <c r="F714" i="2"/>
  <c r="F711" i="2"/>
  <c r="F708" i="2"/>
  <c r="F705" i="2"/>
  <c r="F702" i="2"/>
  <c r="F699" i="2"/>
  <c r="F696" i="2"/>
  <c r="F693" i="2"/>
  <c r="F690" i="2"/>
  <c r="F687" i="2"/>
  <c r="F684" i="2"/>
  <c r="F681" i="2"/>
  <c r="F678" i="2"/>
  <c r="F675" i="2"/>
  <c r="F672" i="2"/>
  <c r="F670" i="2"/>
  <c r="F667" i="2"/>
  <c r="F664" i="2"/>
  <c r="F661" i="2"/>
  <c r="F658" i="2"/>
  <c r="F655" i="2"/>
  <c r="F652" i="2"/>
  <c r="F649" i="2"/>
  <c r="F646" i="2"/>
  <c r="F643" i="2"/>
  <c r="F639" i="2"/>
  <c r="F636" i="2"/>
  <c r="F633" i="2"/>
  <c r="F630" i="2"/>
  <c r="F626" i="2"/>
  <c r="F623" i="2"/>
  <c r="F619" i="2"/>
  <c r="F616" i="2"/>
  <c r="F613" i="2"/>
  <c r="F610" i="2"/>
  <c r="F607" i="2"/>
  <c r="F604" i="2"/>
  <c r="F601" i="2"/>
  <c r="F598" i="2"/>
  <c r="F595" i="2"/>
  <c r="F592" i="2"/>
  <c r="F589" i="2"/>
  <c r="F586" i="2"/>
  <c r="F582" i="2"/>
  <c r="F579" i="2"/>
  <c r="F576" i="2"/>
  <c r="F573" i="2"/>
  <c r="F570" i="2"/>
  <c r="F568" i="2"/>
  <c r="F565" i="2"/>
  <c r="F562" i="2"/>
  <c r="F559" i="2"/>
  <c r="F556" i="2"/>
  <c r="F553" i="2"/>
  <c r="F550" i="2"/>
  <c r="F547" i="2"/>
  <c r="F544" i="2"/>
  <c r="F541" i="2"/>
  <c r="F539" i="2"/>
  <c r="F536" i="2"/>
  <c r="F533" i="2"/>
  <c r="F531" i="2"/>
  <c r="F530" i="2"/>
  <c r="F527" i="2"/>
  <c r="F524" i="2"/>
  <c r="F521" i="2"/>
  <c r="F518" i="2"/>
  <c r="F515" i="2"/>
  <c r="F512" i="2"/>
  <c r="F509" i="2"/>
  <c r="F506" i="2"/>
  <c r="F503" i="2"/>
  <c r="F500" i="2"/>
  <c r="F497" i="2"/>
  <c r="F494" i="2"/>
  <c r="F491" i="2"/>
  <c r="F488" i="2"/>
  <c r="F485" i="2"/>
  <c r="F482" i="2"/>
  <c r="F479" i="2"/>
  <c r="F477" i="2"/>
  <c r="F474" i="2"/>
  <c r="F473" i="2"/>
  <c r="F470" i="2"/>
  <c r="F467" i="2"/>
  <c r="F465" i="2"/>
  <c r="F463" i="2"/>
  <c r="F460" i="2"/>
  <c r="F457" i="2"/>
  <c r="F454" i="2"/>
  <c r="F452" i="2"/>
  <c r="F449" i="2"/>
  <c r="F446" i="2"/>
  <c r="F443" i="2"/>
  <c r="F440" i="2"/>
  <c r="F437" i="2"/>
  <c r="F434" i="2"/>
  <c r="F431" i="2"/>
  <c r="F429" i="2"/>
  <c r="F428" i="2"/>
  <c r="F427" i="2"/>
  <c r="F423" i="2"/>
  <c r="F420" i="2"/>
  <c r="F417" i="2"/>
  <c r="F414" i="2"/>
  <c r="F411" i="2"/>
  <c r="F408" i="2"/>
  <c r="F405" i="2"/>
  <c r="F402" i="2"/>
  <c r="F401" i="2"/>
  <c r="F398" i="2"/>
  <c r="F395" i="2"/>
  <c r="F392" i="2"/>
  <c r="F389" i="2"/>
  <c r="F386" i="2"/>
  <c r="F383" i="2"/>
  <c r="F380" i="2"/>
  <c r="F377" i="2"/>
  <c r="F374" i="2"/>
  <c r="F371" i="2"/>
  <c r="F368" i="2"/>
  <c r="F367" i="2"/>
  <c r="F366" i="2"/>
  <c r="F365" i="2"/>
  <c r="F363" i="2"/>
  <c r="F360" i="2"/>
  <c r="F356" i="2"/>
  <c r="F353" i="2"/>
  <c r="F350" i="2"/>
  <c r="F347" i="2"/>
  <c r="F344" i="2"/>
  <c r="F342" i="2"/>
  <c r="F341" i="2"/>
  <c r="F340" i="2"/>
  <c r="F339" i="2"/>
  <c r="F336" i="2"/>
  <c r="F333" i="2"/>
  <c r="F330" i="2"/>
  <c r="F327" i="2"/>
  <c r="F324" i="2"/>
  <c r="F322" i="2"/>
  <c r="F321" i="2"/>
  <c r="F319" i="2"/>
  <c r="F318" i="2"/>
  <c r="F314" i="2"/>
  <c r="F311" i="2"/>
  <c r="F308" i="2"/>
  <c r="F305" i="2"/>
  <c r="F302" i="2"/>
  <c r="F299" i="2"/>
  <c r="F296" i="2"/>
  <c r="F293" i="2"/>
  <c r="F290" i="2"/>
  <c r="F287" i="2"/>
  <c r="F284" i="2"/>
  <c r="F281" i="2"/>
  <c r="F278" i="2"/>
  <c r="F275" i="2"/>
  <c r="F272" i="2"/>
  <c r="F269" i="2"/>
  <c r="F267" i="2"/>
  <c r="F266" i="2"/>
  <c r="F263" i="2"/>
  <c r="F260" i="2"/>
  <c r="F257" i="2"/>
  <c r="F254" i="2"/>
  <c r="F251" i="2"/>
  <c r="F248" i="2"/>
  <c r="F245" i="2"/>
  <c r="F242" i="2"/>
  <c r="F239" i="2"/>
  <c r="F236" i="2"/>
  <c r="F232" i="2"/>
  <c r="F229" i="2"/>
  <c r="F227" i="2"/>
  <c r="F225" i="2"/>
  <c r="F221" i="2"/>
  <c r="F220" i="2"/>
  <c r="F215" i="2"/>
  <c r="F212" i="2"/>
  <c r="F210" i="2"/>
  <c r="F209" i="2"/>
  <c r="F208" i="2"/>
  <c r="F207" i="2"/>
  <c r="F206" i="2"/>
  <c r="F205" i="2"/>
  <c r="F204" i="2"/>
  <c r="F202" i="2"/>
  <c r="F199" i="2"/>
  <c r="F198" i="2"/>
  <c r="F197" i="2"/>
  <c r="F195" i="2"/>
  <c r="F194" i="2"/>
  <c r="F193" i="2"/>
  <c r="F192" i="2"/>
  <c r="F191" i="2"/>
  <c r="F189" i="2"/>
  <c r="F186" i="2"/>
  <c r="F184" i="2"/>
  <c r="F181" i="2"/>
  <c r="F180" i="2"/>
  <c r="F177" i="2"/>
  <c r="F174" i="2"/>
  <c r="F171" i="2"/>
  <c r="F168" i="2"/>
  <c r="F165" i="2"/>
  <c r="F162" i="2"/>
  <c r="F159" i="2"/>
  <c r="F156" i="2"/>
  <c r="F153" i="2"/>
  <c r="F150" i="2"/>
  <c r="F147" i="2"/>
  <c r="F144" i="2"/>
  <c r="F141" i="2"/>
  <c r="F138" i="2"/>
  <c r="F135" i="2"/>
  <c r="F132" i="2"/>
  <c r="F129" i="2"/>
  <c r="F126" i="2"/>
  <c r="F123" i="2"/>
  <c r="F120" i="2"/>
  <c r="F117" i="2"/>
  <c r="F114" i="2"/>
  <c r="F111" i="2"/>
  <c r="F107" i="2"/>
  <c r="F104" i="2"/>
  <c r="F101" i="2"/>
  <c r="F98" i="2"/>
  <c r="F95" i="2"/>
  <c r="F92" i="2"/>
  <c r="F89" i="2"/>
  <c r="F86" i="2"/>
  <c r="F83" i="2"/>
  <c r="F80" i="2"/>
  <c r="F77" i="2"/>
  <c r="F74" i="2"/>
  <c r="F71" i="2"/>
  <c r="F69" i="2"/>
  <c r="F66" i="2"/>
  <c r="F63" i="2"/>
  <c r="F58" i="2"/>
  <c r="F55" i="2"/>
  <c r="F52" i="2"/>
  <c r="F49" i="2"/>
  <c r="F46" i="2"/>
  <c r="F44" i="2"/>
  <c r="F41" i="2"/>
  <c r="F38" i="2"/>
  <c r="F35" i="2"/>
  <c r="F33" i="2"/>
  <c r="F30" i="2"/>
  <c r="F27" i="2"/>
  <c r="F24" i="2"/>
  <c r="F22" i="2"/>
  <c r="F20" i="2"/>
  <c r="F844" i="2" s="1"/>
  <c r="F17" i="2"/>
  <c r="F16" i="2"/>
  <c r="F15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H17" i="2" s="1"/>
  <c r="I17" i="2" s="1"/>
  <c r="J16" i="2"/>
  <c r="J15" i="2"/>
  <c r="J14" i="2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G18" i="2" l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H18" i="2" l="1"/>
  <c r="I18" i="2" s="1"/>
  <c r="K18" i="2"/>
  <c r="G19" i="2"/>
  <c r="H19" i="2" l="1"/>
  <c r="I19" i="2" s="1"/>
  <c r="K19" i="2"/>
  <c r="G20" i="2"/>
  <c r="H20" i="2" l="1"/>
  <c r="I20" i="2" s="1"/>
  <c r="K20" i="2"/>
  <c r="G21" i="2"/>
  <c r="H21" i="2" l="1"/>
  <c r="I21" i="2" s="1"/>
  <c r="K21" i="2"/>
  <c r="G22" i="2"/>
  <c r="H22" i="2" l="1"/>
  <c r="I22" i="2" s="1"/>
  <c r="K22" i="2"/>
  <c r="G23" i="2"/>
  <c r="H23" i="2" l="1"/>
  <c r="I23" i="2" s="1"/>
  <c r="K23" i="2"/>
  <c r="G24" i="2"/>
  <c r="H24" i="2" l="1"/>
  <c r="I24" i="2" s="1"/>
  <c r="K24" i="2"/>
  <c r="G25" i="2"/>
  <c r="H25" i="2" l="1"/>
  <c r="I25" i="2" s="1"/>
  <c r="K25" i="2"/>
  <c r="G26" i="2" l="1"/>
  <c r="H26" i="2" l="1"/>
  <c r="K26" i="2"/>
  <c r="I26" i="2" l="1"/>
  <c r="G27" i="2"/>
  <c r="H27" i="2" l="1"/>
  <c r="K27" i="2"/>
  <c r="I27" i="2" l="1"/>
  <c r="G28" i="2"/>
  <c r="H28" i="2" l="1"/>
  <c r="K28" i="2"/>
  <c r="I28" i="2" l="1"/>
  <c r="G29" i="2"/>
  <c r="H29" i="2" l="1"/>
  <c r="K29" i="2"/>
  <c r="I29" i="2" l="1"/>
  <c r="G30" i="2"/>
  <c r="H30" i="2" l="1"/>
  <c r="K30" i="2"/>
  <c r="I30" i="2" l="1"/>
  <c r="G31" i="2"/>
  <c r="H31" i="2" l="1"/>
  <c r="K31" i="2"/>
  <c r="I31" i="2" l="1"/>
  <c r="G32" i="2"/>
  <c r="H32" i="2" l="1"/>
  <c r="K32" i="2"/>
  <c r="I32" i="2" l="1"/>
  <c r="G33" i="2"/>
  <c r="H33" i="2" l="1"/>
  <c r="K33" i="2"/>
  <c r="I33" i="2" l="1"/>
  <c r="G34" i="2"/>
  <c r="H34" i="2" l="1"/>
  <c r="K34" i="2"/>
  <c r="I34" i="2" l="1"/>
  <c r="G35" i="2"/>
  <c r="H35" i="2" l="1"/>
  <c r="K35" i="2"/>
  <c r="I35" i="2" l="1"/>
  <c r="G36" i="2"/>
  <c r="H36" i="2" l="1"/>
  <c r="K36" i="2"/>
  <c r="I36" i="2" l="1"/>
  <c r="G37" i="2"/>
  <c r="H37" i="2" l="1"/>
  <c r="K37" i="2"/>
  <c r="I37" i="2" l="1"/>
  <c r="G38" i="2"/>
  <c r="H38" i="2" l="1"/>
  <c r="K38" i="2"/>
  <c r="I38" i="2" l="1"/>
  <c r="G39" i="2"/>
  <c r="H39" i="2" l="1"/>
  <c r="K39" i="2"/>
  <c r="I39" i="2" l="1"/>
  <c r="G40" i="2"/>
  <c r="H40" i="2" l="1"/>
  <c r="K40" i="2"/>
  <c r="I40" i="2" l="1"/>
  <c r="G41" i="2"/>
  <c r="H41" i="2" l="1"/>
  <c r="K41" i="2"/>
  <c r="I41" i="2" l="1"/>
  <c r="G42" i="2"/>
  <c r="H42" i="2" l="1"/>
  <c r="K42" i="2"/>
  <c r="I42" i="2" l="1"/>
  <c r="G43" i="2"/>
  <c r="H43" i="2" l="1"/>
  <c r="K43" i="2"/>
  <c r="I43" i="2" l="1"/>
  <c r="G44" i="2"/>
  <c r="H44" i="2" l="1"/>
  <c r="K44" i="2"/>
  <c r="I44" i="2" l="1"/>
  <c r="G45" i="2"/>
  <c r="H45" i="2" l="1"/>
  <c r="K45" i="2"/>
  <c r="I45" i="2" l="1"/>
  <c r="G46" i="2"/>
  <c r="H46" i="2" l="1"/>
  <c r="K46" i="2"/>
  <c r="I46" i="2" l="1"/>
  <c r="G47" i="2"/>
  <c r="H47" i="2" l="1"/>
  <c r="K47" i="2"/>
  <c r="I47" i="2" l="1"/>
  <c r="G48" i="2"/>
  <c r="H48" i="2" l="1"/>
  <c r="K48" i="2"/>
  <c r="I48" i="2" l="1"/>
  <c r="G49" i="2"/>
  <c r="H49" i="2" l="1"/>
  <c r="K49" i="2"/>
  <c r="I49" i="2" l="1"/>
  <c r="G50" i="2"/>
  <c r="H50" i="2" l="1"/>
  <c r="K50" i="2"/>
  <c r="I50" i="2" l="1"/>
  <c r="G51" i="2"/>
  <c r="H51" i="2" l="1"/>
  <c r="K51" i="2"/>
  <c r="I51" i="2" l="1"/>
  <c r="G52" i="2"/>
  <c r="H52" i="2" l="1"/>
  <c r="K52" i="2"/>
  <c r="I52" i="2" l="1"/>
  <c r="G53" i="2"/>
  <c r="H53" i="2" l="1"/>
  <c r="K53" i="2"/>
  <c r="I53" i="2" l="1"/>
  <c r="G54" i="2"/>
  <c r="H54" i="2" l="1"/>
  <c r="K54" i="2"/>
  <c r="I54" i="2" l="1"/>
  <c r="G55" i="2"/>
  <c r="H55" i="2" l="1"/>
  <c r="K55" i="2"/>
  <c r="I55" i="2" l="1"/>
  <c r="G56" i="2"/>
  <c r="H56" i="2" l="1"/>
  <c r="K56" i="2"/>
  <c r="I56" i="2" l="1"/>
  <c r="G57" i="2"/>
  <c r="H57" i="2" l="1"/>
  <c r="K57" i="2"/>
  <c r="I57" i="2" l="1"/>
  <c r="G58" i="2"/>
  <c r="H58" i="2" l="1"/>
  <c r="K58" i="2"/>
  <c r="I58" i="2" l="1"/>
  <c r="G59" i="2"/>
  <c r="H59" i="2" l="1"/>
  <c r="K59" i="2"/>
  <c r="I59" i="2" l="1"/>
  <c r="G60" i="2"/>
  <c r="H60" i="2" l="1"/>
  <c r="K60" i="2"/>
  <c r="I60" i="2" l="1"/>
  <c r="G61" i="2"/>
  <c r="H61" i="2" l="1"/>
  <c r="K61" i="2"/>
  <c r="I61" i="2" l="1"/>
  <c r="G62" i="2"/>
  <c r="H62" i="2" l="1"/>
  <c r="K62" i="2"/>
  <c r="I62" i="2" l="1"/>
  <c r="G63" i="2"/>
  <c r="H63" i="2" l="1"/>
  <c r="K63" i="2"/>
  <c r="I63" i="2" l="1"/>
  <c r="G64" i="2"/>
  <c r="H64" i="2" l="1"/>
  <c r="K64" i="2"/>
  <c r="I64" i="2" l="1"/>
  <c r="G65" i="2"/>
  <c r="H65" i="2" l="1"/>
  <c r="K65" i="2"/>
  <c r="I65" i="2" l="1"/>
  <c r="G66" i="2"/>
  <c r="H66" i="2" l="1"/>
  <c r="K66" i="2"/>
  <c r="I66" i="2" l="1"/>
  <c r="G67" i="2"/>
  <c r="H67" i="2" l="1"/>
  <c r="K67" i="2"/>
  <c r="I67" i="2" l="1"/>
  <c r="G68" i="2"/>
  <c r="H68" i="2" l="1"/>
  <c r="K68" i="2"/>
  <c r="I68" i="2" l="1"/>
  <c r="G69" i="2"/>
  <c r="H69" i="2" l="1"/>
  <c r="K69" i="2"/>
  <c r="I69" i="2" l="1"/>
  <c r="G70" i="2"/>
  <c r="H70" i="2" l="1"/>
  <c r="K70" i="2"/>
  <c r="I70" i="2" l="1"/>
  <c r="G71" i="2"/>
  <c r="H71" i="2" l="1"/>
  <c r="K71" i="2"/>
  <c r="I71" i="2" l="1"/>
  <c r="G72" i="2"/>
  <c r="H72" i="2" l="1"/>
  <c r="K72" i="2"/>
  <c r="I72" i="2" l="1"/>
  <c r="G73" i="2"/>
  <c r="H73" i="2" l="1"/>
  <c r="K73" i="2"/>
  <c r="I73" i="2" l="1"/>
  <c r="G74" i="2"/>
  <c r="H74" i="2" l="1"/>
  <c r="K74" i="2"/>
  <c r="I74" i="2" l="1"/>
  <c r="G75" i="2"/>
  <c r="H75" i="2" l="1"/>
  <c r="K75" i="2"/>
  <c r="I75" i="2" l="1"/>
  <c r="G76" i="2"/>
  <c r="H76" i="2" l="1"/>
  <c r="K76" i="2"/>
  <c r="I76" i="2" l="1"/>
  <c r="G77" i="2"/>
  <c r="H77" i="2" l="1"/>
  <c r="K77" i="2"/>
  <c r="I77" i="2" l="1"/>
  <c r="G78" i="2"/>
  <c r="H78" i="2" l="1"/>
  <c r="K78" i="2"/>
  <c r="I78" i="2" l="1"/>
  <c r="G79" i="2"/>
  <c r="H79" i="2" l="1"/>
  <c r="K79" i="2"/>
  <c r="I79" i="2" l="1"/>
  <c r="G80" i="2"/>
  <c r="H80" i="2" l="1"/>
  <c r="K80" i="2"/>
  <c r="I80" i="2" l="1"/>
  <c r="G81" i="2"/>
  <c r="H81" i="2" l="1"/>
  <c r="K81" i="2"/>
  <c r="I81" i="2" l="1"/>
  <c r="G82" i="2"/>
  <c r="H82" i="2" l="1"/>
  <c r="K82" i="2"/>
  <c r="I82" i="2" l="1"/>
  <c r="G83" i="2"/>
  <c r="H83" i="2" l="1"/>
  <c r="K83" i="2"/>
  <c r="I83" i="2" l="1"/>
  <c r="G84" i="2"/>
  <c r="H84" i="2" l="1"/>
  <c r="K84" i="2"/>
  <c r="I84" i="2" l="1"/>
  <c r="G85" i="2"/>
  <c r="H85" i="2" l="1"/>
  <c r="K85" i="2"/>
  <c r="I85" i="2" l="1"/>
  <c r="G86" i="2"/>
  <c r="H86" i="2" l="1"/>
  <c r="K86" i="2"/>
  <c r="I86" i="2" l="1"/>
  <c r="G87" i="2"/>
  <c r="H87" i="2" l="1"/>
  <c r="K87" i="2"/>
  <c r="I87" i="2" l="1"/>
  <c r="G88" i="2"/>
  <c r="H88" i="2" l="1"/>
  <c r="K88" i="2"/>
  <c r="I88" i="2" l="1"/>
  <c r="G89" i="2"/>
  <c r="H89" i="2" l="1"/>
  <c r="K89" i="2"/>
  <c r="I89" i="2" l="1"/>
  <c r="G90" i="2"/>
  <c r="H90" i="2" l="1"/>
  <c r="K90" i="2"/>
  <c r="I90" i="2" l="1"/>
  <c r="G91" i="2"/>
  <c r="H91" i="2" l="1"/>
  <c r="K91" i="2"/>
  <c r="I91" i="2" l="1"/>
  <c r="G92" i="2"/>
  <c r="H92" i="2" l="1"/>
  <c r="K92" i="2"/>
  <c r="I92" i="2" l="1"/>
  <c r="G93" i="2"/>
  <c r="H93" i="2" l="1"/>
  <c r="K93" i="2"/>
  <c r="I93" i="2" l="1"/>
  <c r="G94" i="2"/>
  <c r="H94" i="2" l="1"/>
  <c r="K94" i="2"/>
  <c r="I94" i="2" l="1"/>
  <c r="G95" i="2"/>
  <c r="H95" i="2" l="1"/>
  <c r="K95" i="2"/>
  <c r="I95" i="2" l="1"/>
  <c r="G96" i="2"/>
  <c r="H96" i="2" l="1"/>
  <c r="K96" i="2"/>
  <c r="I96" i="2" l="1"/>
  <c r="G97" i="2"/>
  <c r="H97" i="2" l="1"/>
  <c r="K97" i="2"/>
  <c r="I97" i="2" l="1"/>
  <c r="G98" i="2"/>
  <c r="H98" i="2" l="1"/>
  <c r="K98" i="2"/>
  <c r="I98" i="2" l="1"/>
  <c r="G99" i="2"/>
  <c r="H99" i="2" l="1"/>
  <c r="K99" i="2"/>
  <c r="I99" i="2" l="1"/>
  <c r="G100" i="2"/>
  <c r="H100" i="2" l="1"/>
  <c r="K100" i="2"/>
  <c r="I100" i="2" l="1"/>
  <c r="G101" i="2"/>
  <c r="H101" i="2" l="1"/>
  <c r="K101" i="2"/>
  <c r="I101" i="2" l="1"/>
  <c r="G102" i="2"/>
  <c r="H102" i="2" l="1"/>
  <c r="K102" i="2"/>
  <c r="I102" i="2" l="1"/>
  <c r="G103" i="2"/>
  <c r="H103" i="2" l="1"/>
  <c r="K103" i="2"/>
  <c r="I103" i="2" l="1"/>
  <c r="G104" i="2"/>
  <c r="H104" i="2" l="1"/>
  <c r="K104" i="2"/>
  <c r="I104" i="2" l="1"/>
  <c r="G105" i="2"/>
  <c r="H105" i="2" l="1"/>
  <c r="K105" i="2"/>
  <c r="I105" i="2" l="1"/>
  <c r="G106" i="2"/>
  <c r="H106" i="2" l="1"/>
  <c r="K106" i="2"/>
  <c r="I106" i="2" l="1"/>
  <c r="G107" i="2"/>
  <c r="H107" i="2" l="1"/>
  <c r="K107" i="2"/>
  <c r="I107" i="2" l="1"/>
  <c r="G108" i="2"/>
  <c r="H108" i="2" l="1"/>
  <c r="K108" i="2"/>
  <c r="I108" i="2" l="1"/>
  <c r="G109" i="2"/>
  <c r="H109" i="2" l="1"/>
  <c r="K109" i="2"/>
  <c r="I109" i="2" l="1"/>
  <c r="G110" i="2"/>
  <c r="H110" i="2" l="1"/>
  <c r="K110" i="2"/>
  <c r="I110" i="2" l="1"/>
  <c r="G111" i="2"/>
  <c r="H197" i="2"/>
  <c r="I197" i="2" s="1"/>
  <c r="H111" i="2" l="1"/>
  <c r="K111" i="2"/>
  <c r="N197" i="2"/>
  <c r="O197" i="2" s="1"/>
  <c r="H198" i="2"/>
  <c r="I198" i="2" s="1"/>
  <c r="I111" i="2" l="1"/>
  <c r="G112" i="2"/>
  <c r="H199" i="2"/>
  <c r="I199" i="2" s="1"/>
  <c r="N198" i="2"/>
  <c r="O198" i="2" s="1"/>
  <c r="H112" i="2" l="1"/>
  <c r="K112" i="2"/>
  <c r="G200" i="2"/>
  <c r="I112" i="2" l="1"/>
  <c r="G113" i="2"/>
  <c r="H200" i="2"/>
  <c r="I200" i="2" s="1"/>
  <c r="K200" i="2"/>
  <c r="H113" i="2" l="1"/>
  <c r="K113" i="2"/>
  <c r="G201" i="2"/>
  <c r="I113" i="2" l="1"/>
  <c r="G114" i="2"/>
  <c r="H201" i="2"/>
  <c r="K201" i="2"/>
  <c r="H114" i="2" l="1"/>
  <c r="K114" i="2"/>
  <c r="I201" i="2"/>
  <c r="G202" i="2"/>
  <c r="H204" i="2"/>
  <c r="I204" i="2" s="1"/>
  <c r="I114" i="2" l="1"/>
  <c r="G115" i="2"/>
  <c r="H202" i="2"/>
  <c r="K202" i="2"/>
  <c r="G205" i="2"/>
  <c r="N204" i="2"/>
  <c r="H115" i="2" l="1"/>
  <c r="K115" i="2"/>
  <c r="H205" i="2"/>
  <c r="I205" i="2" s="1"/>
  <c r="K205" i="2"/>
  <c r="I202" i="2"/>
  <c r="G203" i="2"/>
  <c r="O204" i="2"/>
  <c r="G206" i="2" l="1"/>
  <c r="I115" i="2"/>
  <c r="G116" i="2"/>
  <c r="H203" i="2"/>
  <c r="I203" i="2" s="1"/>
  <c r="K203" i="2"/>
  <c r="H206" i="2"/>
  <c r="I206" i="2" s="1"/>
  <c r="K206" i="2"/>
  <c r="N205" i="2"/>
  <c r="O205" i="2" s="1"/>
  <c r="N206" i="2" l="1"/>
  <c r="H116" i="2"/>
  <c r="K116" i="2"/>
  <c r="G207" i="2"/>
  <c r="O206" i="2"/>
  <c r="I116" i="2" l="1"/>
  <c r="G117" i="2"/>
  <c r="H207" i="2"/>
  <c r="K207" i="2"/>
  <c r="H117" i="2" l="1"/>
  <c r="K117" i="2"/>
  <c r="I207" i="2"/>
  <c r="N207" i="2"/>
  <c r="O207" i="2" s="1"/>
  <c r="I117" i="2" l="1"/>
  <c r="G118" i="2"/>
  <c r="K208" i="2"/>
  <c r="H208" i="2"/>
  <c r="H118" i="2" l="1"/>
  <c r="K118" i="2"/>
  <c r="I208" i="2"/>
  <c r="G209" i="2"/>
  <c r="N208" i="2"/>
  <c r="O208" i="2" s="1"/>
  <c r="I118" i="2" l="1"/>
  <c r="G119" i="2"/>
  <c r="H209" i="2"/>
  <c r="K209" i="2"/>
  <c r="H119" i="2" l="1"/>
  <c r="K119" i="2"/>
  <c r="I209" i="2"/>
  <c r="G210" i="2"/>
  <c r="N209" i="2"/>
  <c r="O209" i="2" s="1"/>
  <c r="I119" i="2" l="1"/>
  <c r="G120" i="2"/>
  <c r="H210" i="2"/>
  <c r="K210" i="2"/>
  <c r="H120" i="2" l="1"/>
  <c r="K120" i="2"/>
  <c r="I210" i="2"/>
  <c r="G211" i="2"/>
  <c r="I120" i="2" l="1"/>
  <c r="G121" i="2"/>
  <c r="H211" i="2"/>
  <c r="K211" i="2"/>
  <c r="H121" i="2" l="1"/>
  <c r="K121" i="2"/>
  <c r="I211" i="2"/>
  <c r="G212" i="2"/>
  <c r="I121" i="2" l="1"/>
  <c r="G122" i="2"/>
  <c r="H212" i="2"/>
  <c r="K212" i="2"/>
  <c r="H122" i="2" l="1"/>
  <c r="K122" i="2"/>
  <c r="I212" i="2"/>
  <c r="G213" i="2"/>
  <c r="I122" i="2" l="1"/>
  <c r="G123" i="2"/>
  <c r="H213" i="2"/>
  <c r="K213" i="2"/>
  <c r="H123" i="2" l="1"/>
  <c r="K123" i="2"/>
  <c r="I213" i="2"/>
  <c r="G214" i="2"/>
  <c r="I123" i="2" l="1"/>
  <c r="G124" i="2"/>
  <c r="H214" i="2"/>
  <c r="K214" i="2"/>
  <c r="H124" i="2" l="1"/>
  <c r="K124" i="2"/>
  <c r="I214" i="2"/>
  <c r="G215" i="2"/>
  <c r="I124" i="2" l="1"/>
  <c r="G125" i="2"/>
  <c r="H215" i="2"/>
  <c r="K215" i="2"/>
  <c r="H125" i="2" l="1"/>
  <c r="K125" i="2"/>
  <c r="I215" i="2"/>
  <c r="G216" i="2"/>
  <c r="I125" i="2" l="1"/>
  <c r="G126" i="2"/>
  <c r="H216" i="2"/>
  <c r="K216" i="2"/>
  <c r="H126" i="2" l="1"/>
  <c r="K126" i="2"/>
  <c r="I216" i="2"/>
  <c r="G217" i="2"/>
  <c r="I126" i="2" l="1"/>
  <c r="G127" i="2"/>
  <c r="H217" i="2"/>
  <c r="K217" i="2"/>
  <c r="H127" i="2" l="1"/>
  <c r="K127" i="2"/>
  <c r="I217" i="2"/>
  <c r="G218" i="2"/>
  <c r="I127" i="2" l="1"/>
  <c r="G128" i="2"/>
  <c r="H218" i="2"/>
  <c r="K218" i="2"/>
  <c r="H128" i="2" l="1"/>
  <c r="K128" i="2"/>
  <c r="I218" i="2"/>
  <c r="G219" i="2"/>
  <c r="I128" i="2" l="1"/>
  <c r="G129" i="2"/>
  <c r="H219" i="2"/>
  <c r="K219" i="2"/>
  <c r="H129" i="2" l="1"/>
  <c r="K129" i="2"/>
  <c r="I219" i="2"/>
  <c r="G220" i="2"/>
  <c r="I129" i="2" l="1"/>
  <c r="G130" i="2"/>
  <c r="H220" i="2"/>
  <c r="K220" i="2"/>
  <c r="H130" i="2" l="1"/>
  <c r="K130" i="2"/>
  <c r="I220" i="2"/>
  <c r="N220" i="2"/>
  <c r="O220" i="2" s="1"/>
  <c r="G221" i="2"/>
  <c r="I130" i="2" l="1"/>
  <c r="G131" i="2"/>
  <c r="H221" i="2"/>
  <c r="K221" i="2"/>
  <c r="H131" i="2" l="1"/>
  <c r="K131" i="2"/>
  <c r="I221" i="2"/>
  <c r="G222" i="2"/>
  <c r="I131" i="2" l="1"/>
  <c r="G132" i="2"/>
  <c r="H222" i="2"/>
  <c r="K222" i="2"/>
  <c r="H132" i="2" l="1"/>
  <c r="K132" i="2"/>
  <c r="I222" i="2"/>
  <c r="G223" i="2"/>
  <c r="I132" i="2" l="1"/>
  <c r="G133" i="2"/>
  <c r="H223" i="2"/>
  <c r="K223" i="2"/>
  <c r="H133" i="2" l="1"/>
  <c r="K133" i="2"/>
  <c r="I223" i="2"/>
  <c r="G224" i="2"/>
  <c r="I133" i="2" l="1"/>
  <c r="G134" i="2"/>
  <c r="H224" i="2"/>
  <c r="K224" i="2"/>
  <c r="H134" i="2" l="1"/>
  <c r="K134" i="2"/>
  <c r="I224" i="2"/>
  <c r="G225" i="2"/>
  <c r="I134" i="2" l="1"/>
  <c r="G135" i="2"/>
  <c r="H225" i="2"/>
  <c r="K225" i="2"/>
  <c r="H135" i="2" l="1"/>
  <c r="K135" i="2"/>
  <c r="I225" i="2"/>
  <c r="G226" i="2"/>
  <c r="I135" i="2" l="1"/>
  <c r="G136" i="2"/>
  <c r="H226" i="2"/>
  <c r="K226" i="2"/>
  <c r="H136" i="2" l="1"/>
  <c r="K136" i="2"/>
  <c r="I226" i="2"/>
  <c r="G227" i="2"/>
  <c r="I136" i="2" l="1"/>
  <c r="G137" i="2"/>
  <c r="H227" i="2"/>
  <c r="K227" i="2"/>
  <c r="H137" i="2" l="1"/>
  <c r="K137" i="2"/>
  <c r="I227" i="2"/>
  <c r="G228" i="2"/>
  <c r="I137" i="2" l="1"/>
  <c r="G138" i="2"/>
  <c r="H228" i="2"/>
  <c r="K228" i="2"/>
  <c r="H138" i="2" l="1"/>
  <c r="K138" i="2"/>
  <c r="I228" i="2"/>
  <c r="G229" i="2"/>
  <c r="I138" i="2" l="1"/>
  <c r="G139" i="2"/>
  <c r="H229" i="2"/>
  <c r="K229" i="2"/>
  <c r="H139" i="2" l="1"/>
  <c r="K139" i="2"/>
  <c r="I229" i="2"/>
  <c r="G230" i="2"/>
  <c r="I139" i="2" l="1"/>
  <c r="G140" i="2"/>
  <c r="H230" i="2"/>
  <c r="K230" i="2"/>
  <c r="H140" i="2" l="1"/>
  <c r="K140" i="2"/>
  <c r="I230" i="2"/>
  <c r="G231" i="2"/>
  <c r="I140" i="2" l="1"/>
  <c r="G141" i="2"/>
  <c r="H231" i="2"/>
  <c r="K231" i="2"/>
  <c r="H141" i="2" l="1"/>
  <c r="K141" i="2"/>
  <c r="I231" i="2"/>
  <c r="G232" i="2"/>
  <c r="I141" i="2" l="1"/>
  <c r="G142" i="2"/>
  <c r="H232" i="2"/>
  <c r="K232" i="2"/>
  <c r="H142" i="2" l="1"/>
  <c r="K142" i="2"/>
  <c r="I232" i="2"/>
  <c r="G233" i="2"/>
  <c r="I142" i="2" l="1"/>
  <c r="G143" i="2"/>
  <c r="H233" i="2"/>
  <c r="K233" i="2"/>
  <c r="H143" i="2" l="1"/>
  <c r="K143" i="2"/>
  <c r="I233" i="2"/>
  <c r="G234" i="2"/>
  <c r="I143" i="2" l="1"/>
  <c r="G144" i="2"/>
  <c r="H234" i="2"/>
  <c r="K234" i="2"/>
  <c r="H144" i="2" l="1"/>
  <c r="K144" i="2"/>
  <c r="I234" i="2"/>
  <c r="G235" i="2"/>
  <c r="I144" i="2" l="1"/>
  <c r="G145" i="2"/>
  <c r="H235" i="2"/>
  <c r="K235" i="2"/>
  <c r="H145" i="2" l="1"/>
  <c r="K145" i="2"/>
  <c r="I235" i="2"/>
  <c r="G236" i="2"/>
  <c r="I145" i="2" l="1"/>
  <c r="G146" i="2"/>
  <c r="H236" i="2"/>
  <c r="K236" i="2"/>
  <c r="H146" i="2" l="1"/>
  <c r="K146" i="2"/>
  <c r="I236" i="2"/>
  <c r="G237" i="2"/>
  <c r="I146" i="2" l="1"/>
  <c r="G147" i="2"/>
  <c r="H237" i="2"/>
  <c r="K237" i="2"/>
  <c r="H147" i="2" l="1"/>
  <c r="K147" i="2"/>
  <c r="I237" i="2"/>
  <c r="G238" i="2"/>
  <c r="I147" i="2" l="1"/>
  <c r="G148" i="2"/>
  <c r="H238" i="2"/>
  <c r="K238" i="2"/>
  <c r="H148" i="2" l="1"/>
  <c r="K148" i="2"/>
  <c r="I238" i="2"/>
  <c r="G239" i="2"/>
  <c r="I148" i="2" l="1"/>
  <c r="G149" i="2"/>
  <c r="H239" i="2"/>
  <c r="K239" i="2"/>
  <c r="H149" i="2" l="1"/>
  <c r="K149" i="2"/>
  <c r="I239" i="2"/>
  <c r="G240" i="2"/>
  <c r="I149" i="2" l="1"/>
  <c r="G150" i="2"/>
  <c r="H240" i="2"/>
  <c r="K240" i="2"/>
  <c r="H150" i="2" l="1"/>
  <c r="K150" i="2"/>
  <c r="I240" i="2"/>
  <c r="G241" i="2"/>
  <c r="I150" i="2" l="1"/>
  <c r="G151" i="2"/>
  <c r="H241" i="2"/>
  <c r="K241" i="2"/>
  <c r="H151" i="2" l="1"/>
  <c r="K151" i="2"/>
  <c r="I241" i="2"/>
  <c r="G242" i="2"/>
  <c r="I151" i="2" l="1"/>
  <c r="G152" i="2"/>
  <c r="H242" i="2"/>
  <c r="K242" i="2"/>
  <c r="H152" i="2" l="1"/>
  <c r="K152" i="2"/>
  <c r="I242" i="2"/>
  <c r="G243" i="2"/>
  <c r="I152" i="2" l="1"/>
  <c r="G153" i="2"/>
  <c r="H243" i="2"/>
  <c r="K243" i="2"/>
  <c r="H153" i="2" l="1"/>
  <c r="K153" i="2"/>
  <c r="I243" i="2"/>
  <c r="G244" i="2"/>
  <c r="I153" i="2" l="1"/>
  <c r="G154" i="2"/>
  <c r="H244" i="2"/>
  <c r="K244" i="2"/>
  <c r="H154" i="2" l="1"/>
  <c r="K154" i="2"/>
  <c r="I244" i="2"/>
  <c r="G245" i="2"/>
  <c r="I154" i="2" l="1"/>
  <c r="G155" i="2"/>
  <c r="H245" i="2"/>
  <c r="K245" i="2"/>
  <c r="H155" i="2" l="1"/>
  <c r="K155" i="2"/>
  <c r="I245" i="2"/>
  <c r="G246" i="2"/>
  <c r="I155" i="2" l="1"/>
  <c r="G156" i="2"/>
  <c r="H246" i="2"/>
  <c r="K246" i="2"/>
  <c r="K156" i="2" l="1"/>
  <c r="H156" i="2"/>
  <c r="I246" i="2"/>
  <c r="G247" i="2"/>
  <c r="I156" i="2" l="1"/>
  <c r="G157" i="2"/>
  <c r="H247" i="2"/>
  <c r="K247" i="2"/>
  <c r="K157" i="2" l="1"/>
  <c r="H157" i="2"/>
  <c r="I247" i="2"/>
  <c r="G248" i="2"/>
  <c r="I157" i="2" l="1"/>
  <c r="G158" i="2"/>
  <c r="H248" i="2"/>
  <c r="K248" i="2"/>
  <c r="H158" i="2" l="1"/>
  <c r="K158" i="2"/>
  <c r="I248" i="2"/>
  <c r="G249" i="2"/>
  <c r="I158" i="2" l="1"/>
  <c r="G159" i="2"/>
  <c r="H249" i="2"/>
  <c r="K249" i="2"/>
  <c r="H159" i="2" l="1"/>
  <c r="K159" i="2"/>
  <c r="I249" i="2"/>
  <c r="G250" i="2"/>
  <c r="I159" i="2" l="1"/>
  <c r="G160" i="2"/>
  <c r="H250" i="2"/>
  <c r="K250" i="2"/>
  <c r="K160" i="2" l="1"/>
  <c r="H160" i="2"/>
  <c r="I250" i="2"/>
  <c r="G251" i="2"/>
  <c r="I160" i="2" l="1"/>
  <c r="G161" i="2"/>
  <c r="H251" i="2"/>
  <c r="K251" i="2"/>
  <c r="H161" i="2" l="1"/>
  <c r="K161" i="2"/>
  <c r="I251" i="2"/>
  <c r="G252" i="2"/>
  <c r="G162" i="2" l="1"/>
  <c r="I161" i="2"/>
  <c r="H252" i="2"/>
  <c r="K252" i="2"/>
  <c r="H162" i="2" l="1"/>
  <c r="K162" i="2"/>
  <c r="I252" i="2"/>
  <c r="G253" i="2"/>
  <c r="I162" i="2" l="1"/>
  <c r="G163" i="2"/>
  <c r="H253" i="2"/>
  <c r="K253" i="2"/>
  <c r="K163" i="2" l="1"/>
  <c r="H163" i="2"/>
  <c r="I253" i="2"/>
  <c r="G254" i="2"/>
  <c r="I163" i="2" l="1"/>
  <c r="G164" i="2"/>
  <c r="H254" i="2"/>
  <c r="K254" i="2"/>
  <c r="H164" i="2" l="1"/>
  <c r="K164" i="2"/>
  <c r="I254" i="2"/>
  <c r="G255" i="2"/>
  <c r="I164" i="2" l="1"/>
  <c r="G165" i="2"/>
  <c r="H255" i="2"/>
  <c r="K255" i="2"/>
  <c r="H165" i="2" l="1"/>
  <c r="K165" i="2"/>
  <c r="I255" i="2"/>
  <c r="G256" i="2"/>
  <c r="I165" i="2" l="1"/>
  <c r="G166" i="2"/>
  <c r="H256" i="2"/>
  <c r="K256" i="2"/>
  <c r="H166" i="2" l="1"/>
  <c r="K166" i="2"/>
  <c r="I256" i="2"/>
  <c r="G257" i="2"/>
  <c r="I166" i="2" l="1"/>
  <c r="G167" i="2"/>
  <c r="H257" i="2"/>
  <c r="K257" i="2"/>
  <c r="H167" i="2" l="1"/>
  <c r="K167" i="2"/>
  <c r="I257" i="2"/>
  <c r="G258" i="2"/>
  <c r="I167" i="2" l="1"/>
  <c r="G168" i="2"/>
  <c r="H258" i="2"/>
  <c r="K258" i="2"/>
  <c r="H168" i="2" l="1"/>
  <c r="K168" i="2"/>
  <c r="I258" i="2"/>
  <c r="G259" i="2"/>
  <c r="I168" i="2" l="1"/>
  <c r="G169" i="2"/>
  <c r="H259" i="2"/>
  <c r="K259" i="2"/>
  <c r="H169" i="2" l="1"/>
  <c r="K169" i="2"/>
  <c r="I259" i="2"/>
  <c r="G260" i="2"/>
  <c r="I169" i="2" l="1"/>
  <c r="G170" i="2"/>
  <c r="H260" i="2"/>
  <c r="K260" i="2"/>
  <c r="K170" i="2" l="1"/>
  <c r="H170" i="2"/>
  <c r="I260" i="2"/>
  <c r="G261" i="2"/>
  <c r="I170" i="2" l="1"/>
  <c r="G171" i="2"/>
  <c r="H261" i="2"/>
  <c r="K261" i="2"/>
  <c r="H171" i="2" l="1"/>
  <c r="K171" i="2"/>
  <c r="I261" i="2"/>
  <c r="G262" i="2"/>
  <c r="I171" i="2" l="1"/>
  <c r="G172" i="2"/>
  <c r="H262" i="2"/>
  <c r="K262" i="2"/>
  <c r="H172" i="2" l="1"/>
  <c r="K172" i="2"/>
  <c r="I262" i="2"/>
  <c r="G263" i="2"/>
  <c r="I172" i="2" l="1"/>
  <c r="G173" i="2"/>
  <c r="H263" i="2"/>
  <c r="K263" i="2"/>
  <c r="K173" i="2" l="1"/>
  <c r="H173" i="2"/>
  <c r="I263" i="2"/>
  <c r="G264" i="2"/>
  <c r="I173" i="2" l="1"/>
  <c r="G174" i="2"/>
  <c r="H264" i="2"/>
  <c r="K264" i="2"/>
  <c r="K174" i="2" l="1"/>
  <c r="H174" i="2"/>
  <c r="I264" i="2"/>
  <c r="G265" i="2"/>
  <c r="I174" i="2" l="1"/>
  <c r="G175" i="2"/>
  <c r="H265" i="2"/>
  <c r="K265" i="2"/>
  <c r="H175" i="2" l="1"/>
  <c r="K175" i="2"/>
  <c r="I265" i="2"/>
  <c r="G266" i="2"/>
  <c r="I175" i="2" l="1"/>
  <c r="G176" i="2"/>
  <c r="H266" i="2"/>
  <c r="K266" i="2"/>
  <c r="K176" i="2" l="1"/>
  <c r="H176" i="2"/>
  <c r="I266" i="2"/>
  <c r="N266" i="2"/>
  <c r="G267" i="2"/>
  <c r="I176" i="2" l="1"/>
  <c r="G177" i="2"/>
  <c r="H267" i="2"/>
  <c r="K267" i="2"/>
  <c r="O266" i="2"/>
  <c r="H177" i="2" l="1"/>
  <c r="K177" i="2"/>
  <c r="I267" i="2"/>
  <c r="G268" i="2"/>
  <c r="I177" i="2" l="1"/>
  <c r="G178" i="2"/>
  <c r="H268" i="2"/>
  <c r="K268" i="2"/>
  <c r="K178" i="2" l="1"/>
  <c r="H178" i="2"/>
  <c r="I268" i="2"/>
  <c r="G269" i="2"/>
  <c r="G179" i="2" l="1"/>
  <c r="I178" i="2"/>
  <c r="H269" i="2"/>
  <c r="K269" i="2"/>
  <c r="H179" i="2" l="1"/>
  <c r="K179" i="2"/>
  <c r="I269" i="2"/>
  <c r="G270" i="2"/>
  <c r="I179" i="2" l="1"/>
  <c r="G180" i="2"/>
  <c r="H270" i="2"/>
  <c r="K270" i="2"/>
  <c r="H180" i="2" l="1"/>
  <c r="K180" i="2"/>
  <c r="I270" i="2"/>
  <c r="G271" i="2"/>
  <c r="G181" i="2" l="1"/>
  <c r="N180" i="2"/>
  <c r="I180" i="2"/>
  <c r="H271" i="2"/>
  <c r="K271" i="2"/>
  <c r="O180" i="2" l="1"/>
  <c r="H181" i="2"/>
  <c r="K181" i="2"/>
  <c r="I271" i="2"/>
  <c r="G272" i="2"/>
  <c r="I181" i="2" l="1"/>
  <c r="G182" i="2"/>
  <c r="H272" i="2"/>
  <c r="K272" i="2"/>
  <c r="H182" i="2" l="1"/>
  <c r="K182" i="2"/>
  <c r="I272" i="2"/>
  <c r="G273" i="2"/>
  <c r="I182" i="2" l="1"/>
  <c r="G183" i="2"/>
  <c r="H273" i="2"/>
  <c r="K273" i="2"/>
  <c r="H183" i="2" l="1"/>
  <c r="K183" i="2"/>
  <c r="I273" i="2"/>
  <c r="G274" i="2"/>
  <c r="I183" i="2" l="1"/>
  <c r="G184" i="2"/>
  <c r="H274" i="2"/>
  <c r="K274" i="2"/>
  <c r="K184" i="2" l="1"/>
  <c r="H184" i="2"/>
  <c r="I274" i="2"/>
  <c r="G275" i="2"/>
  <c r="G185" i="2" l="1"/>
  <c r="I184" i="2"/>
  <c r="H275" i="2"/>
  <c r="K275" i="2"/>
  <c r="H185" i="2" l="1"/>
  <c r="K185" i="2"/>
  <c r="I275" i="2"/>
  <c r="G276" i="2"/>
  <c r="I185" i="2" l="1"/>
  <c r="G186" i="2"/>
  <c r="H276" i="2"/>
  <c r="K276" i="2"/>
  <c r="H186" i="2" l="1"/>
  <c r="K186" i="2"/>
  <c r="I276" i="2"/>
  <c r="G277" i="2"/>
  <c r="I186" i="2" l="1"/>
  <c r="G187" i="2"/>
  <c r="H277" i="2"/>
  <c r="K277" i="2"/>
  <c r="K187" i="2" l="1"/>
  <c r="H187" i="2"/>
  <c r="I277" i="2"/>
  <c r="G278" i="2"/>
  <c r="I187" i="2" l="1"/>
  <c r="G188" i="2"/>
  <c r="H278" i="2"/>
  <c r="K278" i="2"/>
  <c r="K188" i="2" l="1"/>
  <c r="H188" i="2"/>
  <c r="I278" i="2"/>
  <c r="G279" i="2"/>
  <c r="I188" i="2" l="1"/>
  <c r="G189" i="2"/>
  <c r="H279" i="2"/>
  <c r="K279" i="2"/>
  <c r="H189" i="2" l="1"/>
  <c r="K189" i="2"/>
  <c r="I279" i="2"/>
  <c r="G280" i="2"/>
  <c r="I189" i="2" l="1"/>
  <c r="G190" i="2"/>
  <c r="H280" i="2"/>
  <c r="K280" i="2"/>
  <c r="H190" i="2" l="1"/>
  <c r="K190" i="2"/>
  <c r="I280" i="2"/>
  <c r="G281" i="2"/>
  <c r="I190" i="2" l="1"/>
  <c r="G191" i="2"/>
  <c r="H281" i="2"/>
  <c r="K281" i="2"/>
  <c r="K191" i="2" l="1"/>
  <c r="H191" i="2"/>
  <c r="I281" i="2"/>
  <c r="G282" i="2"/>
  <c r="G192" i="2" l="1"/>
  <c r="I191" i="2"/>
  <c r="N191" i="2"/>
  <c r="H282" i="2"/>
  <c r="K282" i="2"/>
  <c r="O191" i="2" l="1"/>
  <c r="K192" i="2"/>
  <c r="H192" i="2"/>
  <c r="I282" i="2"/>
  <c r="G283" i="2"/>
  <c r="I192" i="2" l="1"/>
  <c r="N192" i="2"/>
  <c r="G193" i="2"/>
  <c r="H283" i="2"/>
  <c r="K283" i="2"/>
  <c r="H193" i="2" l="1"/>
  <c r="K193" i="2"/>
  <c r="O192" i="2"/>
  <c r="I283" i="2"/>
  <c r="G284" i="2"/>
  <c r="I193" i="2" l="1"/>
  <c r="G194" i="2"/>
  <c r="N193" i="2"/>
  <c r="H284" i="2"/>
  <c r="K284" i="2"/>
  <c r="H194" i="2" l="1"/>
  <c r="K194" i="2"/>
  <c r="O193" i="2"/>
  <c r="I284" i="2"/>
  <c r="G285" i="2"/>
  <c r="I194" i="2" l="1"/>
  <c r="G195" i="2"/>
  <c r="N194" i="2"/>
  <c r="H285" i="2"/>
  <c r="K285" i="2"/>
  <c r="K195" i="2" l="1"/>
  <c r="H195" i="2"/>
  <c r="O194" i="2"/>
  <c r="N844" i="2"/>
  <c r="O844" i="2" s="1"/>
  <c r="I285" i="2"/>
  <c r="G286" i="2"/>
  <c r="G196" i="2" l="1"/>
  <c r="I195" i="2"/>
  <c r="H286" i="2"/>
  <c r="K286" i="2"/>
  <c r="H196" i="2" l="1"/>
  <c r="I196" i="2" s="1"/>
  <c r="K196" i="2"/>
  <c r="I286" i="2"/>
  <c r="G287" i="2"/>
  <c r="H287" i="2" l="1"/>
  <c r="K287" i="2"/>
  <c r="I287" i="2" l="1"/>
  <c r="G288" i="2"/>
  <c r="H288" i="2" l="1"/>
  <c r="K288" i="2"/>
  <c r="I288" i="2" l="1"/>
  <c r="G289" i="2"/>
  <c r="H289" i="2" l="1"/>
  <c r="K289" i="2"/>
  <c r="I289" i="2" l="1"/>
  <c r="G290" i="2"/>
  <c r="H290" i="2" l="1"/>
  <c r="K290" i="2"/>
  <c r="I290" i="2" l="1"/>
  <c r="G291" i="2"/>
  <c r="H291" i="2" l="1"/>
  <c r="K291" i="2"/>
  <c r="I291" i="2" l="1"/>
  <c r="G292" i="2"/>
  <c r="H292" i="2" l="1"/>
  <c r="K292" i="2"/>
  <c r="I292" i="2" l="1"/>
  <c r="G293" i="2"/>
  <c r="H293" i="2" l="1"/>
  <c r="K293" i="2"/>
  <c r="I293" i="2" l="1"/>
  <c r="G294" i="2"/>
  <c r="H294" i="2" l="1"/>
  <c r="K294" i="2"/>
  <c r="I294" i="2" l="1"/>
  <c r="G295" i="2"/>
  <c r="H295" i="2" l="1"/>
  <c r="K295" i="2"/>
  <c r="I295" i="2" l="1"/>
  <c r="G296" i="2"/>
  <c r="H296" i="2" l="1"/>
  <c r="K296" i="2"/>
  <c r="I296" i="2" l="1"/>
  <c r="G297" i="2"/>
  <c r="H297" i="2" l="1"/>
  <c r="K297" i="2"/>
  <c r="I297" i="2" l="1"/>
  <c r="G298" i="2"/>
  <c r="H298" i="2" l="1"/>
  <c r="K298" i="2"/>
  <c r="I298" i="2" l="1"/>
  <c r="G299" i="2"/>
  <c r="H299" i="2" l="1"/>
  <c r="K299" i="2"/>
  <c r="I299" i="2" l="1"/>
  <c r="G300" i="2"/>
  <c r="H300" i="2" l="1"/>
  <c r="K300" i="2"/>
  <c r="I300" i="2" l="1"/>
  <c r="G301" i="2"/>
  <c r="H301" i="2" l="1"/>
  <c r="K301" i="2"/>
  <c r="I301" i="2" l="1"/>
  <c r="G302" i="2"/>
  <c r="H302" i="2" l="1"/>
  <c r="K302" i="2"/>
  <c r="I302" i="2" l="1"/>
  <c r="G303" i="2"/>
  <c r="H303" i="2" l="1"/>
  <c r="K303" i="2"/>
  <c r="I303" i="2" l="1"/>
  <c r="G304" i="2"/>
  <c r="H304" i="2" l="1"/>
  <c r="K304" i="2"/>
  <c r="I304" i="2" l="1"/>
  <c r="G305" i="2"/>
  <c r="H305" i="2" l="1"/>
  <c r="K305" i="2"/>
  <c r="I305" i="2" l="1"/>
  <c r="G306" i="2"/>
  <c r="H306" i="2" l="1"/>
  <c r="K306" i="2"/>
  <c r="I306" i="2" l="1"/>
  <c r="G307" i="2"/>
  <c r="H307" i="2" l="1"/>
  <c r="K307" i="2"/>
  <c r="I307" i="2" l="1"/>
  <c r="G308" i="2"/>
  <c r="H308" i="2" l="1"/>
  <c r="K308" i="2"/>
  <c r="I308" i="2" l="1"/>
  <c r="G309" i="2"/>
  <c r="H309" i="2" l="1"/>
  <c r="K309" i="2"/>
  <c r="I309" i="2" l="1"/>
  <c r="G310" i="2"/>
  <c r="H310" i="2" l="1"/>
  <c r="K310" i="2"/>
  <c r="I310" i="2" l="1"/>
  <c r="G311" i="2"/>
  <c r="H311" i="2" l="1"/>
  <c r="K311" i="2"/>
  <c r="I311" i="2" l="1"/>
  <c r="G312" i="2"/>
  <c r="H312" i="2" l="1"/>
  <c r="K312" i="2"/>
  <c r="I312" i="2" l="1"/>
  <c r="G313" i="2"/>
  <c r="H313" i="2" l="1"/>
  <c r="K313" i="2"/>
  <c r="I313" i="2" l="1"/>
  <c r="G314" i="2"/>
  <c r="H314" i="2" l="1"/>
  <c r="K314" i="2"/>
  <c r="I314" i="2" l="1"/>
  <c r="G315" i="2"/>
  <c r="H315" i="2" l="1"/>
  <c r="K315" i="2"/>
  <c r="I315" i="2" l="1"/>
  <c r="G316" i="2"/>
  <c r="H316" i="2" l="1"/>
  <c r="K316" i="2"/>
  <c r="I316" i="2" l="1"/>
  <c r="G317" i="2"/>
  <c r="H317" i="2" l="1"/>
  <c r="K317" i="2"/>
  <c r="I317" i="2" l="1"/>
  <c r="G318" i="2"/>
  <c r="H318" i="2" l="1"/>
  <c r="K318" i="2"/>
  <c r="I318" i="2" l="1"/>
  <c r="G319" i="2"/>
  <c r="H319" i="2" l="1"/>
  <c r="K319" i="2"/>
  <c r="I319" i="2" l="1"/>
  <c r="G320" i="2"/>
  <c r="H320" i="2" l="1"/>
  <c r="K320" i="2"/>
  <c r="I320" i="2" l="1"/>
  <c r="G321" i="2"/>
  <c r="H321" i="2" l="1"/>
  <c r="K321" i="2"/>
  <c r="I321" i="2" l="1"/>
  <c r="G322" i="2"/>
  <c r="H322" i="2" l="1"/>
  <c r="K322" i="2"/>
  <c r="I322" i="2" l="1"/>
  <c r="G323" i="2"/>
  <c r="H323" i="2" l="1"/>
  <c r="K323" i="2"/>
  <c r="I323" i="2" l="1"/>
  <c r="G324" i="2"/>
  <c r="H324" i="2" l="1"/>
  <c r="K324" i="2"/>
  <c r="I324" i="2" l="1"/>
  <c r="G325" i="2"/>
  <c r="H325" i="2" l="1"/>
  <c r="K325" i="2"/>
  <c r="I325" i="2" l="1"/>
  <c r="G326" i="2"/>
  <c r="H326" i="2" l="1"/>
  <c r="K326" i="2"/>
  <c r="I326" i="2" l="1"/>
  <c r="G327" i="2"/>
  <c r="H327" i="2" l="1"/>
  <c r="K327" i="2"/>
  <c r="I327" i="2" l="1"/>
  <c r="G328" i="2"/>
  <c r="H328" i="2" l="1"/>
  <c r="K328" i="2"/>
  <c r="I328" i="2" l="1"/>
  <c r="G329" i="2"/>
  <c r="H329" i="2" l="1"/>
  <c r="K329" i="2"/>
  <c r="I329" i="2" l="1"/>
  <c r="G330" i="2"/>
  <c r="H330" i="2" l="1"/>
  <c r="K330" i="2"/>
  <c r="I330" i="2" l="1"/>
  <c r="G331" i="2"/>
  <c r="H331" i="2" l="1"/>
  <c r="K331" i="2"/>
  <c r="I331" i="2" l="1"/>
  <c r="G332" i="2"/>
  <c r="H332" i="2" l="1"/>
  <c r="K332" i="2"/>
  <c r="I332" i="2" l="1"/>
  <c r="G333" i="2"/>
  <c r="H333" i="2" l="1"/>
  <c r="K333" i="2"/>
  <c r="I333" i="2" l="1"/>
  <c r="G334" i="2"/>
  <c r="H334" i="2" l="1"/>
  <c r="K334" i="2"/>
  <c r="I334" i="2" l="1"/>
  <c r="G335" i="2"/>
  <c r="H335" i="2" l="1"/>
  <c r="K335" i="2"/>
  <c r="I335" i="2" l="1"/>
  <c r="G336" i="2"/>
  <c r="H336" i="2" l="1"/>
  <c r="K336" i="2"/>
  <c r="I336" i="2" l="1"/>
  <c r="G337" i="2"/>
  <c r="H337" i="2" l="1"/>
  <c r="K337" i="2"/>
  <c r="I337" i="2" l="1"/>
  <c r="G338" i="2"/>
  <c r="H338" i="2" l="1"/>
  <c r="K338" i="2"/>
  <c r="I338" i="2" l="1"/>
  <c r="G339" i="2"/>
  <c r="H339" i="2" l="1"/>
  <c r="K339" i="2"/>
  <c r="I339" i="2" l="1"/>
  <c r="G340" i="2"/>
  <c r="H340" i="2" l="1"/>
  <c r="K340" i="2"/>
  <c r="I340" i="2" l="1"/>
  <c r="G341" i="2"/>
  <c r="H341" i="2" l="1"/>
  <c r="K341" i="2"/>
  <c r="I341" i="2" l="1"/>
  <c r="G342" i="2"/>
  <c r="H342" i="2" l="1"/>
  <c r="K342" i="2"/>
  <c r="I342" i="2" l="1"/>
  <c r="G343" i="2"/>
  <c r="H343" i="2" l="1"/>
  <c r="K343" i="2"/>
  <c r="I343" i="2" l="1"/>
  <c r="G344" i="2"/>
  <c r="H344" i="2" l="1"/>
  <c r="K344" i="2"/>
  <c r="I344" i="2" l="1"/>
  <c r="G345" i="2"/>
  <c r="H345" i="2" l="1"/>
  <c r="K345" i="2"/>
  <c r="I345" i="2" l="1"/>
  <c r="G346" i="2"/>
  <c r="H346" i="2" l="1"/>
  <c r="K346" i="2"/>
  <c r="I346" i="2" l="1"/>
  <c r="G347" i="2"/>
  <c r="H347" i="2" l="1"/>
  <c r="K347" i="2"/>
  <c r="I347" i="2" l="1"/>
  <c r="G348" i="2"/>
  <c r="H348" i="2" l="1"/>
  <c r="K348" i="2"/>
  <c r="I348" i="2" l="1"/>
  <c r="G349" i="2"/>
  <c r="H349" i="2" l="1"/>
  <c r="K349" i="2"/>
  <c r="I349" i="2" l="1"/>
  <c r="G350" i="2"/>
  <c r="H350" i="2" l="1"/>
  <c r="K350" i="2"/>
  <c r="I350" i="2" l="1"/>
  <c r="G351" i="2"/>
  <c r="H351" i="2" l="1"/>
  <c r="K351" i="2"/>
  <c r="I351" i="2" l="1"/>
  <c r="G352" i="2"/>
  <c r="H352" i="2" l="1"/>
  <c r="K352" i="2"/>
  <c r="I352" i="2" l="1"/>
  <c r="G353" i="2"/>
  <c r="H353" i="2" l="1"/>
  <c r="K353" i="2"/>
  <c r="I353" i="2" l="1"/>
  <c r="G354" i="2"/>
  <c r="H354" i="2" l="1"/>
  <c r="K354" i="2"/>
  <c r="I354" i="2" l="1"/>
  <c r="G355" i="2"/>
  <c r="H355" i="2" l="1"/>
  <c r="K355" i="2"/>
  <c r="I355" i="2" l="1"/>
  <c r="G356" i="2"/>
  <c r="H356" i="2" l="1"/>
  <c r="K356" i="2"/>
  <c r="I356" i="2" l="1"/>
  <c r="G357" i="2"/>
  <c r="H357" i="2" l="1"/>
  <c r="K357" i="2"/>
  <c r="I357" i="2" l="1"/>
  <c r="G358" i="2"/>
  <c r="H358" i="2" l="1"/>
  <c r="K358" i="2"/>
  <c r="I358" i="2" l="1"/>
  <c r="G359" i="2"/>
  <c r="H359" i="2" l="1"/>
  <c r="K359" i="2"/>
  <c r="I359" i="2" l="1"/>
  <c r="G360" i="2"/>
  <c r="H360" i="2" l="1"/>
  <c r="K360" i="2"/>
  <c r="I360" i="2" l="1"/>
  <c r="G361" i="2"/>
  <c r="H361" i="2" l="1"/>
  <c r="K361" i="2"/>
  <c r="I361" i="2" l="1"/>
  <c r="G362" i="2"/>
  <c r="H362" i="2" l="1"/>
  <c r="K362" i="2"/>
  <c r="I362" i="2" l="1"/>
  <c r="G363" i="2"/>
  <c r="H363" i="2" l="1"/>
  <c r="K363" i="2"/>
  <c r="I363" i="2" l="1"/>
  <c r="G364" i="2"/>
  <c r="H364" i="2" l="1"/>
  <c r="K364" i="2"/>
  <c r="I364" i="2" l="1"/>
  <c r="G365" i="2"/>
  <c r="H365" i="2" l="1"/>
  <c r="K365" i="2"/>
  <c r="I365" i="2" l="1"/>
  <c r="G366" i="2"/>
  <c r="H366" i="2" l="1"/>
  <c r="K366" i="2"/>
  <c r="I366" i="2" l="1"/>
  <c r="G367" i="2"/>
  <c r="H367" i="2" l="1"/>
  <c r="K367" i="2"/>
  <c r="I367" i="2" l="1"/>
  <c r="G368" i="2"/>
  <c r="H368" i="2" l="1"/>
  <c r="K368" i="2"/>
  <c r="I368" i="2" l="1"/>
  <c r="G369" i="2"/>
  <c r="H369" i="2" l="1"/>
  <c r="K369" i="2"/>
  <c r="I369" i="2" l="1"/>
  <c r="G370" i="2"/>
  <c r="H370" i="2" l="1"/>
  <c r="K370" i="2"/>
  <c r="I370" i="2" l="1"/>
  <c r="G371" i="2"/>
  <c r="H371" i="2" l="1"/>
  <c r="K371" i="2"/>
  <c r="I371" i="2" l="1"/>
  <c r="G372" i="2"/>
  <c r="H372" i="2" l="1"/>
  <c r="K372" i="2"/>
  <c r="I372" i="2" l="1"/>
  <c r="G373" i="2"/>
  <c r="H373" i="2" l="1"/>
  <c r="K373" i="2"/>
  <c r="I373" i="2" l="1"/>
  <c r="G374" i="2"/>
  <c r="H374" i="2" l="1"/>
  <c r="K374" i="2"/>
  <c r="I374" i="2" l="1"/>
  <c r="G375" i="2"/>
  <c r="H375" i="2" l="1"/>
  <c r="K375" i="2"/>
  <c r="I375" i="2" l="1"/>
  <c r="G376" i="2"/>
  <c r="H376" i="2" l="1"/>
  <c r="K376" i="2"/>
  <c r="I376" i="2" l="1"/>
  <c r="G377" i="2"/>
  <c r="H377" i="2" l="1"/>
  <c r="K377" i="2"/>
  <c r="I377" i="2" l="1"/>
  <c r="G378" i="2"/>
  <c r="H378" i="2" l="1"/>
  <c r="K378" i="2"/>
  <c r="I378" i="2" l="1"/>
  <c r="G379" i="2"/>
  <c r="H379" i="2" l="1"/>
  <c r="K379" i="2"/>
  <c r="I379" i="2" l="1"/>
  <c r="G380" i="2"/>
  <c r="H380" i="2" l="1"/>
  <c r="K380" i="2"/>
  <c r="I380" i="2" l="1"/>
  <c r="G381" i="2"/>
  <c r="H381" i="2" l="1"/>
  <c r="K381" i="2"/>
  <c r="I381" i="2" l="1"/>
  <c r="G382" i="2"/>
  <c r="H382" i="2" l="1"/>
  <c r="K382" i="2"/>
  <c r="I382" i="2" l="1"/>
  <c r="G383" i="2"/>
  <c r="H383" i="2" l="1"/>
  <c r="K383" i="2"/>
  <c r="I383" i="2" l="1"/>
  <c r="G384" i="2"/>
  <c r="H384" i="2" l="1"/>
  <c r="K384" i="2"/>
  <c r="I384" i="2" l="1"/>
  <c r="G385" i="2"/>
  <c r="H385" i="2" l="1"/>
  <c r="K385" i="2"/>
  <c r="I385" i="2" l="1"/>
  <c r="G386" i="2"/>
  <c r="H386" i="2" l="1"/>
  <c r="K386" i="2"/>
  <c r="I386" i="2" l="1"/>
  <c r="G387" i="2"/>
  <c r="H387" i="2" l="1"/>
  <c r="K387" i="2"/>
  <c r="I387" i="2" l="1"/>
  <c r="G388" i="2"/>
  <c r="H388" i="2" l="1"/>
  <c r="K388" i="2"/>
  <c r="I388" i="2" l="1"/>
  <c r="G389" i="2"/>
  <c r="H389" i="2" l="1"/>
  <c r="K389" i="2"/>
  <c r="I389" i="2" l="1"/>
  <c r="G390" i="2"/>
  <c r="H390" i="2" l="1"/>
  <c r="K390" i="2"/>
  <c r="I390" i="2" l="1"/>
  <c r="G391" i="2"/>
  <c r="H391" i="2" l="1"/>
  <c r="K391" i="2"/>
  <c r="I391" i="2" l="1"/>
  <c r="G392" i="2"/>
  <c r="H392" i="2" l="1"/>
  <c r="K392" i="2"/>
  <c r="I392" i="2" l="1"/>
  <c r="G393" i="2"/>
  <c r="H393" i="2" l="1"/>
  <c r="K393" i="2"/>
  <c r="I393" i="2" l="1"/>
  <c r="G394" i="2"/>
  <c r="H394" i="2" l="1"/>
  <c r="K394" i="2"/>
  <c r="I394" i="2" l="1"/>
  <c r="G395" i="2"/>
  <c r="H395" i="2" l="1"/>
  <c r="K395" i="2"/>
  <c r="I395" i="2" l="1"/>
  <c r="G396" i="2"/>
  <c r="H396" i="2" l="1"/>
  <c r="K396" i="2"/>
  <c r="I396" i="2" l="1"/>
  <c r="G397" i="2"/>
  <c r="H397" i="2" l="1"/>
  <c r="K397" i="2"/>
  <c r="I397" i="2" l="1"/>
  <c r="G398" i="2"/>
  <c r="H398" i="2" l="1"/>
  <c r="K398" i="2"/>
  <c r="I398" i="2" l="1"/>
  <c r="G399" i="2"/>
  <c r="H399" i="2" l="1"/>
  <c r="K399" i="2"/>
  <c r="I399" i="2" l="1"/>
  <c r="G400" i="2"/>
  <c r="H400" i="2" l="1"/>
  <c r="K400" i="2"/>
  <c r="I400" i="2" l="1"/>
  <c r="G401" i="2"/>
  <c r="H401" i="2" l="1"/>
  <c r="K401" i="2"/>
  <c r="I401" i="2" l="1"/>
  <c r="G402" i="2"/>
  <c r="H402" i="2" l="1"/>
  <c r="K402" i="2"/>
  <c r="I402" i="2" l="1"/>
  <c r="G403" i="2"/>
  <c r="H403" i="2" l="1"/>
  <c r="K403" i="2"/>
  <c r="I403" i="2" l="1"/>
  <c r="G404" i="2"/>
  <c r="H404" i="2" l="1"/>
  <c r="K404" i="2"/>
  <c r="I404" i="2" l="1"/>
  <c r="G405" i="2"/>
  <c r="H405" i="2" l="1"/>
  <c r="K405" i="2"/>
  <c r="I405" i="2" l="1"/>
  <c r="G406" i="2"/>
  <c r="H406" i="2" l="1"/>
  <c r="K406" i="2"/>
  <c r="I406" i="2" l="1"/>
  <c r="G407" i="2"/>
  <c r="H407" i="2" l="1"/>
  <c r="K407" i="2"/>
  <c r="I407" i="2" l="1"/>
  <c r="G408" i="2"/>
  <c r="H408" i="2" l="1"/>
  <c r="K408" i="2"/>
  <c r="I408" i="2" l="1"/>
  <c r="G409" i="2"/>
  <c r="H409" i="2" l="1"/>
  <c r="K409" i="2"/>
  <c r="I409" i="2" l="1"/>
  <c r="G410" i="2"/>
  <c r="H410" i="2" l="1"/>
  <c r="K410" i="2"/>
  <c r="I410" i="2" l="1"/>
  <c r="G411" i="2"/>
  <c r="H411" i="2" l="1"/>
  <c r="K411" i="2"/>
  <c r="I411" i="2" l="1"/>
  <c r="G412" i="2"/>
  <c r="H412" i="2" l="1"/>
  <c r="K412" i="2"/>
  <c r="I412" i="2" l="1"/>
  <c r="G413" i="2"/>
  <c r="H413" i="2" l="1"/>
  <c r="K413" i="2"/>
  <c r="I413" i="2" l="1"/>
  <c r="G414" i="2"/>
  <c r="H414" i="2" l="1"/>
  <c r="K414" i="2"/>
  <c r="I414" i="2" l="1"/>
  <c r="G415" i="2"/>
  <c r="H415" i="2" l="1"/>
  <c r="K415" i="2"/>
  <c r="I415" i="2" l="1"/>
  <c r="G416" i="2"/>
  <c r="H416" i="2" l="1"/>
  <c r="K416" i="2"/>
  <c r="I416" i="2" l="1"/>
  <c r="G417" i="2"/>
  <c r="H417" i="2" l="1"/>
  <c r="K417" i="2"/>
  <c r="I417" i="2" l="1"/>
  <c r="G418" i="2"/>
  <c r="H418" i="2" l="1"/>
  <c r="K418" i="2"/>
  <c r="I418" i="2" l="1"/>
  <c r="G419" i="2"/>
  <c r="H419" i="2" l="1"/>
  <c r="K419" i="2"/>
  <c r="I419" i="2" l="1"/>
  <c r="G420" i="2"/>
  <c r="H420" i="2" l="1"/>
  <c r="K420" i="2"/>
  <c r="I420" i="2" l="1"/>
  <c r="G421" i="2"/>
  <c r="H421" i="2" l="1"/>
  <c r="K421" i="2"/>
  <c r="I421" i="2" l="1"/>
  <c r="G422" i="2"/>
  <c r="H422" i="2" l="1"/>
  <c r="K422" i="2"/>
  <c r="I422" i="2" l="1"/>
  <c r="G423" i="2"/>
  <c r="H423" i="2" l="1"/>
  <c r="K423" i="2"/>
  <c r="I423" i="2" l="1"/>
  <c r="G424" i="2"/>
  <c r="H424" i="2" l="1"/>
  <c r="K424" i="2"/>
  <c r="I424" i="2" l="1"/>
  <c r="G425" i="2"/>
  <c r="H425" i="2" l="1"/>
  <c r="K425" i="2"/>
  <c r="I425" i="2" l="1"/>
  <c r="G426" i="2"/>
  <c r="H426" i="2" l="1"/>
  <c r="K426" i="2"/>
  <c r="I426" i="2" l="1"/>
  <c r="G427" i="2"/>
  <c r="H427" i="2" l="1"/>
  <c r="K427" i="2"/>
  <c r="I427" i="2" l="1"/>
  <c r="G428" i="2"/>
  <c r="H428" i="2" l="1"/>
  <c r="K428" i="2"/>
  <c r="I428" i="2" l="1"/>
  <c r="G429" i="2"/>
  <c r="H429" i="2" l="1"/>
  <c r="K429" i="2"/>
  <c r="I429" i="2" l="1"/>
  <c r="G430" i="2"/>
  <c r="H430" i="2" l="1"/>
  <c r="K430" i="2"/>
  <c r="I430" i="2" l="1"/>
  <c r="G431" i="2"/>
  <c r="H431" i="2" l="1"/>
  <c r="K431" i="2"/>
  <c r="I431" i="2" l="1"/>
  <c r="G432" i="2"/>
  <c r="H432" i="2" l="1"/>
  <c r="K432" i="2"/>
  <c r="I432" i="2" l="1"/>
  <c r="G433" i="2"/>
  <c r="H433" i="2" l="1"/>
  <c r="K433" i="2"/>
  <c r="I433" i="2" l="1"/>
  <c r="G434" i="2"/>
  <c r="H434" i="2" l="1"/>
  <c r="K434" i="2"/>
  <c r="I434" i="2" l="1"/>
  <c r="G435" i="2"/>
  <c r="H435" i="2" l="1"/>
  <c r="K435" i="2"/>
  <c r="I435" i="2" l="1"/>
  <c r="G436" i="2"/>
  <c r="H436" i="2" l="1"/>
  <c r="K436" i="2"/>
  <c r="I436" i="2" l="1"/>
  <c r="G437" i="2"/>
  <c r="H437" i="2" l="1"/>
  <c r="K437" i="2"/>
  <c r="I437" i="2" l="1"/>
  <c r="G438" i="2"/>
  <c r="H438" i="2" l="1"/>
  <c r="K438" i="2"/>
  <c r="I438" i="2" l="1"/>
  <c r="G439" i="2"/>
  <c r="H439" i="2" l="1"/>
  <c r="K439" i="2"/>
  <c r="I439" i="2" l="1"/>
  <c r="G440" i="2"/>
  <c r="H440" i="2" l="1"/>
  <c r="K440" i="2"/>
  <c r="I440" i="2" l="1"/>
  <c r="G441" i="2"/>
  <c r="H441" i="2" l="1"/>
  <c r="K441" i="2"/>
  <c r="I441" i="2" l="1"/>
  <c r="G442" i="2"/>
  <c r="H442" i="2" l="1"/>
  <c r="K442" i="2"/>
  <c r="I442" i="2" l="1"/>
  <c r="G443" i="2"/>
  <c r="H443" i="2" l="1"/>
  <c r="K443" i="2"/>
  <c r="I443" i="2" l="1"/>
  <c r="G444" i="2"/>
  <c r="H444" i="2" l="1"/>
  <c r="K444" i="2"/>
  <c r="I444" i="2" l="1"/>
  <c r="G445" i="2"/>
  <c r="H445" i="2" l="1"/>
  <c r="K445" i="2"/>
  <c r="I445" i="2" l="1"/>
  <c r="G446" i="2"/>
  <c r="H446" i="2" l="1"/>
  <c r="K446" i="2"/>
  <c r="I446" i="2" l="1"/>
  <c r="G447" i="2"/>
  <c r="H447" i="2" l="1"/>
  <c r="K447" i="2"/>
  <c r="I447" i="2" l="1"/>
  <c r="G448" i="2"/>
  <c r="H448" i="2" l="1"/>
  <c r="K448" i="2"/>
  <c r="I448" i="2" l="1"/>
  <c r="G449" i="2"/>
  <c r="H449" i="2" l="1"/>
  <c r="K449" i="2"/>
  <c r="I449" i="2" l="1"/>
  <c r="G450" i="2"/>
  <c r="H450" i="2" l="1"/>
  <c r="K450" i="2"/>
  <c r="I450" i="2" l="1"/>
  <c r="G451" i="2"/>
  <c r="H451" i="2" l="1"/>
  <c r="K451" i="2"/>
  <c r="I451" i="2" l="1"/>
  <c r="G452" i="2"/>
  <c r="H452" i="2" l="1"/>
  <c r="K452" i="2"/>
  <c r="I452" i="2" l="1"/>
  <c r="G453" i="2"/>
  <c r="H453" i="2" l="1"/>
  <c r="K453" i="2"/>
  <c r="I453" i="2" l="1"/>
  <c r="G454" i="2"/>
  <c r="H454" i="2" l="1"/>
  <c r="K454" i="2"/>
  <c r="I454" i="2" l="1"/>
  <c r="G455" i="2"/>
  <c r="H455" i="2" l="1"/>
  <c r="K455" i="2"/>
  <c r="I455" i="2" l="1"/>
  <c r="G456" i="2"/>
  <c r="H456" i="2" l="1"/>
  <c r="K456" i="2"/>
  <c r="I456" i="2" l="1"/>
  <c r="G457" i="2"/>
  <c r="H457" i="2" l="1"/>
  <c r="K457" i="2"/>
  <c r="I457" i="2" l="1"/>
  <c r="G458" i="2"/>
  <c r="H458" i="2" l="1"/>
  <c r="K458" i="2"/>
  <c r="I458" i="2" l="1"/>
  <c r="G459" i="2"/>
  <c r="H459" i="2" l="1"/>
  <c r="K459" i="2"/>
  <c r="I459" i="2" l="1"/>
  <c r="G460" i="2"/>
  <c r="H460" i="2" l="1"/>
  <c r="K460" i="2"/>
  <c r="I460" i="2" l="1"/>
  <c r="G461" i="2"/>
  <c r="H461" i="2" l="1"/>
  <c r="K461" i="2"/>
  <c r="I461" i="2" l="1"/>
  <c r="G462" i="2"/>
  <c r="H462" i="2" l="1"/>
  <c r="K462" i="2"/>
  <c r="I462" i="2" l="1"/>
  <c r="G463" i="2"/>
  <c r="H463" i="2" l="1"/>
  <c r="K463" i="2"/>
  <c r="I463" i="2" l="1"/>
  <c r="G464" i="2"/>
  <c r="H464" i="2" l="1"/>
  <c r="K464" i="2"/>
  <c r="I464" i="2" l="1"/>
  <c r="G465" i="2"/>
  <c r="H465" i="2" l="1"/>
  <c r="K465" i="2"/>
  <c r="I465" i="2" l="1"/>
  <c r="G466" i="2"/>
  <c r="H466" i="2" l="1"/>
  <c r="K466" i="2"/>
  <c r="I466" i="2" l="1"/>
  <c r="G467" i="2"/>
  <c r="H467" i="2" l="1"/>
  <c r="K467" i="2"/>
  <c r="I467" i="2" l="1"/>
  <c r="G468" i="2"/>
  <c r="H468" i="2" l="1"/>
  <c r="K468" i="2"/>
  <c r="I468" i="2" l="1"/>
  <c r="G469" i="2"/>
  <c r="H469" i="2" l="1"/>
  <c r="K469" i="2"/>
  <c r="I469" i="2" l="1"/>
  <c r="G470" i="2"/>
  <c r="H470" i="2" l="1"/>
  <c r="K470" i="2"/>
  <c r="I470" i="2" l="1"/>
  <c r="G471" i="2"/>
  <c r="H471" i="2" l="1"/>
  <c r="K471" i="2"/>
  <c r="I471" i="2" l="1"/>
  <c r="G472" i="2"/>
  <c r="H472" i="2" l="1"/>
  <c r="K472" i="2"/>
  <c r="I472" i="2" l="1"/>
  <c r="G473" i="2"/>
  <c r="H473" i="2" l="1"/>
  <c r="K473" i="2"/>
  <c r="I473" i="2" l="1"/>
  <c r="G474" i="2"/>
  <c r="H474" i="2" l="1"/>
  <c r="K474" i="2"/>
  <c r="I474" i="2" l="1"/>
  <c r="G475" i="2"/>
  <c r="H475" i="2" l="1"/>
  <c r="K475" i="2"/>
  <c r="I475" i="2" l="1"/>
  <c r="G476" i="2"/>
  <c r="H476" i="2" l="1"/>
  <c r="K476" i="2"/>
  <c r="I476" i="2" l="1"/>
  <c r="G477" i="2"/>
  <c r="H477" i="2" l="1"/>
  <c r="K477" i="2"/>
  <c r="I477" i="2" l="1"/>
  <c r="G478" i="2"/>
  <c r="H478" i="2" l="1"/>
  <c r="K478" i="2"/>
  <c r="I478" i="2" l="1"/>
  <c r="G479" i="2"/>
  <c r="H479" i="2" l="1"/>
  <c r="K479" i="2"/>
  <c r="I479" i="2" l="1"/>
  <c r="G480" i="2"/>
  <c r="H480" i="2" l="1"/>
  <c r="K480" i="2"/>
  <c r="I480" i="2" l="1"/>
  <c r="G481" i="2"/>
  <c r="H481" i="2" l="1"/>
  <c r="K481" i="2"/>
  <c r="I481" i="2" l="1"/>
  <c r="G482" i="2"/>
  <c r="H482" i="2" l="1"/>
  <c r="K482" i="2"/>
  <c r="I482" i="2" l="1"/>
  <c r="G483" i="2"/>
  <c r="H483" i="2" l="1"/>
  <c r="K483" i="2"/>
  <c r="I483" i="2" l="1"/>
  <c r="G484" i="2"/>
  <c r="H484" i="2" l="1"/>
  <c r="K484" i="2"/>
  <c r="I484" i="2" l="1"/>
  <c r="G485" i="2"/>
  <c r="H485" i="2" l="1"/>
  <c r="K485" i="2"/>
  <c r="I485" i="2" l="1"/>
  <c r="G486" i="2"/>
  <c r="H486" i="2" l="1"/>
  <c r="K486" i="2"/>
  <c r="I486" i="2" l="1"/>
  <c r="G487" i="2"/>
  <c r="H487" i="2" l="1"/>
  <c r="K487" i="2"/>
  <c r="I487" i="2" l="1"/>
  <c r="G488" i="2"/>
  <c r="H488" i="2" l="1"/>
  <c r="K488" i="2"/>
  <c r="I488" i="2" l="1"/>
  <c r="G489" i="2"/>
  <c r="H489" i="2" l="1"/>
  <c r="K489" i="2"/>
  <c r="I489" i="2" l="1"/>
  <c r="G490" i="2"/>
  <c r="H490" i="2" l="1"/>
  <c r="K490" i="2"/>
  <c r="I490" i="2" l="1"/>
  <c r="G491" i="2"/>
  <c r="H491" i="2" l="1"/>
  <c r="K491" i="2"/>
  <c r="I491" i="2" l="1"/>
  <c r="G492" i="2"/>
  <c r="H492" i="2" l="1"/>
  <c r="K492" i="2"/>
  <c r="I492" i="2" l="1"/>
  <c r="G493" i="2"/>
  <c r="H493" i="2" l="1"/>
  <c r="K493" i="2"/>
  <c r="I493" i="2" l="1"/>
  <c r="G494" i="2"/>
  <c r="H494" i="2" l="1"/>
  <c r="K494" i="2"/>
  <c r="I494" i="2" l="1"/>
  <c r="G495" i="2"/>
  <c r="H495" i="2" l="1"/>
  <c r="K495" i="2"/>
  <c r="I495" i="2" l="1"/>
  <c r="G496" i="2"/>
  <c r="H496" i="2" l="1"/>
  <c r="K496" i="2"/>
  <c r="I496" i="2" l="1"/>
  <c r="G497" i="2"/>
  <c r="H497" i="2" l="1"/>
  <c r="K497" i="2"/>
  <c r="I497" i="2" l="1"/>
  <c r="G498" i="2"/>
  <c r="H498" i="2" l="1"/>
  <c r="K498" i="2"/>
  <c r="I498" i="2" l="1"/>
  <c r="G499" i="2"/>
  <c r="H499" i="2" l="1"/>
  <c r="K499" i="2"/>
  <c r="I499" i="2" l="1"/>
  <c r="G500" i="2"/>
  <c r="H500" i="2" l="1"/>
  <c r="K500" i="2"/>
  <c r="I500" i="2" l="1"/>
  <c r="G501" i="2"/>
  <c r="H501" i="2" l="1"/>
  <c r="K501" i="2"/>
  <c r="I501" i="2" l="1"/>
  <c r="G502" i="2"/>
  <c r="H502" i="2" l="1"/>
  <c r="K502" i="2"/>
  <c r="I502" i="2" l="1"/>
  <c r="G503" i="2"/>
  <c r="H503" i="2" l="1"/>
  <c r="K503" i="2"/>
  <c r="I503" i="2" l="1"/>
  <c r="G504" i="2"/>
  <c r="H504" i="2" l="1"/>
  <c r="K504" i="2"/>
  <c r="I504" i="2" l="1"/>
  <c r="G505" i="2"/>
  <c r="H505" i="2" l="1"/>
  <c r="K505" i="2"/>
  <c r="I505" i="2" l="1"/>
  <c r="G506" i="2"/>
  <c r="H506" i="2" l="1"/>
  <c r="K506" i="2"/>
  <c r="I506" i="2" l="1"/>
  <c r="G507" i="2"/>
  <c r="H507" i="2" l="1"/>
  <c r="K507" i="2"/>
  <c r="I507" i="2" l="1"/>
  <c r="G508" i="2"/>
  <c r="H508" i="2" l="1"/>
  <c r="K508" i="2"/>
  <c r="I508" i="2" l="1"/>
  <c r="G509" i="2"/>
  <c r="H509" i="2" l="1"/>
  <c r="K509" i="2"/>
  <c r="I509" i="2" l="1"/>
  <c r="G510" i="2"/>
  <c r="H510" i="2" l="1"/>
  <c r="K510" i="2"/>
  <c r="I510" i="2" l="1"/>
  <c r="G511" i="2"/>
  <c r="H511" i="2" l="1"/>
  <c r="K511" i="2"/>
  <c r="I511" i="2" l="1"/>
  <c r="G512" i="2"/>
  <c r="H512" i="2" l="1"/>
  <c r="K512" i="2"/>
  <c r="I512" i="2" l="1"/>
  <c r="G513" i="2"/>
  <c r="H513" i="2" l="1"/>
  <c r="K513" i="2"/>
  <c r="I513" i="2" l="1"/>
  <c r="G514" i="2"/>
  <c r="H514" i="2" l="1"/>
  <c r="K514" i="2"/>
  <c r="I514" i="2" l="1"/>
  <c r="G515" i="2"/>
  <c r="H515" i="2" l="1"/>
  <c r="K515" i="2"/>
  <c r="I515" i="2" l="1"/>
  <c r="G516" i="2"/>
  <c r="H516" i="2" l="1"/>
  <c r="K516" i="2"/>
  <c r="I516" i="2" l="1"/>
  <c r="G517" i="2"/>
  <c r="H517" i="2" l="1"/>
  <c r="K517" i="2"/>
  <c r="I517" i="2" l="1"/>
  <c r="G518" i="2"/>
  <c r="H518" i="2" l="1"/>
  <c r="K518" i="2"/>
  <c r="I518" i="2" l="1"/>
  <c r="G519" i="2"/>
  <c r="H519" i="2" l="1"/>
  <c r="K519" i="2"/>
  <c r="I519" i="2" l="1"/>
  <c r="G520" i="2"/>
  <c r="H520" i="2" l="1"/>
  <c r="K520" i="2"/>
  <c r="I520" i="2" l="1"/>
  <c r="G521" i="2"/>
  <c r="H521" i="2" l="1"/>
  <c r="K521" i="2"/>
  <c r="I521" i="2" l="1"/>
  <c r="G522" i="2"/>
  <c r="H522" i="2" l="1"/>
  <c r="K522" i="2"/>
  <c r="I522" i="2" l="1"/>
  <c r="G523" i="2"/>
  <c r="H523" i="2" l="1"/>
  <c r="K523" i="2"/>
  <c r="I523" i="2" l="1"/>
  <c r="G524" i="2"/>
  <c r="H524" i="2" l="1"/>
  <c r="K524" i="2"/>
  <c r="I524" i="2" l="1"/>
  <c r="G525" i="2"/>
  <c r="H525" i="2" l="1"/>
  <c r="K525" i="2"/>
  <c r="I525" i="2" l="1"/>
  <c r="G526" i="2"/>
  <c r="H526" i="2" l="1"/>
  <c r="K526" i="2"/>
  <c r="I526" i="2" l="1"/>
  <c r="G527" i="2"/>
  <c r="H527" i="2" l="1"/>
  <c r="K527" i="2"/>
  <c r="I527" i="2" l="1"/>
  <c r="G528" i="2"/>
  <c r="H528" i="2" l="1"/>
  <c r="K528" i="2"/>
  <c r="I528" i="2" l="1"/>
  <c r="G529" i="2"/>
  <c r="H529" i="2" l="1"/>
  <c r="K529" i="2"/>
  <c r="I529" i="2" l="1"/>
  <c r="G530" i="2"/>
  <c r="H530" i="2" l="1"/>
  <c r="K530" i="2"/>
  <c r="I530" i="2" l="1"/>
  <c r="G531" i="2"/>
  <c r="H531" i="2" l="1"/>
  <c r="K531" i="2"/>
  <c r="I531" i="2" l="1"/>
  <c r="G532" i="2"/>
  <c r="H532" i="2" l="1"/>
  <c r="K532" i="2"/>
  <c r="I532" i="2" l="1"/>
  <c r="G533" i="2"/>
  <c r="H533" i="2" l="1"/>
  <c r="K533" i="2"/>
  <c r="I533" i="2" l="1"/>
  <c r="G534" i="2"/>
  <c r="H534" i="2" l="1"/>
  <c r="K534" i="2"/>
  <c r="I534" i="2" l="1"/>
  <c r="G535" i="2"/>
  <c r="H535" i="2" l="1"/>
  <c r="K535" i="2"/>
  <c r="I535" i="2" l="1"/>
  <c r="G536" i="2"/>
  <c r="H536" i="2" l="1"/>
  <c r="K536" i="2"/>
  <c r="I536" i="2" l="1"/>
  <c r="G537" i="2"/>
  <c r="H537" i="2" l="1"/>
  <c r="K537" i="2"/>
  <c r="I537" i="2" l="1"/>
  <c r="G538" i="2"/>
  <c r="H538" i="2" l="1"/>
  <c r="K538" i="2"/>
  <c r="I538" i="2" l="1"/>
  <c r="G539" i="2"/>
  <c r="H539" i="2" l="1"/>
  <c r="K539" i="2"/>
  <c r="I539" i="2" l="1"/>
  <c r="G540" i="2"/>
  <c r="H540" i="2" l="1"/>
  <c r="K540" i="2"/>
  <c r="I540" i="2" l="1"/>
  <c r="G541" i="2"/>
  <c r="H541" i="2" l="1"/>
  <c r="K541" i="2"/>
  <c r="I541" i="2" l="1"/>
  <c r="G542" i="2"/>
  <c r="H542" i="2" l="1"/>
  <c r="K542" i="2"/>
  <c r="I542" i="2" l="1"/>
  <c r="G543" i="2"/>
  <c r="H543" i="2" l="1"/>
  <c r="K543" i="2"/>
  <c r="I543" i="2" l="1"/>
  <c r="G544" i="2"/>
  <c r="H544" i="2" l="1"/>
  <c r="K544" i="2"/>
  <c r="I544" i="2" l="1"/>
  <c r="G545" i="2"/>
  <c r="H545" i="2" l="1"/>
  <c r="K545" i="2"/>
  <c r="I545" i="2" l="1"/>
  <c r="G546" i="2"/>
  <c r="H546" i="2" l="1"/>
  <c r="K546" i="2"/>
  <c r="I546" i="2" l="1"/>
  <c r="G547" i="2"/>
  <c r="H547" i="2" l="1"/>
  <c r="K547" i="2"/>
  <c r="I547" i="2" l="1"/>
  <c r="G548" i="2"/>
  <c r="H548" i="2" l="1"/>
  <c r="K548" i="2"/>
  <c r="I548" i="2" l="1"/>
  <c r="G549" i="2"/>
  <c r="H549" i="2" l="1"/>
  <c r="K549" i="2"/>
  <c r="I549" i="2" l="1"/>
  <c r="G550" i="2"/>
  <c r="H550" i="2" l="1"/>
  <c r="K550" i="2"/>
  <c r="I550" i="2" l="1"/>
  <c r="G551" i="2"/>
  <c r="H551" i="2" l="1"/>
  <c r="K551" i="2"/>
  <c r="I551" i="2" l="1"/>
  <c r="G552" i="2"/>
  <c r="H552" i="2" l="1"/>
  <c r="K552" i="2"/>
  <c r="I552" i="2" l="1"/>
  <c r="G553" i="2"/>
  <c r="H553" i="2" l="1"/>
  <c r="K553" i="2"/>
  <c r="I553" i="2" l="1"/>
  <c r="G554" i="2"/>
  <c r="H554" i="2" l="1"/>
  <c r="K554" i="2"/>
  <c r="I554" i="2" l="1"/>
  <c r="G555" i="2"/>
  <c r="H555" i="2" l="1"/>
  <c r="K555" i="2"/>
  <c r="I555" i="2" l="1"/>
  <c r="G556" i="2"/>
  <c r="H556" i="2" l="1"/>
  <c r="K556" i="2"/>
  <c r="I556" i="2" l="1"/>
  <c r="G557" i="2"/>
  <c r="H557" i="2" l="1"/>
  <c r="K557" i="2"/>
  <c r="I557" i="2" l="1"/>
  <c r="G558" i="2"/>
  <c r="H558" i="2" l="1"/>
  <c r="K558" i="2"/>
  <c r="I558" i="2" l="1"/>
  <c r="G559" i="2"/>
  <c r="H559" i="2" l="1"/>
  <c r="K559" i="2"/>
  <c r="I559" i="2" l="1"/>
  <c r="G560" i="2"/>
  <c r="H560" i="2" l="1"/>
  <c r="K560" i="2"/>
  <c r="I560" i="2" l="1"/>
  <c r="G561" i="2"/>
  <c r="H561" i="2" l="1"/>
  <c r="K561" i="2"/>
  <c r="I561" i="2" l="1"/>
  <c r="G562" i="2"/>
  <c r="H562" i="2" l="1"/>
  <c r="K562" i="2"/>
  <c r="I562" i="2" l="1"/>
  <c r="G563" i="2"/>
  <c r="H563" i="2" l="1"/>
  <c r="K563" i="2"/>
  <c r="I563" i="2" l="1"/>
  <c r="G564" i="2"/>
  <c r="H564" i="2" l="1"/>
  <c r="K564" i="2"/>
  <c r="I564" i="2" l="1"/>
  <c r="G565" i="2"/>
  <c r="H565" i="2" l="1"/>
  <c r="K565" i="2"/>
  <c r="I565" i="2" l="1"/>
  <c r="G566" i="2"/>
  <c r="H566" i="2" l="1"/>
  <c r="K566" i="2"/>
  <c r="I566" i="2" l="1"/>
  <c r="G567" i="2"/>
  <c r="H567" i="2" l="1"/>
  <c r="K567" i="2"/>
  <c r="I567" i="2" l="1"/>
  <c r="G568" i="2"/>
  <c r="H568" i="2" l="1"/>
  <c r="K568" i="2"/>
  <c r="I568" i="2" l="1"/>
  <c r="G569" i="2"/>
  <c r="H569" i="2" l="1"/>
  <c r="K569" i="2"/>
  <c r="I569" i="2" l="1"/>
  <c r="G570" i="2"/>
  <c r="H570" i="2" l="1"/>
  <c r="K570" i="2"/>
  <c r="I570" i="2" l="1"/>
  <c r="G571" i="2"/>
  <c r="H571" i="2" l="1"/>
  <c r="K571" i="2"/>
  <c r="I571" i="2" l="1"/>
  <c r="G572" i="2"/>
  <c r="H572" i="2" l="1"/>
  <c r="K572" i="2"/>
  <c r="I572" i="2" l="1"/>
  <c r="G573" i="2"/>
  <c r="H573" i="2" l="1"/>
  <c r="K573" i="2"/>
  <c r="I573" i="2" l="1"/>
  <c r="G574" i="2"/>
  <c r="H574" i="2" l="1"/>
  <c r="K574" i="2"/>
  <c r="I574" i="2" l="1"/>
  <c r="G575" i="2"/>
  <c r="H575" i="2" l="1"/>
  <c r="K575" i="2"/>
  <c r="I575" i="2" l="1"/>
  <c r="G576" i="2"/>
  <c r="H576" i="2" l="1"/>
  <c r="K576" i="2"/>
  <c r="I576" i="2" l="1"/>
  <c r="G577" i="2"/>
  <c r="H577" i="2" l="1"/>
  <c r="K577" i="2"/>
  <c r="I577" i="2" l="1"/>
  <c r="G578" i="2"/>
  <c r="H578" i="2" l="1"/>
  <c r="K578" i="2"/>
  <c r="I578" i="2" l="1"/>
  <c r="G579" i="2"/>
  <c r="H579" i="2" l="1"/>
  <c r="K579" i="2"/>
  <c r="I579" i="2" l="1"/>
  <c r="G580" i="2"/>
  <c r="H580" i="2" l="1"/>
  <c r="K580" i="2"/>
  <c r="I580" i="2" l="1"/>
  <c r="G581" i="2"/>
  <c r="H581" i="2" l="1"/>
  <c r="K581" i="2"/>
  <c r="I581" i="2" l="1"/>
  <c r="G582" i="2"/>
  <c r="H582" i="2" l="1"/>
  <c r="K582" i="2"/>
  <c r="I582" i="2" l="1"/>
  <c r="G583" i="2"/>
  <c r="H583" i="2" l="1"/>
  <c r="K583" i="2"/>
  <c r="I583" i="2" l="1"/>
  <c r="G584" i="2"/>
  <c r="H584" i="2" l="1"/>
  <c r="K584" i="2"/>
  <c r="I584" i="2" l="1"/>
  <c r="G585" i="2"/>
  <c r="H585" i="2" l="1"/>
  <c r="K585" i="2"/>
  <c r="I585" i="2" l="1"/>
  <c r="G586" i="2"/>
  <c r="H586" i="2" l="1"/>
  <c r="K586" i="2"/>
  <c r="I586" i="2" l="1"/>
  <c r="G587" i="2"/>
  <c r="H587" i="2" l="1"/>
  <c r="K587" i="2"/>
  <c r="I587" i="2" l="1"/>
  <c r="G588" i="2"/>
  <c r="H588" i="2" l="1"/>
  <c r="K588" i="2"/>
  <c r="I588" i="2" l="1"/>
  <c r="G589" i="2"/>
  <c r="H589" i="2" l="1"/>
  <c r="K589" i="2"/>
  <c r="I589" i="2" l="1"/>
  <c r="G590" i="2"/>
  <c r="H590" i="2" l="1"/>
  <c r="K590" i="2"/>
  <c r="I590" i="2" l="1"/>
  <c r="G591" i="2"/>
  <c r="H591" i="2" l="1"/>
  <c r="K591" i="2"/>
  <c r="I591" i="2" l="1"/>
  <c r="G592" i="2"/>
  <c r="H592" i="2" l="1"/>
  <c r="K592" i="2"/>
  <c r="I592" i="2" l="1"/>
  <c r="G593" i="2"/>
  <c r="H593" i="2" l="1"/>
  <c r="K593" i="2"/>
  <c r="I593" i="2" l="1"/>
  <c r="G594" i="2"/>
  <c r="H594" i="2" l="1"/>
  <c r="K594" i="2"/>
  <c r="I594" i="2" l="1"/>
  <c r="G595" i="2"/>
  <c r="H595" i="2" l="1"/>
  <c r="K595" i="2"/>
  <c r="I595" i="2" l="1"/>
  <c r="G596" i="2"/>
  <c r="H596" i="2" l="1"/>
  <c r="K596" i="2"/>
  <c r="I596" i="2" l="1"/>
  <c r="G597" i="2"/>
  <c r="H597" i="2" l="1"/>
  <c r="K597" i="2"/>
  <c r="I597" i="2" l="1"/>
  <c r="G598" i="2"/>
  <c r="H598" i="2" l="1"/>
  <c r="K598" i="2"/>
  <c r="I598" i="2" l="1"/>
  <c r="G599" i="2"/>
  <c r="H599" i="2" l="1"/>
  <c r="K599" i="2"/>
  <c r="I599" i="2" l="1"/>
  <c r="G600" i="2"/>
  <c r="H600" i="2" l="1"/>
  <c r="K600" i="2"/>
  <c r="I600" i="2" l="1"/>
  <c r="G601" i="2"/>
  <c r="H601" i="2" l="1"/>
  <c r="K601" i="2"/>
  <c r="I601" i="2" l="1"/>
  <c r="G602" i="2"/>
  <c r="H602" i="2" l="1"/>
  <c r="K602" i="2"/>
  <c r="I602" i="2" l="1"/>
  <c r="G603" i="2"/>
  <c r="H603" i="2" l="1"/>
  <c r="K603" i="2"/>
  <c r="I603" i="2" l="1"/>
  <c r="G604" i="2"/>
  <c r="H604" i="2" l="1"/>
  <c r="K604" i="2"/>
  <c r="I604" i="2" l="1"/>
  <c r="G605" i="2"/>
  <c r="H605" i="2" l="1"/>
  <c r="K605" i="2"/>
  <c r="I605" i="2" l="1"/>
  <c r="G606" i="2"/>
  <c r="H606" i="2" l="1"/>
  <c r="K606" i="2"/>
  <c r="I606" i="2" l="1"/>
  <c r="G607" i="2"/>
  <c r="H607" i="2" l="1"/>
  <c r="K607" i="2"/>
  <c r="I607" i="2" l="1"/>
  <c r="G608" i="2"/>
  <c r="H608" i="2" l="1"/>
  <c r="K608" i="2"/>
  <c r="I608" i="2" l="1"/>
  <c r="G609" i="2"/>
  <c r="H609" i="2" l="1"/>
  <c r="K609" i="2"/>
  <c r="I609" i="2" l="1"/>
  <c r="G610" i="2"/>
  <c r="H610" i="2" l="1"/>
  <c r="K610" i="2"/>
  <c r="I610" i="2" l="1"/>
  <c r="G611" i="2"/>
  <c r="H611" i="2" l="1"/>
  <c r="K611" i="2"/>
  <c r="I611" i="2" l="1"/>
  <c r="G612" i="2"/>
  <c r="H612" i="2" l="1"/>
  <c r="K612" i="2"/>
  <c r="I612" i="2" l="1"/>
  <c r="G613" i="2"/>
  <c r="H613" i="2" l="1"/>
  <c r="K613" i="2"/>
  <c r="I613" i="2" l="1"/>
  <c r="G614" i="2"/>
  <c r="H614" i="2" l="1"/>
  <c r="K614" i="2"/>
  <c r="I614" i="2" l="1"/>
  <c r="G615" i="2"/>
  <c r="H615" i="2" l="1"/>
  <c r="K615" i="2"/>
  <c r="I615" i="2" l="1"/>
  <c r="G616" i="2"/>
  <c r="H616" i="2" l="1"/>
  <c r="K616" i="2"/>
  <c r="I616" i="2" l="1"/>
  <c r="G617" i="2"/>
  <c r="H617" i="2" l="1"/>
  <c r="K617" i="2"/>
  <c r="I617" i="2" l="1"/>
  <c r="G618" i="2"/>
  <c r="H618" i="2" l="1"/>
  <c r="K618" i="2"/>
  <c r="I618" i="2" l="1"/>
  <c r="G619" i="2"/>
  <c r="H619" i="2" l="1"/>
  <c r="K619" i="2"/>
  <c r="I619" i="2" l="1"/>
  <c r="G620" i="2"/>
  <c r="H620" i="2" l="1"/>
  <c r="K620" i="2"/>
  <c r="I620" i="2" l="1"/>
  <c r="G621" i="2"/>
  <c r="H621" i="2" l="1"/>
  <c r="K621" i="2"/>
  <c r="I621" i="2" l="1"/>
  <c r="G622" i="2"/>
  <c r="H622" i="2" l="1"/>
  <c r="K622" i="2"/>
  <c r="I622" i="2" l="1"/>
  <c r="G623" i="2"/>
  <c r="H623" i="2" l="1"/>
  <c r="K623" i="2"/>
  <c r="I623" i="2" l="1"/>
  <c r="G624" i="2"/>
  <c r="H624" i="2" l="1"/>
  <c r="K624" i="2"/>
  <c r="I624" i="2" l="1"/>
  <c r="G625" i="2"/>
  <c r="H625" i="2" l="1"/>
  <c r="K625" i="2"/>
  <c r="I625" i="2" l="1"/>
  <c r="G626" i="2"/>
  <c r="H626" i="2" l="1"/>
  <c r="K626" i="2"/>
  <c r="I626" i="2" l="1"/>
  <c r="G627" i="2"/>
  <c r="H627" i="2" l="1"/>
  <c r="K627" i="2"/>
  <c r="I627" i="2" l="1"/>
  <c r="G628" i="2"/>
  <c r="H628" i="2" l="1"/>
  <c r="K628" i="2"/>
  <c r="I628" i="2" l="1"/>
  <c r="G629" i="2"/>
  <c r="H629" i="2" l="1"/>
  <c r="K629" i="2"/>
  <c r="I629" i="2" l="1"/>
  <c r="G630" i="2"/>
  <c r="H630" i="2" l="1"/>
  <c r="K630" i="2"/>
  <c r="I630" i="2" l="1"/>
  <c r="G631" i="2"/>
  <c r="H631" i="2" l="1"/>
  <c r="K631" i="2"/>
  <c r="I631" i="2" l="1"/>
  <c r="G632" i="2"/>
  <c r="H632" i="2" l="1"/>
  <c r="K632" i="2"/>
  <c r="I632" i="2" l="1"/>
  <c r="G633" i="2"/>
  <c r="H633" i="2" l="1"/>
  <c r="K633" i="2"/>
  <c r="I633" i="2" l="1"/>
  <c r="G634" i="2"/>
  <c r="H634" i="2" l="1"/>
  <c r="K634" i="2"/>
  <c r="I634" i="2" l="1"/>
  <c r="G635" i="2"/>
  <c r="H635" i="2" l="1"/>
  <c r="K635" i="2"/>
  <c r="I635" i="2" l="1"/>
  <c r="G636" i="2"/>
  <c r="H636" i="2" l="1"/>
  <c r="K636" i="2"/>
  <c r="I636" i="2" l="1"/>
  <c r="G637" i="2"/>
  <c r="H637" i="2" l="1"/>
  <c r="K637" i="2"/>
  <c r="I637" i="2" l="1"/>
  <c r="G638" i="2"/>
  <c r="H638" i="2" l="1"/>
  <c r="K638" i="2"/>
  <c r="I638" i="2" l="1"/>
  <c r="G639" i="2"/>
  <c r="H639" i="2" l="1"/>
  <c r="K639" i="2"/>
  <c r="I639" i="2" l="1"/>
  <c r="G640" i="2"/>
  <c r="H640" i="2" l="1"/>
  <c r="K640" i="2"/>
  <c r="I640" i="2" l="1"/>
  <c r="G641" i="2"/>
  <c r="H641" i="2" l="1"/>
  <c r="K641" i="2"/>
  <c r="I641" i="2" l="1"/>
  <c r="G642" i="2"/>
  <c r="H642" i="2" l="1"/>
  <c r="K642" i="2"/>
  <c r="I642" i="2" l="1"/>
  <c r="G643" i="2"/>
  <c r="H643" i="2" l="1"/>
  <c r="K643" i="2"/>
  <c r="I643" i="2" l="1"/>
  <c r="G644" i="2"/>
  <c r="H644" i="2" l="1"/>
  <c r="K644" i="2"/>
  <c r="I644" i="2" l="1"/>
  <c r="G645" i="2"/>
  <c r="H645" i="2" l="1"/>
  <c r="K645" i="2"/>
  <c r="I645" i="2" l="1"/>
  <c r="G646" i="2"/>
  <c r="H646" i="2" l="1"/>
  <c r="K646" i="2"/>
  <c r="I646" i="2" l="1"/>
  <c r="G647" i="2"/>
  <c r="H647" i="2" l="1"/>
  <c r="K647" i="2"/>
  <c r="I647" i="2" l="1"/>
  <c r="G648" i="2"/>
  <c r="H648" i="2" l="1"/>
  <c r="K648" i="2"/>
  <c r="I648" i="2" l="1"/>
  <c r="G649" i="2"/>
  <c r="H649" i="2" l="1"/>
  <c r="K649" i="2"/>
  <c r="I649" i="2" l="1"/>
  <c r="G650" i="2"/>
  <c r="H650" i="2" l="1"/>
  <c r="K650" i="2"/>
  <c r="I650" i="2" l="1"/>
  <c r="G651" i="2"/>
  <c r="H651" i="2" l="1"/>
  <c r="K651" i="2"/>
  <c r="I651" i="2" l="1"/>
  <c r="G652" i="2"/>
  <c r="H652" i="2" l="1"/>
  <c r="K652" i="2"/>
  <c r="I652" i="2" l="1"/>
  <c r="G653" i="2"/>
  <c r="H653" i="2" l="1"/>
  <c r="K653" i="2"/>
  <c r="I653" i="2" l="1"/>
  <c r="G654" i="2"/>
  <c r="H654" i="2" l="1"/>
  <c r="K654" i="2"/>
  <c r="I654" i="2" l="1"/>
  <c r="G655" i="2"/>
  <c r="H655" i="2" l="1"/>
  <c r="K655" i="2"/>
  <c r="I655" i="2" l="1"/>
  <c r="G656" i="2"/>
  <c r="H656" i="2" l="1"/>
  <c r="K656" i="2"/>
  <c r="I656" i="2" l="1"/>
  <c r="G657" i="2"/>
  <c r="H657" i="2" l="1"/>
  <c r="K657" i="2"/>
  <c r="I657" i="2" l="1"/>
  <c r="G658" i="2"/>
  <c r="H658" i="2" l="1"/>
  <c r="K658" i="2"/>
  <c r="I658" i="2" l="1"/>
  <c r="G659" i="2"/>
  <c r="H659" i="2" l="1"/>
  <c r="K659" i="2"/>
  <c r="I659" i="2" l="1"/>
  <c r="G660" i="2"/>
  <c r="H660" i="2" l="1"/>
  <c r="K660" i="2"/>
  <c r="I660" i="2" l="1"/>
  <c r="G661" i="2"/>
  <c r="H661" i="2" l="1"/>
  <c r="K661" i="2"/>
  <c r="I661" i="2" l="1"/>
  <c r="G662" i="2"/>
  <c r="H662" i="2" l="1"/>
  <c r="K662" i="2"/>
  <c r="I662" i="2" l="1"/>
  <c r="G663" i="2"/>
  <c r="H663" i="2" l="1"/>
  <c r="K663" i="2"/>
  <c r="I663" i="2" l="1"/>
  <c r="G664" i="2"/>
  <c r="H664" i="2" l="1"/>
  <c r="K664" i="2"/>
  <c r="I664" i="2" l="1"/>
  <c r="G665" i="2"/>
  <c r="H665" i="2" l="1"/>
  <c r="K665" i="2"/>
  <c r="I665" i="2" l="1"/>
  <c r="G666" i="2"/>
  <c r="H666" i="2" l="1"/>
  <c r="K666" i="2"/>
  <c r="I666" i="2" l="1"/>
  <c r="G667" i="2"/>
  <c r="H667" i="2" l="1"/>
  <c r="K667" i="2"/>
  <c r="I667" i="2" l="1"/>
  <c r="G668" i="2"/>
  <c r="H668" i="2" l="1"/>
  <c r="K668" i="2"/>
  <c r="I668" i="2" l="1"/>
  <c r="G669" i="2"/>
  <c r="H669" i="2" l="1"/>
  <c r="K669" i="2"/>
  <c r="I669" i="2" l="1"/>
  <c r="G670" i="2"/>
  <c r="H670" i="2" l="1"/>
  <c r="K670" i="2"/>
  <c r="I670" i="2" l="1"/>
  <c r="G671" i="2"/>
  <c r="H671" i="2" l="1"/>
  <c r="K671" i="2"/>
  <c r="I671" i="2" l="1"/>
  <c r="G672" i="2"/>
  <c r="H672" i="2" l="1"/>
  <c r="K672" i="2"/>
  <c r="I672" i="2" l="1"/>
  <c r="G673" i="2"/>
  <c r="H673" i="2" l="1"/>
  <c r="K673" i="2"/>
  <c r="I673" i="2" l="1"/>
  <c r="G674" i="2"/>
  <c r="H674" i="2" l="1"/>
  <c r="K674" i="2"/>
  <c r="I674" i="2" l="1"/>
  <c r="G675" i="2"/>
  <c r="H675" i="2" l="1"/>
  <c r="K675" i="2"/>
  <c r="I675" i="2" l="1"/>
  <c r="G676" i="2"/>
  <c r="H676" i="2" l="1"/>
  <c r="K676" i="2"/>
  <c r="I676" i="2" l="1"/>
  <c r="G677" i="2"/>
  <c r="H677" i="2" l="1"/>
  <c r="K677" i="2"/>
  <c r="I677" i="2" l="1"/>
  <c r="G678" i="2"/>
  <c r="H678" i="2" l="1"/>
  <c r="K678" i="2"/>
  <c r="I678" i="2" l="1"/>
  <c r="G679" i="2"/>
  <c r="H679" i="2" l="1"/>
  <c r="K679" i="2"/>
  <c r="I679" i="2" l="1"/>
  <c r="G680" i="2"/>
  <c r="H680" i="2" l="1"/>
  <c r="K680" i="2"/>
  <c r="I680" i="2" l="1"/>
  <c r="G681" i="2"/>
  <c r="H681" i="2" l="1"/>
  <c r="K681" i="2"/>
  <c r="I681" i="2" l="1"/>
  <c r="G682" i="2"/>
  <c r="H682" i="2" l="1"/>
  <c r="K682" i="2"/>
  <c r="I682" i="2" l="1"/>
  <c r="G683" i="2"/>
  <c r="H683" i="2" l="1"/>
  <c r="K683" i="2"/>
  <c r="I683" i="2" l="1"/>
  <c r="G684" i="2"/>
  <c r="H684" i="2" l="1"/>
  <c r="K684" i="2"/>
  <c r="I684" i="2" l="1"/>
  <c r="G685" i="2"/>
  <c r="H685" i="2" l="1"/>
  <c r="K685" i="2"/>
  <c r="I685" i="2" l="1"/>
  <c r="G686" i="2"/>
  <c r="H686" i="2" l="1"/>
  <c r="K686" i="2"/>
  <c r="I686" i="2" l="1"/>
  <c r="G687" i="2"/>
  <c r="H687" i="2" l="1"/>
  <c r="K687" i="2"/>
  <c r="I687" i="2" l="1"/>
  <c r="G688" i="2"/>
  <c r="H688" i="2" l="1"/>
  <c r="K688" i="2"/>
  <c r="I688" i="2" l="1"/>
  <c r="G689" i="2"/>
  <c r="H689" i="2" l="1"/>
  <c r="K689" i="2"/>
  <c r="I689" i="2" l="1"/>
  <c r="G690" i="2"/>
  <c r="H690" i="2" l="1"/>
  <c r="K690" i="2"/>
  <c r="I690" i="2" l="1"/>
  <c r="G691" i="2"/>
  <c r="H691" i="2" l="1"/>
  <c r="K691" i="2"/>
  <c r="I691" i="2" l="1"/>
  <c r="G692" i="2"/>
  <c r="H692" i="2" l="1"/>
  <c r="K692" i="2"/>
  <c r="I692" i="2" l="1"/>
  <c r="G693" i="2"/>
  <c r="H693" i="2" l="1"/>
  <c r="K693" i="2"/>
  <c r="I693" i="2" l="1"/>
  <c r="G694" i="2"/>
  <c r="H694" i="2" l="1"/>
  <c r="K694" i="2"/>
  <c r="I694" i="2" l="1"/>
  <c r="G695" i="2"/>
  <c r="H695" i="2" l="1"/>
  <c r="K695" i="2"/>
  <c r="I695" i="2" l="1"/>
  <c r="G696" i="2"/>
  <c r="H696" i="2" l="1"/>
  <c r="K696" i="2"/>
  <c r="I696" i="2" l="1"/>
  <c r="G697" i="2"/>
  <c r="H697" i="2" l="1"/>
  <c r="K697" i="2"/>
  <c r="I697" i="2" l="1"/>
  <c r="G698" i="2"/>
  <c r="H698" i="2" l="1"/>
  <c r="K698" i="2"/>
  <c r="I698" i="2" l="1"/>
  <c r="G699" i="2"/>
  <c r="H699" i="2" l="1"/>
  <c r="K699" i="2"/>
  <c r="I699" i="2" l="1"/>
  <c r="G700" i="2"/>
  <c r="H700" i="2" l="1"/>
  <c r="K700" i="2"/>
  <c r="I700" i="2" l="1"/>
  <c r="G701" i="2"/>
  <c r="H701" i="2" l="1"/>
  <c r="K701" i="2"/>
  <c r="I701" i="2" l="1"/>
  <c r="G702" i="2"/>
  <c r="H702" i="2" l="1"/>
  <c r="K702" i="2"/>
  <c r="I702" i="2" l="1"/>
  <c r="G703" i="2"/>
  <c r="H703" i="2" l="1"/>
  <c r="K703" i="2"/>
  <c r="I703" i="2" l="1"/>
  <c r="G704" i="2"/>
  <c r="H704" i="2" l="1"/>
  <c r="K704" i="2"/>
  <c r="I704" i="2" l="1"/>
  <c r="G705" i="2"/>
  <c r="H705" i="2" l="1"/>
  <c r="K705" i="2"/>
  <c r="I705" i="2" l="1"/>
  <c r="G706" i="2"/>
  <c r="H706" i="2" l="1"/>
  <c r="K706" i="2"/>
  <c r="I706" i="2" l="1"/>
  <c r="G707" i="2"/>
  <c r="H707" i="2" l="1"/>
  <c r="K707" i="2"/>
  <c r="I707" i="2" l="1"/>
  <c r="G708" i="2"/>
  <c r="H708" i="2" l="1"/>
  <c r="K708" i="2"/>
  <c r="I708" i="2" l="1"/>
  <c r="G709" i="2"/>
  <c r="H709" i="2" l="1"/>
  <c r="K709" i="2"/>
  <c r="I709" i="2" l="1"/>
  <c r="G710" i="2"/>
  <c r="H710" i="2" l="1"/>
  <c r="K710" i="2"/>
  <c r="I710" i="2" l="1"/>
  <c r="G711" i="2"/>
  <c r="H711" i="2" l="1"/>
  <c r="K711" i="2"/>
  <c r="I711" i="2" l="1"/>
  <c r="G712" i="2"/>
  <c r="H712" i="2" l="1"/>
  <c r="K712" i="2"/>
  <c r="I712" i="2" l="1"/>
  <c r="G713" i="2"/>
  <c r="H713" i="2" l="1"/>
  <c r="K713" i="2"/>
  <c r="I713" i="2" l="1"/>
  <c r="G714" i="2"/>
  <c r="H714" i="2" l="1"/>
  <c r="K714" i="2"/>
  <c r="I714" i="2" l="1"/>
  <c r="G715" i="2"/>
  <c r="H715" i="2" l="1"/>
  <c r="K715" i="2"/>
  <c r="I715" i="2" l="1"/>
  <c r="G716" i="2"/>
  <c r="H716" i="2" l="1"/>
  <c r="K716" i="2"/>
  <c r="I716" i="2" l="1"/>
  <c r="G717" i="2"/>
  <c r="H717" i="2" l="1"/>
  <c r="K717" i="2"/>
  <c r="I717" i="2" l="1"/>
  <c r="G718" i="2"/>
  <c r="H718" i="2" l="1"/>
  <c r="K718" i="2"/>
  <c r="I718" i="2" l="1"/>
  <c r="G719" i="2"/>
  <c r="H719" i="2" l="1"/>
  <c r="K719" i="2"/>
  <c r="I719" i="2" l="1"/>
  <c r="G720" i="2"/>
  <c r="H720" i="2" l="1"/>
  <c r="K720" i="2"/>
  <c r="I720" i="2" l="1"/>
  <c r="G721" i="2"/>
  <c r="H721" i="2" l="1"/>
  <c r="K721" i="2"/>
  <c r="I721" i="2" l="1"/>
  <c r="G722" i="2"/>
  <c r="H722" i="2" l="1"/>
  <c r="K722" i="2"/>
  <c r="I722" i="2" l="1"/>
  <c r="G723" i="2"/>
  <c r="H723" i="2" l="1"/>
  <c r="K723" i="2"/>
  <c r="I723" i="2" l="1"/>
  <c r="G724" i="2"/>
  <c r="H724" i="2" l="1"/>
  <c r="K724" i="2"/>
  <c r="I724" i="2" l="1"/>
  <c r="G725" i="2"/>
  <c r="H725" i="2" l="1"/>
  <c r="K725" i="2"/>
  <c r="I725" i="2" l="1"/>
  <c r="G726" i="2"/>
  <c r="H726" i="2" l="1"/>
  <c r="K726" i="2"/>
  <c r="I726" i="2" l="1"/>
  <c r="G727" i="2"/>
  <c r="H727" i="2" l="1"/>
  <c r="K727" i="2"/>
  <c r="I727" i="2" l="1"/>
  <c r="G728" i="2"/>
  <c r="H728" i="2" l="1"/>
  <c r="K728" i="2"/>
  <c r="I728" i="2" l="1"/>
  <c r="G729" i="2"/>
  <c r="H729" i="2" l="1"/>
  <c r="K729" i="2"/>
  <c r="I729" i="2" l="1"/>
  <c r="G730" i="2"/>
  <c r="H730" i="2" l="1"/>
  <c r="K730" i="2"/>
  <c r="I730" i="2" l="1"/>
  <c r="G731" i="2"/>
  <c r="H731" i="2" l="1"/>
  <c r="K731" i="2"/>
  <c r="I731" i="2" l="1"/>
  <c r="G732" i="2"/>
  <c r="H732" i="2" l="1"/>
  <c r="K732" i="2"/>
  <c r="I732" i="2" l="1"/>
  <c r="G733" i="2"/>
  <c r="H733" i="2" l="1"/>
  <c r="K733" i="2"/>
  <c r="I733" i="2" l="1"/>
  <c r="G734" i="2"/>
  <c r="H734" i="2" l="1"/>
  <c r="K734" i="2"/>
  <c r="I734" i="2" l="1"/>
  <c r="G735" i="2"/>
  <c r="H735" i="2" l="1"/>
  <c r="K735" i="2"/>
  <c r="I735" i="2" l="1"/>
  <c r="G736" i="2"/>
  <c r="H736" i="2" l="1"/>
  <c r="K736" i="2"/>
  <c r="I736" i="2" l="1"/>
  <c r="G737" i="2"/>
  <c r="H737" i="2" l="1"/>
  <c r="K737" i="2"/>
  <c r="I737" i="2" l="1"/>
  <c r="G738" i="2"/>
  <c r="H738" i="2" l="1"/>
  <c r="K738" i="2"/>
  <c r="I738" i="2" l="1"/>
  <c r="G739" i="2"/>
  <c r="H739" i="2" l="1"/>
  <c r="K739" i="2"/>
  <c r="I739" i="2" l="1"/>
  <c r="G740" i="2"/>
  <c r="H740" i="2" l="1"/>
  <c r="K740" i="2"/>
  <c r="I740" i="2" l="1"/>
  <c r="G741" i="2"/>
  <c r="H741" i="2" l="1"/>
  <c r="K741" i="2"/>
  <c r="I741" i="2" l="1"/>
  <c r="G742" i="2"/>
  <c r="H742" i="2" l="1"/>
  <c r="K742" i="2"/>
  <c r="I742" i="2" l="1"/>
  <c r="G743" i="2"/>
  <c r="H743" i="2" l="1"/>
  <c r="K743" i="2"/>
  <c r="I743" i="2" l="1"/>
  <c r="G744" i="2"/>
  <c r="H744" i="2" l="1"/>
  <c r="K744" i="2"/>
  <c r="I744" i="2" l="1"/>
  <c r="G745" i="2"/>
  <c r="H745" i="2" l="1"/>
  <c r="K745" i="2"/>
  <c r="I745" i="2" l="1"/>
  <c r="G746" i="2"/>
  <c r="H746" i="2" l="1"/>
  <c r="K746" i="2"/>
  <c r="I746" i="2" l="1"/>
  <c r="G747" i="2"/>
  <c r="H747" i="2" l="1"/>
  <c r="K747" i="2"/>
  <c r="I747" i="2" l="1"/>
  <c r="G748" i="2"/>
  <c r="H748" i="2" l="1"/>
  <c r="K748" i="2"/>
  <c r="I748" i="2" l="1"/>
  <c r="G749" i="2"/>
  <c r="H749" i="2" l="1"/>
  <c r="K749" i="2"/>
  <c r="I749" i="2" l="1"/>
  <c r="G750" i="2"/>
  <c r="H750" i="2" l="1"/>
  <c r="K750" i="2"/>
  <c r="I750" i="2" l="1"/>
  <c r="G751" i="2"/>
  <c r="H751" i="2" l="1"/>
  <c r="K751" i="2"/>
  <c r="I751" i="2" l="1"/>
  <c r="G752" i="2"/>
  <c r="H752" i="2" l="1"/>
  <c r="K752" i="2"/>
  <c r="I752" i="2" l="1"/>
  <c r="G753" i="2"/>
  <c r="H753" i="2" l="1"/>
  <c r="K753" i="2"/>
  <c r="I753" i="2" l="1"/>
  <c r="G754" i="2"/>
  <c r="H754" i="2" l="1"/>
  <c r="K754" i="2"/>
  <c r="I754" i="2" l="1"/>
  <c r="G755" i="2"/>
  <c r="H755" i="2" l="1"/>
  <c r="K755" i="2"/>
  <c r="I755" i="2" l="1"/>
  <c r="G756" i="2"/>
  <c r="H756" i="2" l="1"/>
  <c r="K756" i="2"/>
  <c r="I756" i="2" l="1"/>
  <c r="G757" i="2"/>
  <c r="H757" i="2" l="1"/>
  <c r="K757" i="2"/>
  <c r="I757" i="2" l="1"/>
  <c r="G758" i="2"/>
  <c r="H758" i="2" l="1"/>
  <c r="K758" i="2"/>
  <c r="I758" i="2" l="1"/>
  <c r="G759" i="2"/>
  <c r="H759" i="2" l="1"/>
  <c r="K759" i="2"/>
  <c r="I759" i="2" l="1"/>
  <c r="G760" i="2"/>
  <c r="H760" i="2" l="1"/>
  <c r="K760" i="2"/>
  <c r="I760" i="2" l="1"/>
  <c r="G761" i="2"/>
  <c r="H761" i="2" l="1"/>
  <c r="K761" i="2"/>
  <c r="I761" i="2" l="1"/>
  <c r="G762" i="2"/>
  <c r="H762" i="2" l="1"/>
  <c r="K762" i="2"/>
  <c r="I762" i="2" l="1"/>
  <c r="G763" i="2"/>
  <c r="H763" i="2" l="1"/>
  <c r="K763" i="2"/>
  <c r="I763" i="2" l="1"/>
  <c r="G764" i="2"/>
  <c r="H764" i="2" l="1"/>
  <c r="K764" i="2"/>
  <c r="I764" i="2" l="1"/>
  <c r="G765" i="2"/>
  <c r="H765" i="2" l="1"/>
  <c r="K765" i="2"/>
  <c r="I765" i="2" l="1"/>
  <c r="G766" i="2"/>
  <c r="H766" i="2" l="1"/>
  <c r="K766" i="2"/>
  <c r="I766" i="2" l="1"/>
  <c r="G767" i="2"/>
  <c r="H767" i="2" l="1"/>
  <c r="K767" i="2"/>
  <c r="I767" i="2" l="1"/>
  <c r="G768" i="2"/>
  <c r="H768" i="2" l="1"/>
  <c r="K768" i="2"/>
  <c r="I768" i="2" l="1"/>
  <c r="G769" i="2"/>
  <c r="H769" i="2" l="1"/>
  <c r="K769" i="2"/>
  <c r="I769" i="2" l="1"/>
  <c r="G770" i="2"/>
  <c r="H770" i="2" l="1"/>
  <c r="K770" i="2"/>
  <c r="I770" i="2" l="1"/>
  <c r="G771" i="2"/>
  <c r="H771" i="2" l="1"/>
  <c r="K771" i="2"/>
  <c r="I771" i="2" l="1"/>
  <c r="G772" i="2"/>
  <c r="H772" i="2" l="1"/>
  <c r="K772" i="2"/>
  <c r="I772" i="2" l="1"/>
  <c r="G773" i="2"/>
  <c r="H773" i="2" l="1"/>
  <c r="K773" i="2"/>
  <c r="I773" i="2" l="1"/>
  <c r="G774" i="2"/>
  <c r="H774" i="2" l="1"/>
  <c r="K774" i="2"/>
  <c r="I774" i="2" l="1"/>
  <c r="G775" i="2"/>
  <c r="H775" i="2" l="1"/>
  <c r="K775" i="2"/>
  <c r="I775" i="2" l="1"/>
  <c r="G776" i="2"/>
  <c r="H776" i="2" l="1"/>
  <c r="K776" i="2"/>
  <c r="I776" i="2" l="1"/>
  <c r="G777" i="2"/>
  <c r="H777" i="2" l="1"/>
  <c r="K777" i="2"/>
  <c r="I777" i="2" l="1"/>
  <c r="G778" i="2"/>
  <c r="H778" i="2" l="1"/>
  <c r="K778" i="2"/>
  <c r="I778" i="2" l="1"/>
  <c r="G779" i="2"/>
  <c r="H779" i="2" l="1"/>
  <c r="K779" i="2"/>
  <c r="I779" i="2" l="1"/>
  <c r="G780" i="2"/>
  <c r="H780" i="2" l="1"/>
  <c r="K780" i="2"/>
  <c r="I780" i="2" l="1"/>
  <c r="G781" i="2"/>
  <c r="H781" i="2" l="1"/>
  <c r="K781" i="2"/>
  <c r="I781" i="2" l="1"/>
  <c r="G782" i="2"/>
  <c r="H782" i="2" l="1"/>
  <c r="K782" i="2"/>
  <c r="I782" i="2" l="1"/>
  <c r="G783" i="2"/>
  <c r="H783" i="2" l="1"/>
  <c r="K783" i="2"/>
  <c r="I783" i="2" l="1"/>
  <c r="G784" i="2"/>
  <c r="H784" i="2" l="1"/>
  <c r="K784" i="2"/>
  <c r="I784" i="2" l="1"/>
  <c r="G785" i="2"/>
  <c r="H785" i="2" l="1"/>
  <c r="K785" i="2"/>
  <c r="I785" i="2" l="1"/>
  <c r="G786" i="2"/>
  <c r="H786" i="2" l="1"/>
  <c r="K786" i="2"/>
  <c r="I786" i="2" l="1"/>
  <c r="G787" i="2"/>
  <c r="H787" i="2" l="1"/>
  <c r="K787" i="2"/>
  <c r="I787" i="2" l="1"/>
  <c r="G788" i="2"/>
  <c r="H788" i="2" l="1"/>
  <c r="K788" i="2"/>
  <c r="I788" i="2" l="1"/>
  <c r="G789" i="2"/>
  <c r="H789" i="2" l="1"/>
  <c r="K789" i="2"/>
  <c r="I789" i="2" l="1"/>
  <c r="G790" i="2"/>
  <c r="H790" i="2" l="1"/>
  <c r="K790" i="2"/>
  <c r="I790" i="2" l="1"/>
  <c r="G791" i="2"/>
  <c r="H791" i="2" l="1"/>
  <c r="K791" i="2"/>
  <c r="I791" i="2" l="1"/>
  <c r="G792" i="2"/>
  <c r="H792" i="2" l="1"/>
  <c r="K792" i="2"/>
  <c r="I792" i="2" l="1"/>
  <c r="G793" i="2"/>
  <c r="H793" i="2" l="1"/>
  <c r="K793" i="2"/>
  <c r="I793" i="2" l="1"/>
  <c r="G794" i="2"/>
  <c r="H794" i="2" l="1"/>
  <c r="K794" i="2"/>
  <c r="I794" i="2" l="1"/>
  <c r="G795" i="2"/>
  <c r="H795" i="2" l="1"/>
  <c r="K795" i="2"/>
  <c r="I795" i="2" l="1"/>
  <c r="G796" i="2"/>
  <c r="H796" i="2" l="1"/>
  <c r="K796" i="2"/>
  <c r="I796" i="2" l="1"/>
  <c r="G797" i="2"/>
  <c r="H797" i="2" l="1"/>
  <c r="K797" i="2"/>
  <c r="I797" i="2" l="1"/>
  <c r="G798" i="2"/>
  <c r="H798" i="2" l="1"/>
  <c r="K798" i="2"/>
  <c r="I798" i="2" l="1"/>
  <c r="G799" i="2"/>
  <c r="H799" i="2" l="1"/>
  <c r="K799" i="2"/>
  <c r="I799" i="2" l="1"/>
  <c r="G800" i="2"/>
  <c r="H800" i="2" l="1"/>
  <c r="K800" i="2"/>
  <c r="I800" i="2" l="1"/>
  <c r="G801" i="2"/>
  <c r="H801" i="2" l="1"/>
  <c r="K801" i="2"/>
  <c r="I801" i="2" l="1"/>
  <c r="G802" i="2"/>
  <c r="H802" i="2" l="1"/>
  <c r="K802" i="2"/>
  <c r="I802" i="2" l="1"/>
  <c r="G803" i="2"/>
  <c r="H803" i="2" l="1"/>
  <c r="K803" i="2"/>
  <c r="I803" i="2" l="1"/>
  <c r="G804" i="2"/>
  <c r="H804" i="2" l="1"/>
  <c r="K804" i="2"/>
  <c r="I804" i="2" l="1"/>
  <c r="G805" i="2"/>
  <c r="H805" i="2" l="1"/>
  <c r="K805" i="2"/>
  <c r="I805" i="2" l="1"/>
  <c r="G806" i="2"/>
  <c r="H806" i="2" l="1"/>
  <c r="K806" i="2"/>
  <c r="I806" i="2" l="1"/>
  <c r="G807" i="2"/>
  <c r="H807" i="2" l="1"/>
  <c r="K807" i="2"/>
  <c r="I807" i="2" l="1"/>
  <c r="G808" i="2"/>
  <c r="H808" i="2" l="1"/>
  <c r="K808" i="2"/>
  <c r="I808" i="2" l="1"/>
  <c r="G809" i="2"/>
  <c r="H809" i="2" l="1"/>
  <c r="K809" i="2"/>
  <c r="I809" i="2" l="1"/>
  <c r="G810" i="2"/>
  <c r="H810" i="2" l="1"/>
  <c r="K810" i="2"/>
  <c r="I810" i="2" l="1"/>
  <c r="G811" i="2"/>
  <c r="H811" i="2" l="1"/>
  <c r="K811" i="2"/>
  <c r="I811" i="2" l="1"/>
  <c r="G812" i="2"/>
  <c r="H812" i="2" l="1"/>
  <c r="K812" i="2"/>
  <c r="I812" i="2" l="1"/>
  <c r="G813" i="2"/>
  <c r="H813" i="2" l="1"/>
  <c r="K813" i="2"/>
  <c r="I813" i="2" l="1"/>
  <c r="G814" i="2"/>
  <c r="H814" i="2" l="1"/>
  <c r="K814" i="2"/>
  <c r="I814" i="2" l="1"/>
  <c r="G815" i="2"/>
  <c r="H815" i="2" l="1"/>
  <c r="K815" i="2"/>
  <c r="I815" i="2" l="1"/>
  <c r="G816" i="2"/>
  <c r="H816" i="2" l="1"/>
  <c r="K816" i="2"/>
  <c r="I816" i="2" l="1"/>
  <c r="G817" i="2"/>
  <c r="H817" i="2" l="1"/>
  <c r="K817" i="2"/>
  <c r="I817" i="2" l="1"/>
  <c r="G818" i="2"/>
  <c r="H818" i="2" l="1"/>
  <c r="K818" i="2"/>
  <c r="I818" i="2" l="1"/>
  <c r="G819" i="2"/>
  <c r="H819" i="2" l="1"/>
  <c r="K819" i="2"/>
  <c r="I819" i="2" l="1"/>
  <c r="G820" i="2"/>
  <c r="H820" i="2" l="1"/>
  <c r="K820" i="2"/>
  <c r="I820" i="2" l="1"/>
  <c r="G821" i="2"/>
  <c r="H821" i="2" l="1"/>
  <c r="K821" i="2"/>
  <c r="I821" i="2" l="1"/>
  <c r="G822" i="2"/>
  <c r="H822" i="2" l="1"/>
  <c r="K822" i="2"/>
  <c r="I822" i="2" l="1"/>
  <c r="G823" i="2"/>
  <c r="H823" i="2" l="1"/>
  <c r="K823" i="2"/>
  <c r="I823" i="2" l="1"/>
  <c r="G824" i="2"/>
  <c r="H824" i="2" l="1"/>
  <c r="K824" i="2"/>
  <c r="I824" i="2" l="1"/>
  <c r="G825" i="2"/>
  <c r="H825" i="2" l="1"/>
  <c r="K825" i="2"/>
  <c r="I825" i="2" l="1"/>
  <c r="G826" i="2"/>
  <c r="H826" i="2" l="1"/>
  <c r="K826" i="2"/>
  <c r="I826" i="2" l="1"/>
  <c r="G827" i="2"/>
  <c r="H827" i="2" l="1"/>
  <c r="K827" i="2"/>
  <c r="I827" i="2" l="1"/>
  <c r="G828" i="2"/>
  <c r="H828" i="2" l="1"/>
  <c r="K828" i="2"/>
  <c r="I828" i="2" l="1"/>
  <c r="G829" i="2"/>
  <c r="H829" i="2" l="1"/>
  <c r="K829" i="2"/>
  <c r="I829" i="2" l="1"/>
  <c r="G830" i="2"/>
  <c r="H830" i="2" l="1"/>
  <c r="K830" i="2"/>
  <c r="I830" i="2" l="1"/>
  <c r="G831" i="2"/>
  <c r="H831" i="2" l="1"/>
  <c r="K831" i="2"/>
  <c r="I831" i="2" l="1"/>
  <c r="G832" i="2"/>
  <c r="H832" i="2" l="1"/>
  <c r="K832" i="2"/>
  <c r="I832" i="2" l="1"/>
  <c r="G833" i="2"/>
  <c r="H833" i="2" l="1"/>
  <c r="K833" i="2"/>
  <c r="I833" i="2" l="1"/>
  <c r="G834" i="2"/>
  <c r="H834" i="2" l="1"/>
  <c r="K834" i="2"/>
  <c r="I834" i="2" l="1"/>
  <c r="G835" i="2"/>
  <c r="H835" i="2" l="1"/>
  <c r="K835" i="2"/>
  <c r="I835" i="2" l="1"/>
  <c r="G836" i="2"/>
  <c r="H836" i="2" l="1"/>
  <c r="K836" i="2"/>
  <c r="I836" i="2" l="1"/>
  <c r="G837" i="2"/>
  <c r="H837" i="2" l="1"/>
  <c r="K837" i="2"/>
  <c r="I837" i="2" l="1"/>
  <c r="G838" i="2"/>
  <c r="H838" i="2" l="1"/>
  <c r="K838" i="2"/>
  <c r="I838" i="2" l="1"/>
  <c r="G839" i="2"/>
  <c r="H839" i="2" l="1"/>
  <c r="K839" i="2"/>
  <c r="I839" i="2" l="1"/>
  <c r="G840" i="2"/>
  <c r="H840" i="2" l="1"/>
  <c r="K840" i="2"/>
  <c r="I840" i="2" l="1"/>
  <c r="G841" i="2"/>
  <c r="H841" i="2" l="1"/>
  <c r="K841" i="2"/>
  <c r="I841" i="2" l="1"/>
  <c r="G842" i="2"/>
  <c r="H842" i="2" l="1"/>
  <c r="K842" i="2"/>
  <c r="I842" i="2" l="1"/>
  <c r="G843" i="2"/>
  <c r="H843" i="2" l="1"/>
  <c r="I843" i="2" s="1"/>
  <c r="K843" i="2"/>
</calcChain>
</file>

<file path=xl/connections.xml><?xml version="1.0" encoding="utf-8"?>
<connections xmlns="http://schemas.openxmlformats.org/spreadsheetml/2006/main">
  <connection id="1" odcFile="C:\Users\epm\Documents\My Data Sources\ESODCA DISSQL_EXP EXP_CORE_SECTION.odc" keepAlive="1" name="ESODCA DISSQL_EXP EXP_CORE_SECTION" type="5" refreshedVersion="4" background="1" saveData="1">
    <dbPr connection="Provider=SQLOLEDB.1;Persist Security Info=True;User ID=disadm;Initial Catalog=DISSQL_EXP;Data Source=ESODCA;Use Procedure for Prepare=1;Auto Translate=True;Packet Size=4096;Workstation ID=ESO06;Use Encryption for Data=False;Tag with column collation when possible=False" command="&quot;DISSQL_EXP&quot;.&quot;dbo&quot;.&quot;EXP_CORE_SECTION&quot;" commandType="3"/>
  </connection>
</connections>
</file>

<file path=xl/sharedStrings.xml><?xml version="1.0" encoding="utf-8"?>
<sst xmlns="http://schemas.openxmlformats.org/spreadsheetml/2006/main" count="6958" uniqueCount="1947">
  <si>
    <t>EXPEDITION</t>
  </si>
  <si>
    <t>SITE</t>
  </si>
  <si>
    <t>HOLE</t>
  </si>
  <si>
    <t>CORE</t>
  </si>
  <si>
    <t>CORE_TYPE</t>
  </si>
  <si>
    <t>SECTION</t>
  </si>
  <si>
    <t>SECTION_ID</t>
  </si>
  <si>
    <t>INIT_LENGTH</t>
  </si>
  <si>
    <t>REV_LENGTH</t>
  </si>
  <si>
    <t>ANALYST</t>
  </si>
  <si>
    <t>CC</t>
  </si>
  <si>
    <t>PIECES</t>
  </si>
  <si>
    <t>TOP_DEPTH</t>
  </si>
  <si>
    <t>BOTTOM_DEPTH</t>
  </si>
  <si>
    <t>MCD_TOP</t>
  </si>
  <si>
    <t>REMARKS</t>
  </si>
  <si>
    <t>BOX</t>
  </si>
  <si>
    <t>WHOLE_ROUND</t>
  </si>
  <si>
    <t>WR_TOP</t>
  </si>
  <si>
    <t>WR_BOT</t>
  </si>
  <si>
    <t>SLOT</t>
  </si>
  <si>
    <t>POSITION</t>
  </si>
  <si>
    <t>IGSN</t>
  </si>
  <si>
    <t>LOCKED</t>
  </si>
  <si>
    <t>SUBSECTIONS</t>
  </si>
  <si>
    <t>A</t>
  </si>
  <si>
    <t>R</t>
  </si>
  <si>
    <t>HK</t>
  </si>
  <si>
    <t>yes</t>
  </si>
  <si>
    <t>PAL @ 15cm</t>
  </si>
  <si>
    <t>no</t>
  </si>
  <si>
    <t>IBCR0364ES21001</t>
  </si>
  <si>
    <t>MBIO: 22-26cm, PAL @ 22cm, 3 different diameters, foam inserted</t>
  </si>
  <si>
    <t>IBCR0364ES41001</t>
  </si>
  <si>
    <t>32 cm of CC added to bot of sect., IW: 83-87cm, PAL: 83cm (both from CC)</t>
  </si>
  <si>
    <t>IBCR0364ES51001</t>
  </si>
  <si>
    <t>IBCR0364ES61001</t>
  </si>
  <si>
    <t>IBCR0364ES71001</t>
  </si>
  <si>
    <t>MBIO+ISO: 70-77cm, PAL: 38cm &amp; 76-77cm</t>
  </si>
  <si>
    <t>IBCR0364ES81001</t>
  </si>
  <si>
    <t>AW</t>
  </si>
  <si>
    <t>IBCR0364ES91001</t>
  </si>
  <si>
    <t>MBIO+ISO: 117-119cm, PAL: 118-119cm</t>
  </si>
  <si>
    <t>IBCR0364ESA1001</t>
  </si>
  <si>
    <t>PAL @ 152cm</t>
  </si>
  <si>
    <t>IBCR0364ESB1001</t>
  </si>
  <si>
    <t>MBIO+ISO: 149-151cm, PAL: 150-151cm</t>
  </si>
  <si>
    <t>IBCR0364ESC1001</t>
  </si>
  <si>
    <t>IBCR0364ESD1001</t>
  </si>
  <si>
    <t>IBCR0364ESE1001</t>
  </si>
  <si>
    <t>MBIO+ISO: 59-64cm, PAL: 63-64cm</t>
  </si>
  <si>
    <t>IBCR0364ESF1001</t>
  </si>
  <si>
    <t>IBCR0364ESG1001</t>
  </si>
  <si>
    <t>IBCR0364ESH1001</t>
  </si>
  <si>
    <t>MBIO+ISO: 79-81cm, PAL: 80-81cm</t>
  </si>
  <si>
    <t>IBCR0364ESI1001</t>
  </si>
  <si>
    <t>IBCR0364ESJ1001</t>
  </si>
  <si>
    <t>IBCR0364ESK1001</t>
  </si>
  <si>
    <t>CC (19cm) added to bot of sect., PAL @ 78cm,</t>
  </si>
  <si>
    <t>IBCR0364ESL1001</t>
  </si>
  <si>
    <t>IBCR0364ESM1001</t>
  </si>
  <si>
    <t>CC (42cm) added to bottom of section, MBIO+ISO+PAL: 155-160cm, TSB: 153-155cm</t>
  </si>
  <si>
    <t>IBCR0364ESN1001</t>
  </si>
  <si>
    <t>IBCR0364ESO1001</t>
  </si>
  <si>
    <t>IBCR0364ESP1001</t>
  </si>
  <si>
    <t>MBIO+ISO: 39-41cm, PAL: 41-42cm</t>
  </si>
  <si>
    <t>IBCR0364ESQ1001</t>
  </si>
  <si>
    <t>IBCR0364ESR1001</t>
  </si>
  <si>
    <t>IBCR0364ESS1001</t>
  </si>
  <si>
    <t>MBIO+ISO: 92-94cm, PAL: 94cm</t>
  </si>
  <si>
    <t>IBCR0364EST1001</t>
  </si>
  <si>
    <t>IBCR0364ESU1001</t>
  </si>
  <si>
    <t>IBCR0364ESV1001</t>
  </si>
  <si>
    <t>MBIO+ISO: 70-74cm, PAL: 73-74cm</t>
  </si>
  <si>
    <t>IBCR0364ESW1001</t>
  </si>
  <si>
    <t>IBCR0364ESX1001</t>
  </si>
  <si>
    <t>MBIO+ISO: 150-152cm, PAL: 151-152cm</t>
  </si>
  <si>
    <t>IBCR0364ESY1001</t>
  </si>
  <si>
    <t>IBCR0364ESZ1001</t>
  </si>
  <si>
    <t>Ash layer @ 131cm</t>
  </si>
  <si>
    <t>IBCR0364ES02001</t>
  </si>
  <si>
    <t>MBIO+ISO: 13-15cm, PAL: 14-15cm</t>
  </si>
  <si>
    <t>IBCR0364ES12001</t>
  </si>
  <si>
    <t>IBCR0364ES22001</t>
  </si>
  <si>
    <t>IBCR0364ES32001</t>
  </si>
  <si>
    <t>MBIO+ISO: 63-69, PAL: 67-69</t>
  </si>
  <si>
    <t>IBCR0364ES42001</t>
  </si>
  <si>
    <t>IBCR0364ES52001</t>
  </si>
  <si>
    <t>IBCR0364ES62001</t>
  </si>
  <si>
    <t>CC (22cm) added to bot of sect., PAL: 0-1cm</t>
  </si>
  <si>
    <t>IBCR0364ES72001</t>
  </si>
  <si>
    <t>IBCR0364ES82001</t>
  </si>
  <si>
    <t>IBCR0364ES92001</t>
  </si>
  <si>
    <t>PAL @ 17cm, MBIO+ ISO: 14-17cm</t>
  </si>
  <si>
    <t>IBCR0364ESA2001</t>
  </si>
  <si>
    <t>IBCR0364ESB2001</t>
  </si>
  <si>
    <t>IBCR0364ESC2001</t>
  </si>
  <si>
    <t>PAL @ 28cm , MBIO+ISO: 26-28cm, TSB: 28cm</t>
  </si>
  <si>
    <t>IBCR0364ESD2001</t>
  </si>
  <si>
    <t>IBCR0364ESE2001</t>
  </si>
  <si>
    <t>CC (11cm) added to bot of sect., PAL+ISO @ 153cm</t>
  </si>
  <si>
    <t>IBCR0364ESF2001</t>
  </si>
  <si>
    <t>IBCR0364ESG2001</t>
  </si>
  <si>
    <t>MBIO @ 135cm (ash)</t>
  </si>
  <si>
    <t>IBCR0364ESH2001</t>
  </si>
  <si>
    <t>PAL @ 15-17cm (chip)</t>
  </si>
  <si>
    <t>IBCR0364ESI2001</t>
  </si>
  <si>
    <t>IBCR0364ESJ2001</t>
  </si>
  <si>
    <t>IBCR0364ESK2001</t>
  </si>
  <si>
    <t>MBIO 67-69cm, ISO+PAL: 69-70cm</t>
  </si>
  <si>
    <t>IBCR0364ESM2001</t>
  </si>
  <si>
    <t>IBCR0364ESN2001</t>
  </si>
  <si>
    <t>CC (16cm) added to bot. Of sect., PAL @ 154, MBIO+ISO: 152-154cm</t>
  </si>
  <si>
    <t>IBCR0364ESO2001</t>
  </si>
  <si>
    <t>IBCR0364ESQ2001</t>
  </si>
  <si>
    <t>IBCR0364ESR2001</t>
  </si>
  <si>
    <t>PAL @ 17, MBIO+ISO: 15-17cm</t>
  </si>
  <si>
    <t>IBCR0364ESS2001</t>
  </si>
  <si>
    <t>IBCR0364EST2001</t>
  </si>
  <si>
    <t>IBCR0364ESU2001</t>
  </si>
  <si>
    <t>MBIO+ISO: 46-51, PAL: 50-51</t>
  </si>
  <si>
    <t>IBCR0364ESV2001</t>
  </si>
  <si>
    <t>IBCR0364ESW2001</t>
  </si>
  <si>
    <t>IBCR0364ESX2001</t>
  </si>
  <si>
    <t>MBIO+ISO: 50-52, PAL: 51-52</t>
  </si>
  <si>
    <t>IBCR0364ESY2001</t>
  </si>
  <si>
    <t>IBCR0364ESZ2001</t>
  </si>
  <si>
    <t>IBCR0364ES03001</t>
  </si>
  <si>
    <t>MBIO+ISO: 15-17, PAL: 16-17</t>
  </si>
  <si>
    <t>IBCR0364ES13001</t>
  </si>
  <si>
    <t>IBCR0364ES23001</t>
  </si>
  <si>
    <t>IBCR0364ES33001</t>
  </si>
  <si>
    <t>MBIO+ISO: 34-38, PAL: 36-38</t>
  </si>
  <si>
    <t>IBCR0364ES73001</t>
  </si>
  <si>
    <t>IBCR0364ES83001</t>
  </si>
  <si>
    <t>IBCR0364ES93001</t>
  </si>
  <si>
    <t>MBIO+ISO: 82-84, PAL: 83-84</t>
  </si>
  <si>
    <t>IBCR0364ESA3001</t>
  </si>
  <si>
    <t>IBCR0364ESB3001</t>
  </si>
  <si>
    <t>MBIO 118-119cm</t>
  </si>
  <si>
    <t>IBCR0364ESC3001</t>
  </si>
  <si>
    <t>MBIO+ISO: 43-45, PAL: 44-45</t>
  </si>
  <si>
    <t>IBCR0364ESD3001</t>
  </si>
  <si>
    <t>IBCR0364ESE3001</t>
  </si>
  <si>
    <t>IBCR0364ESF3001</t>
  </si>
  <si>
    <t>MBIO+ISO: 74-79, PAL: 78-79</t>
  </si>
  <si>
    <t>IBCR0364ESG3001</t>
  </si>
  <si>
    <t>IBCR0364ESH3001</t>
  </si>
  <si>
    <t>PAL (chip) @ 112cm</t>
  </si>
  <si>
    <t>IBCR0364ESI3001</t>
  </si>
  <si>
    <t>CC (10cm) added to bot of sect., PAL @ 59cm,TSB: 58-59cm</t>
  </si>
  <si>
    <t>IBCR0364ESJ3001</t>
  </si>
  <si>
    <t>IBCR0364ESK3001</t>
  </si>
  <si>
    <t>IBCR0364ESL3001</t>
  </si>
  <si>
    <t>CC (25cm) added to bot. Of sect., PAL @ 59cm</t>
  </si>
  <si>
    <t>IBCR0364ESM3001</t>
  </si>
  <si>
    <t>IBCR0364ESN3001</t>
  </si>
  <si>
    <t>IBCR0364ESO3001</t>
  </si>
  <si>
    <t>CC (12cm) added to bot. Of sect., PAL@ 57cm, MBIO+ISO: 54-57cm</t>
  </si>
  <si>
    <t>IBCR0364ESP3001</t>
  </si>
  <si>
    <t>IBCR0364ESQ3001</t>
  </si>
  <si>
    <t>IBCR0364ESR3001</t>
  </si>
  <si>
    <t>CC (10 cm) added to bot of sect., PAL @ 48cm, MBIO+ISO: 45-48cm</t>
  </si>
  <si>
    <t>IBCR0364ESS3001</t>
  </si>
  <si>
    <t>liner damaged</t>
  </si>
  <si>
    <t>IBCR0364EST3001</t>
  </si>
  <si>
    <t>IBCR0364ESU3001</t>
  </si>
  <si>
    <t>core material replaced in new liner</t>
  </si>
  <si>
    <t>IBCR0364ESV3001</t>
  </si>
  <si>
    <t>PAL @ 17cm</t>
  </si>
  <si>
    <t>IBCR0364ESW3001</t>
  </si>
  <si>
    <t>PAL @ 0 + 148cm</t>
  </si>
  <si>
    <t>IBCR0364ESX3001</t>
  </si>
  <si>
    <t>PAL @ 136cm</t>
  </si>
  <si>
    <t>IBCR0364ESY3001</t>
  </si>
  <si>
    <t xml:space="preserve"> CC (15cm)  added at bot. Of sect., PAL @ 34 cm</t>
  </si>
  <si>
    <t>IBCR0364ESZ3001</t>
  </si>
  <si>
    <t>IBCR0364ES04001</t>
  </si>
  <si>
    <t>IBCR0364ES14001</t>
  </si>
  <si>
    <t>IBCR0364ES24001</t>
  </si>
  <si>
    <t>IBCR0364ES34001</t>
  </si>
  <si>
    <t>IBCR0364ES44001</t>
  </si>
  <si>
    <t>PAL+ISO+DNA: 41-45cm  (all small chips only)</t>
  </si>
  <si>
    <t>IBCR0364ES54001</t>
  </si>
  <si>
    <t>IBCR0364ES64001</t>
  </si>
  <si>
    <t>IBCR0364ES74001</t>
  </si>
  <si>
    <t>MBIO+ISO: 28-32, PAL: 30-32</t>
  </si>
  <si>
    <t>IBCR0364ES84001</t>
  </si>
  <si>
    <t>IBCR0364ES94001</t>
  </si>
  <si>
    <t>IBCR0364ESB4001</t>
  </si>
  <si>
    <t>PAL @ 24cm</t>
  </si>
  <si>
    <t>IBCR0364ESD4001</t>
  </si>
  <si>
    <t>IBCR0364ESE4001</t>
  </si>
  <si>
    <t>IBCR0364ESF4001</t>
  </si>
  <si>
    <t>MBIO+PAL: 53-55cm</t>
  </si>
  <si>
    <t>IBCR0364ESG4001</t>
  </si>
  <si>
    <t>IBCR0364ESI4001</t>
  </si>
  <si>
    <t>IBCR0364ESJ4001</t>
  </si>
  <si>
    <t>MBIO+PAL: 31-33cm</t>
  </si>
  <si>
    <t>IBCR0364ESK4001</t>
  </si>
  <si>
    <t>IBCR0364ESL4001</t>
  </si>
  <si>
    <t>IBCR0364ESM4001</t>
  </si>
  <si>
    <t>MBIO+PAL: 63-67cm</t>
  </si>
  <si>
    <t>IBCR0364ESN4001</t>
  </si>
  <si>
    <t>IBCR0364ESO4001</t>
  </si>
  <si>
    <t>IBCR0364ESR4001</t>
  </si>
  <si>
    <t>MBIO+PAL: 60-62cm</t>
  </si>
  <si>
    <t>IBCR0364ESS4001</t>
  </si>
  <si>
    <t>IBCR0364EST4001</t>
  </si>
  <si>
    <t>IBCR0364ESU4001</t>
  </si>
  <si>
    <t>MBIO+PAL+ISO: 24-26cm</t>
  </si>
  <si>
    <t>IBCR0364ESV4001</t>
  </si>
  <si>
    <t>IBCR0364ESW4001</t>
  </si>
  <si>
    <t>IBCR0364ESX4001</t>
  </si>
  <si>
    <t>CC (10cm) added to bot. of sect., MBIO+ISO+PAL: 30-34cm</t>
  </si>
  <si>
    <t>IBCR0364ESY4001</t>
  </si>
  <si>
    <t>IBCR0364ESZ4001</t>
  </si>
  <si>
    <t>IBCR0364ES05001</t>
  </si>
  <si>
    <t>MBIO+PAL+trace metals: 108-110cm</t>
  </si>
  <si>
    <t>IBCR0364ES15001</t>
  </si>
  <si>
    <t>IBCR0364ES25001</t>
  </si>
  <si>
    <t>IBCR0364ES35001</t>
  </si>
  <si>
    <t>CC (5cm) added at bot of sect., PAL @ 79cm, MBIO+ISO+trace metals:74-79cm</t>
  </si>
  <si>
    <t>IBCR0364ES45001</t>
  </si>
  <si>
    <t>IBCR0364ES55001</t>
  </si>
  <si>
    <t>IBCR0364ES65001</t>
  </si>
  <si>
    <t>PAL @ 124cm</t>
  </si>
  <si>
    <t>IBCR0364ES75001</t>
  </si>
  <si>
    <t>IBCR0364ES85001</t>
  </si>
  <si>
    <t>IBCR0364ES95001</t>
  </si>
  <si>
    <t>CC (10cm) added to bot of sect., PAL @ 105 cm</t>
  </si>
  <si>
    <t>IBCR0364ESA5001</t>
  </si>
  <si>
    <t>IBCR0364ESB5001</t>
  </si>
  <si>
    <t>IBCR0364ESC5001</t>
  </si>
  <si>
    <t>PAL @ 64cm, MBIO 60-64cm</t>
  </si>
  <si>
    <t>IBCR0364ESD5001</t>
  </si>
  <si>
    <t>IBCR0364ESE5001</t>
  </si>
  <si>
    <t>IBCR0364ESF5001</t>
  </si>
  <si>
    <t>MBIO+PAL+trace metals: 87-90cm</t>
  </si>
  <si>
    <t>IBCR0364ESG5001</t>
  </si>
  <si>
    <t>sect. 1 transfered in new liner</t>
  </si>
  <si>
    <t>IBCR0364ESJ5001</t>
  </si>
  <si>
    <t>IBCR0364ESK5001</t>
  </si>
  <si>
    <t>PAL @ 55cm</t>
  </si>
  <si>
    <t>IBCR0364ESL5001</t>
  </si>
  <si>
    <t>IBCR0364ESM5001</t>
  </si>
  <si>
    <t>IBCR0364ESN5001</t>
  </si>
  <si>
    <t>MBIO+PAL+trace metals: 73-77cm</t>
  </si>
  <si>
    <t>IBCR0364ESO5001</t>
  </si>
  <si>
    <t>IBCR0364ESP5001</t>
  </si>
  <si>
    <t>IBCR0364ESR5001</t>
  </si>
  <si>
    <t>PAL @ 59cm</t>
  </si>
  <si>
    <t>IBCR0364ESY5001</t>
  </si>
  <si>
    <t>IBCR0364ESZ5001</t>
  </si>
  <si>
    <t>IBCR0364ES16001</t>
  </si>
  <si>
    <t>MBIO+PAL+trace metals: 60-64cm</t>
  </si>
  <si>
    <t>IBCR0364ES26001</t>
  </si>
  <si>
    <t>IBCR0364ES36001</t>
  </si>
  <si>
    <t>sect. 2 transfered in new liner</t>
  </si>
  <si>
    <t>IBCR0364ES46001</t>
  </si>
  <si>
    <t>PAL @ 65cm</t>
  </si>
  <si>
    <t>IBCR0364ES56001</t>
  </si>
  <si>
    <t>note - check lengths in Bremen (section 1 bottom depth 675.17 but section 2 top depth was 675.18)</t>
  </si>
  <si>
    <t>IBCR0364ES66001</t>
  </si>
  <si>
    <t>note - check lengths in Bremen - section 1 bottom depth 675.17 but section 2 top depth was 675.18 - changed this to 675.17 (MM)</t>
  </si>
  <si>
    <t>IBCR0364ES76001</t>
  </si>
  <si>
    <t>PAL+TM @ 106, MBIO:102-105cm (section 3 top depth was 676.17 - changed to 676.16 (MM)</t>
  </si>
  <si>
    <t>IBCR0364ES86001</t>
  </si>
  <si>
    <t>CC (5cm) added to bot of sect., PAL@103cm</t>
  </si>
  <si>
    <t>IBCR0364ES96001</t>
  </si>
  <si>
    <t>IBCR0364ESA6001</t>
  </si>
  <si>
    <t>IBCR0364ESB6001</t>
  </si>
  <si>
    <t>(CC (10cm) added to bot of sect.,</t>
  </si>
  <si>
    <t>IBCR0364ESC6001</t>
  </si>
  <si>
    <t>IBCR0364ESD6001</t>
  </si>
  <si>
    <t>PAL+TM@90cm, MBIO: 87-90cm</t>
  </si>
  <si>
    <t>IBCR0364ESE6001</t>
  </si>
  <si>
    <t>IBCR0364ESG6001</t>
  </si>
  <si>
    <t>IBCR0364ESH6001</t>
  </si>
  <si>
    <t>CC(10cm) added at bottom of sect., PAL @ 39cm</t>
  </si>
  <si>
    <t>IBCR0364ESI6001</t>
  </si>
  <si>
    <t>IBCR0364ESJ6001</t>
  </si>
  <si>
    <t>IBCR0364ESK6001</t>
  </si>
  <si>
    <t>TSB@118cm (carbonate clast)</t>
  </si>
  <si>
    <t>IBCR0364ESL6001</t>
  </si>
  <si>
    <t>CC(8cm) added at bottom of sect.; all transfered into new liner</t>
  </si>
  <si>
    <t>IBCR0364ESM6001</t>
  </si>
  <si>
    <t>PAL @ 68cm; transfered into new liner</t>
  </si>
  <si>
    <t>IBCR0364ESN6001</t>
  </si>
  <si>
    <t>MBIO+TM+PAL: 124-128cm; CC(9cm) added at bottom of sect.</t>
  </si>
  <si>
    <t>IBCR0364ESO6001</t>
  </si>
  <si>
    <t>IBCR0364ESQ6001</t>
  </si>
  <si>
    <t>all material placed in new liner</t>
  </si>
  <si>
    <t>IBCR0364ESR6001</t>
  </si>
  <si>
    <t>IBCR0364ESS6001</t>
  </si>
  <si>
    <t>CC(13cm) added at bottom of sect.</t>
  </si>
  <si>
    <t>IBCR0364EST6001</t>
  </si>
  <si>
    <t>IBCR0364ESU6001</t>
  </si>
  <si>
    <t>PAL @ 61cm</t>
  </si>
  <si>
    <t>IBCR0364ESV6001</t>
  </si>
  <si>
    <t>came on deck with the next core barrel trip after repair of the drill rig on May, 1st, 10:10h</t>
  </si>
  <si>
    <t>IBCR0364ESW6001</t>
  </si>
  <si>
    <t>IBCR0364ESY6001</t>
  </si>
  <si>
    <t>MBIO: 111-114cm</t>
  </si>
  <si>
    <t>IBCR0364ESZ6001</t>
  </si>
  <si>
    <t>Cement on top, CC(15cm) added to bot of sect.</t>
  </si>
  <si>
    <t>IBCR0364ES07001</t>
  </si>
  <si>
    <t>IBCR0364ES17001</t>
  </si>
  <si>
    <t>CC (97cm) added to bot of sect., PAL @ 131cm</t>
  </si>
  <si>
    <t>IBCR0364ES37001</t>
  </si>
  <si>
    <t>IBCR0364ES47001</t>
  </si>
  <si>
    <t>IBCR0364ES57001</t>
  </si>
  <si>
    <t>IBCR0364ES67001</t>
  </si>
  <si>
    <t>IBCR0364ES77001</t>
  </si>
  <si>
    <t>CC (30cm) added to bot of sect., TSB 140-142cm, CC (30cm) added to bot of sect., TSB 140-142cm</t>
  </si>
  <si>
    <t>IBCR0364ES87001</t>
  </si>
  <si>
    <t>IBCR0364ES97001</t>
  </si>
  <si>
    <t>IBCR0364ESA7001</t>
  </si>
  <si>
    <t>MBIO+TM+PAL @ 46 - 48cm</t>
  </si>
  <si>
    <t>IBCR0364ESB7001</t>
  </si>
  <si>
    <t>IBCR0364ESC7001</t>
  </si>
  <si>
    <t>replaced in new liner</t>
  </si>
  <si>
    <t>IBCR0364ESD7001</t>
  </si>
  <si>
    <t>IBCR0364ESE7001</t>
  </si>
  <si>
    <t>liner damaged, cut along yellow tape</t>
  </si>
  <si>
    <t>IBCR0364ESF7001</t>
  </si>
  <si>
    <t>IBCR0364ESG7001</t>
  </si>
  <si>
    <t>IBCR0364ESH7001</t>
  </si>
  <si>
    <t>IBCR0364ESI7001</t>
  </si>
  <si>
    <t>IBCR0364ESJ7001</t>
  </si>
  <si>
    <t>IBCR0364ESK7001</t>
  </si>
  <si>
    <t>CC (10cm) added to bot od sect. In new peace of liner (extension)!, PAL @ 33cm</t>
  </si>
  <si>
    <t>IBCR0364ESL7001</t>
  </si>
  <si>
    <t>IBCR0364ESN7001</t>
  </si>
  <si>
    <t>mixed material replaced in new liner, PAL @ 0 - 20cm</t>
  </si>
  <si>
    <t>IBCR0364ESO7001</t>
  </si>
  <si>
    <t>IBCR0364ESP7001</t>
  </si>
  <si>
    <t>MBIO+PAL+TM: 80-84cm</t>
  </si>
  <si>
    <t>IBCR0364ESQ7001</t>
  </si>
  <si>
    <t>IBCR0364ESR7001</t>
  </si>
  <si>
    <t>IBCR0364ESS7001</t>
  </si>
  <si>
    <t>PAL+TM: 57-59cm</t>
  </si>
  <si>
    <t>IBCR0364ESV7001</t>
  </si>
  <si>
    <t>PAL @ 0-1cm</t>
  </si>
  <si>
    <t>IBCR0364ESW7001</t>
  </si>
  <si>
    <t>IBCR0364ESX7001</t>
  </si>
  <si>
    <t>IBCR0364ESY7001</t>
  </si>
  <si>
    <t>Pal @ 24-25cm</t>
  </si>
  <si>
    <t>IBCR0364ES08001</t>
  </si>
  <si>
    <t>IBCR0364ES18001</t>
  </si>
  <si>
    <t>IBCR0364ES28001</t>
  </si>
  <si>
    <t>MBIO+PAL+TM: 39-43cm</t>
  </si>
  <si>
    <t>IBCR0364ES38001</t>
  </si>
  <si>
    <t>IBCR0364ES48001</t>
  </si>
  <si>
    <t>IBCR0364ES58001</t>
  </si>
  <si>
    <t>CC (10cm) added to bot of sect.</t>
  </si>
  <si>
    <t>IBCR0364ES68001</t>
  </si>
  <si>
    <t>IBCR0364ES78001</t>
  </si>
  <si>
    <t>IBCR0364ES88001</t>
  </si>
  <si>
    <t>CC (13cm) added to bot of sect., PAL @ 88cm</t>
  </si>
  <si>
    <t>IBCR0364ES98001</t>
  </si>
  <si>
    <t>IBCR0364ESA8001</t>
  </si>
  <si>
    <t>IBCR0364ESB8001</t>
  </si>
  <si>
    <t>CC (12cm) added to bot of sect., MBIO+PAL: 45-50cm</t>
  </si>
  <si>
    <t>IBCR0364ESC8001</t>
  </si>
  <si>
    <t>IBCR0364ESD8001</t>
  </si>
  <si>
    <t>IBCR0364ESE8001</t>
  </si>
  <si>
    <t>TSB+TM+PAL: 51-52cm</t>
  </si>
  <si>
    <t>IBCR0364ESF8001</t>
  </si>
  <si>
    <t>IBCR0364ESG8001</t>
  </si>
  <si>
    <t>IBCR0364ESH8001</t>
  </si>
  <si>
    <t>CC (18cm) added to bot of sect., PAL: 96-97cm</t>
  </si>
  <si>
    <t>IBCR0364ESI8001</t>
  </si>
  <si>
    <t>IBCR0364ESJ8001</t>
  </si>
  <si>
    <t>IBCR0364ESK8001</t>
  </si>
  <si>
    <t>CC (15cm) added to bot of sect., MBIO+PAL+TM: 125-130cm; replaced in new liner</t>
  </si>
  <si>
    <t>IBCR0364ESL8001</t>
  </si>
  <si>
    <t>IBCR0364ESM8001</t>
  </si>
  <si>
    <t>IBCR0364ESN8001</t>
  </si>
  <si>
    <t>IBCR0364ESO8001</t>
  </si>
  <si>
    <t>PAL+TSB: 117-20cm</t>
  </si>
  <si>
    <t>IBCR0364ESP8001</t>
  </si>
  <si>
    <t>IBCR0364ESQ8001</t>
  </si>
  <si>
    <t>IBCR0364ESR8001</t>
  </si>
  <si>
    <t>IBCR0364ESS8001</t>
  </si>
  <si>
    <t>IBCR0364EST8001</t>
  </si>
  <si>
    <t>MBIO+PAL+TSB+TM: 94-99cm</t>
  </si>
  <si>
    <t>IBCR0364ESU8001</t>
  </si>
  <si>
    <t>all material replaced</t>
  </si>
  <si>
    <t>IBCR0364ESV8001</t>
  </si>
  <si>
    <t>PAL @ top</t>
  </si>
  <si>
    <t>IBCR0364ESW8001</t>
  </si>
  <si>
    <t>IBCR0364ESX8001</t>
  </si>
  <si>
    <t>IBCR0364ESY8001</t>
  </si>
  <si>
    <t>IBCR0364ESZ8001</t>
  </si>
  <si>
    <t>IBCR0364ES09001</t>
  </si>
  <si>
    <t>IBCR0364ES19001</t>
  </si>
  <si>
    <t>IBCR0364ES29001</t>
  </si>
  <si>
    <t>CC (8cm) added to bot of sect., MBIO+TM @ 63-67cm</t>
  </si>
  <si>
    <t>IBCR0364ES39001</t>
  </si>
  <si>
    <t>IBCR0364ES49001</t>
  </si>
  <si>
    <t>IBCR0364ES59001</t>
  </si>
  <si>
    <t>PaL @ 73-74cm</t>
  </si>
  <si>
    <t>IBCR0364ES69001</t>
  </si>
  <si>
    <t>IBCR0364ES79001</t>
  </si>
  <si>
    <t>IBCR0364ES89001</t>
  </si>
  <si>
    <t>IBCR0364ES99001</t>
  </si>
  <si>
    <t>IBCR0364ESA9001</t>
  </si>
  <si>
    <t>IBCR0364ESB9001</t>
  </si>
  <si>
    <t>MBIO+PAL+TM: 121-128cm</t>
  </si>
  <si>
    <t>IBCR0364ESC9001</t>
  </si>
  <si>
    <t>IBCR0364ESD9001</t>
  </si>
  <si>
    <t>IBCR0364ESE9001</t>
  </si>
  <si>
    <t>PAL @ 52-54cm</t>
  </si>
  <si>
    <t>IBCR0364ESF9001</t>
  </si>
  <si>
    <t>IBCR0364ESG9001</t>
  </si>
  <si>
    <t>IBCR0364ESH9001</t>
  </si>
  <si>
    <t>IBCR0364ESJ9001</t>
  </si>
  <si>
    <t>PAL @ 0-2cm</t>
  </si>
  <si>
    <t>IBCR0364ESL9001</t>
  </si>
  <si>
    <t>IBCR0364ESM9001</t>
  </si>
  <si>
    <t>MBIO+TM: 111-115cm</t>
  </si>
  <si>
    <t>IBCR0364ESN9001</t>
  </si>
  <si>
    <t>IBCR0364ESO9001</t>
  </si>
  <si>
    <t>IBCR0364ESP9001</t>
  </si>
  <si>
    <t>CC (11cm) added to bot of sect., PAL @ 63 cm</t>
  </si>
  <si>
    <t>IBCR0364ESQ9001</t>
  </si>
  <si>
    <t>IBCR0364ESR9001</t>
  </si>
  <si>
    <t>IBCR0364ESS9001</t>
  </si>
  <si>
    <t>PAL: 21 - 25cm (wedge)</t>
  </si>
  <si>
    <t>IBCR0364EST9001</t>
  </si>
  <si>
    <t>IBCR0364ESU9001</t>
  </si>
  <si>
    <t>IBCR0364ESV9001</t>
  </si>
  <si>
    <t>CC ( 15cm) added to bot of sect., MBIO+TM: 53-57cm</t>
  </si>
  <si>
    <t>IBCR0364ESW9001</t>
  </si>
  <si>
    <t>IBCR0364ESX9001</t>
  </si>
  <si>
    <t>IBCR0364ESY9001</t>
  </si>
  <si>
    <t>cc (12cm) added to bot of sect.</t>
  </si>
  <si>
    <t>IBCR0364ESZ9001</t>
  </si>
  <si>
    <t>IBCR0364ES0A001</t>
  </si>
  <si>
    <t>IBCR0364ES1A001</t>
  </si>
  <si>
    <t>CC (12cm) added to bot of sect., PAL @ 49cm</t>
  </si>
  <si>
    <t>IBCR0364ES2A001</t>
  </si>
  <si>
    <t>IBCR0364ES3A001</t>
  </si>
  <si>
    <t>IBCR0364ES4A001</t>
  </si>
  <si>
    <t>MBIO+TM: 59-63cm</t>
  </si>
  <si>
    <t>IBCR0364ESAA001</t>
  </si>
  <si>
    <t>IBCR0364ESBA001</t>
  </si>
  <si>
    <t>IBCR0364ESCA001</t>
  </si>
  <si>
    <t>IBCR0364ESDA001</t>
  </si>
  <si>
    <t>IBCR0364ESEA001</t>
  </si>
  <si>
    <t>IBCR0364ESFA001</t>
  </si>
  <si>
    <t>IBCR0364ESGA001</t>
  </si>
  <si>
    <t>IBCR0364ESHA001</t>
  </si>
  <si>
    <t>PAL @ 110-112cm</t>
  </si>
  <si>
    <t>IBCR0364ESIA001</t>
  </si>
  <si>
    <t>IBCR0364ESJA001</t>
  </si>
  <si>
    <t>MBIO+TM: 106-110cm</t>
  </si>
  <si>
    <t>IBCR0364ESKA001</t>
  </si>
  <si>
    <t>CC (11cm) added to bot of sect.</t>
  </si>
  <si>
    <t>IBCR0364ESLA001</t>
  </si>
  <si>
    <t>PAL @ 0-1 cm</t>
  </si>
  <si>
    <t>IBCR0364ESMA001</t>
  </si>
  <si>
    <t>CC (18cm) added to bot of sect.</t>
  </si>
  <si>
    <t>IBCR0364ESNA001</t>
  </si>
  <si>
    <t>IBCR0364ESOA001</t>
  </si>
  <si>
    <t>IBCR0364ESPA001</t>
  </si>
  <si>
    <t>CC (22cm) added to bot of sect.</t>
  </si>
  <si>
    <t>IBCR0364ESQA001</t>
  </si>
  <si>
    <t>IBCR0364ESRA001</t>
  </si>
  <si>
    <t>IBCR0364ESSA001</t>
  </si>
  <si>
    <t>CC ( 22cm) added to bot of sect., MBIO+TM: 40-44cm, TSB: 44-45cm</t>
  </si>
  <si>
    <t>IBCR0364ESTA001</t>
  </si>
  <si>
    <t>IBCR0364ESUA001</t>
  </si>
  <si>
    <t>IBCR0364ESVA001</t>
  </si>
  <si>
    <t>IBCR0364ESWA001</t>
  </si>
  <si>
    <t>IBCR0364ESXA001</t>
  </si>
  <si>
    <t>IBCR0364ESYA001</t>
  </si>
  <si>
    <t>CC (28cm) added to bot of sect.</t>
  </si>
  <si>
    <t>IBCR0364ESZA001</t>
  </si>
  <si>
    <t>IBCR0364ES0B001</t>
  </si>
  <si>
    <t>IBCR0364ES1B001</t>
  </si>
  <si>
    <t>CC (40cm) added to bot of sect., MBIO+TM: 57 - 59cm, TSB: 61-63cm, 59-61cm was initially required for MBIO, but came back  later and was re-attached to the core in original position.</t>
  </si>
  <si>
    <t>IBCR0364ES2B001</t>
  </si>
  <si>
    <t>top 12cm added from shattered liner</t>
  </si>
  <si>
    <t>IBCR0364ES5B001</t>
  </si>
  <si>
    <t>IBCR0364ES6B001</t>
  </si>
  <si>
    <t>IBCR0364ES7B001</t>
  </si>
  <si>
    <t>IBCR0364ES8B001</t>
  </si>
  <si>
    <t>IBCR0364ES9B001</t>
  </si>
  <si>
    <t>IBCR0364ESBB001</t>
  </si>
  <si>
    <t>IBCR0364ESCB001</t>
  </si>
  <si>
    <t>IBCR0364ESDB001</t>
  </si>
  <si>
    <t>IBCR0364ESEB001</t>
  </si>
  <si>
    <t>IBCR0364ESFB001</t>
  </si>
  <si>
    <t>MBIO+IW+PAL+TM: 48-55cm, all material replaced in new liner (from shattered liner)</t>
  </si>
  <si>
    <t>IBCR0364ESGB001</t>
  </si>
  <si>
    <t>IBCR0364ESHB001</t>
  </si>
  <si>
    <t>IBCR0364ESIB001</t>
  </si>
  <si>
    <t>IBCR0364ESJB001</t>
  </si>
  <si>
    <t>IBCR0364ESKB001</t>
  </si>
  <si>
    <t>IBCR0364ESLB001</t>
  </si>
  <si>
    <t>IBCR0364ESMB001</t>
  </si>
  <si>
    <t>IBCR0364ESNB001</t>
  </si>
  <si>
    <t>IBCR0364ESOB001</t>
  </si>
  <si>
    <t>IBCR0364ESPB001</t>
  </si>
  <si>
    <t>MBIO+TM+PAL: 14-17cm</t>
  </si>
  <si>
    <t>IBCR0364ESQB001</t>
  </si>
  <si>
    <t>IBCR0364ESRB001</t>
  </si>
  <si>
    <t>IBCR0364ESSB001</t>
  </si>
  <si>
    <t>IBCR0364ESTB001</t>
  </si>
  <si>
    <t>TSB @ 53cm</t>
  </si>
  <si>
    <t>IBCR0364ESUB001</t>
  </si>
  <si>
    <t>IBCR0364ESVB001</t>
  </si>
  <si>
    <t>all material replaced - not in order!</t>
  </si>
  <si>
    <t>IBCR0364ESWB001</t>
  </si>
  <si>
    <t>Pal @ 52-54cm</t>
  </si>
  <si>
    <t>IBCR0364ESXB001</t>
  </si>
  <si>
    <t>CC 16cm attached to bottom, orientation questionable</t>
  </si>
  <si>
    <t>IBCR0364ESYB001</t>
  </si>
  <si>
    <t>IBCR0364ESZB001</t>
  </si>
  <si>
    <t>IBCR0364ES0C001</t>
  </si>
  <si>
    <t>MBIO+TM: 14-17cm</t>
  </si>
  <si>
    <t>IBCR0364ES1C001</t>
  </si>
  <si>
    <t>IBCR0364ES2C001</t>
  </si>
  <si>
    <t>IBCR0364ES3C001</t>
  </si>
  <si>
    <t>IBCR0364ES4C001</t>
  </si>
  <si>
    <t>IBCR0364ES5C001</t>
  </si>
  <si>
    <t>IBCR0364ES6C001</t>
  </si>
  <si>
    <t>CC (17cm) added to bot of sect.</t>
  </si>
  <si>
    <t>IBCR0364ES7C001</t>
  </si>
  <si>
    <t>IBCR0364ES9C001</t>
  </si>
  <si>
    <t>IBCR0364ESAC001</t>
  </si>
  <si>
    <t>MBIO+TM 27-30cm, TSB: 30-33cm</t>
  </si>
  <si>
    <t>IBCR0364ESBC001</t>
  </si>
  <si>
    <t>IBCR0364ESCC001</t>
  </si>
  <si>
    <t>IBCR0364ESDC001</t>
  </si>
  <si>
    <t>CC (8cm) added to bot of sect., TSB: 49-50cm</t>
  </si>
  <si>
    <t>IBCR0364ESEC001</t>
  </si>
  <si>
    <t>IBCR0364ESFC001</t>
  </si>
  <si>
    <t>IBCR0364ESGC001</t>
  </si>
  <si>
    <t>IBCR0364ESHC001</t>
  </si>
  <si>
    <t>IBCR0364ESIC001</t>
  </si>
  <si>
    <t>IBCR0364ESJC001</t>
  </si>
  <si>
    <t>MBIO+TM: 63-65cm, TSB:65-66cm</t>
  </si>
  <si>
    <t>IBCR0364ESKC001</t>
  </si>
  <si>
    <t>IBCR0364ESLC001</t>
  </si>
  <si>
    <t>IBCR0364ESMC001</t>
  </si>
  <si>
    <t>IBCR0364ESNC001</t>
  </si>
  <si>
    <t>IBCR0364ESOC001</t>
  </si>
  <si>
    <t>IBCR0364ESPC001</t>
  </si>
  <si>
    <t>IBCR0364ESQC001</t>
  </si>
  <si>
    <t>IBCR0364ESRC001</t>
  </si>
  <si>
    <t>IBCR0364ESSC001</t>
  </si>
  <si>
    <t>MBIO+TM: 61-65cm</t>
  </si>
  <si>
    <t>IBCR0364ESTC001</t>
  </si>
  <si>
    <t>IBCR0364ESUC001</t>
  </si>
  <si>
    <t>IBCR0364ESVC001</t>
  </si>
  <si>
    <t>IBCR0364ESWC001</t>
  </si>
  <si>
    <t>IBCR0364ESXC001</t>
  </si>
  <si>
    <t>IBCR0364ESYC001</t>
  </si>
  <si>
    <t>IBCR0364ESZC001</t>
  </si>
  <si>
    <t>IBCR0364ES0D001</t>
  </si>
  <si>
    <t>IBCR0364ES1D001</t>
  </si>
  <si>
    <t>IBCR0364ES2D001</t>
  </si>
  <si>
    <t>CC (17cm) added to bot of sect., MBIO+TM:51-55cm, TSB: 55-56cm</t>
  </si>
  <si>
    <t>IBCR0364ES3D001</t>
  </si>
  <si>
    <t>IBCR0364ES4D001</t>
  </si>
  <si>
    <t>IBCR0364ES5D001</t>
  </si>
  <si>
    <t>IBCR0364ES6D001</t>
  </si>
  <si>
    <t>IBCR0364ES7D001</t>
  </si>
  <si>
    <t>IBCR0364ES8D001</t>
  </si>
  <si>
    <t>CC (14cm) added to bot of sect.</t>
  </si>
  <si>
    <t>IBCR0364ES9D001</t>
  </si>
  <si>
    <t>IBCR0364ESAD001</t>
  </si>
  <si>
    <t>IBCR0364ESBD001</t>
  </si>
  <si>
    <t>CC (16cm) added to bot of core, MBIO+TM: 50-52cm (fault wedge) + 61-64cm, TSB: 64-65cm</t>
  </si>
  <si>
    <t>IBCR0364ESCD001</t>
  </si>
  <si>
    <t>IBCR0364ESDD001</t>
  </si>
  <si>
    <t>IBCR0364ESED001</t>
  </si>
  <si>
    <t>IBCR0364ESFD001</t>
  </si>
  <si>
    <t>IBCR0364ESGD001</t>
  </si>
  <si>
    <t>IBCR0364ESHD001</t>
  </si>
  <si>
    <t>IBCR0364ESID001</t>
  </si>
  <si>
    <t>top 10cm from previous run</t>
  </si>
  <si>
    <t>IBCR0364ESJD001</t>
  </si>
  <si>
    <t>IBCR0364ESKD001</t>
  </si>
  <si>
    <t>IBCR0364ESLD001</t>
  </si>
  <si>
    <t>MBIO+TM: 17-23cm</t>
  </si>
  <si>
    <t>IBCR0364ESMD001</t>
  </si>
  <si>
    <t>IBCR0364ESND001</t>
  </si>
  <si>
    <t>IBCR0364ESOD001</t>
  </si>
  <si>
    <t>IBCR0364ESPD001</t>
  </si>
  <si>
    <t>IBCR0364ESQD001</t>
  </si>
  <si>
    <t>IBCR0364ESRD001</t>
  </si>
  <si>
    <t>IBCR0364ESSD001</t>
  </si>
  <si>
    <t>IBCR0364ESTD001</t>
  </si>
  <si>
    <t>IBCR0364ESUD001</t>
  </si>
  <si>
    <t>IBCR0364ESVD001</t>
  </si>
  <si>
    <t>MBIO+TM+PAL: 60-64cm</t>
  </si>
  <si>
    <t>IBCR0364ESWD001</t>
  </si>
  <si>
    <t>IBCR0364ESXD001</t>
  </si>
  <si>
    <t>IBCR0364ESYD001</t>
  </si>
  <si>
    <t>IBCR0364ESZD001</t>
  </si>
  <si>
    <t>IBCR0364ES0E001</t>
  </si>
  <si>
    <t>IBCR0364ES2E001</t>
  </si>
  <si>
    <t>IBCR0364ES4E001</t>
  </si>
  <si>
    <t>IBCR0364ES6E001</t>
  </si>
  <si>
    <t>IBCR0364ES7E001</t>
  </si>
  <si>
    <t>MBIO+TM: 111-113cm</t>
  </si>
  <si>
    <t>IBCR0364ES8E001</t>
  </si>
  <si>
    <t>IBCR0364ES9E001</t>
  </si>
  <si>
    <t>IBCR0364ESAE001</t>
  </si>
  <si>
    <t>CC (20cm) added to bot of sect.</t>
  </si>
  <si>
    <t>IBCR0364ESBE001</t>
  </si>
  <si>
    <t>IBCR0364ESCE001</t>
  </si>
  <si>
    <t>IBCR0364ESDE001</t>
  </si>
  <si>
    <t>TSB: 81-82cm</t>
  </si>
  <si>
    <t>IBCR0364ESEE001</t>
  </si>
  <si>
    <t>IBCR0364ESGE001</t>
  </si>
  <si>
    <t>liner crumbled_material replaced in new liner, MBIO 110-113cm (wedge)</t>
  </si>
  <si>
    <t>IBCR0364ESHE001</t>
  </si>
  <si>
    <t>IBCR0364ESIE001</t>
  </si>
  <si>
    <t>IBCR0364ESJE001</t>
  </si>
  <si>
    <t>liner stuck, material replaced in new liner</t>
  </si>
  <si>
    <t>IBCR0364ESKE001</t>
  </si>
  <si>
    <t>IBCR0364ESLE001</t>
  </si>
  <si>
    <t>IBCR0364ESME001</t>
  </si>
  <si>
    <t>CC (23cm) added to bot of sect.</t>
  </si>
  <si>
    <t>IBCR0364ESNE001</t>
  </si>
  <si>
    <t>IBCR0364ESOE001</t>
  </si>
  <si>
    <t>IBCR0364ESPE001</t>
  </si>
  <si>
    <t>MBIO+TM: 50-54cm</t>
  </si>
  <si>
    <t>IBCR0364ESQE001</t>
  </si>
  <si>
    <t>IBCR0364ESRE001</t>
  </si>
  <si>
    <t>IBCR0364ESSE001</t>
  </si>
  <si>
    <t>IBCR0364ESTE001</t>
  </si>
  <si>
    <t>CC (30cm) added to bot of sect.</t>
  </si>
  <si>
    <t>IBCR0364ESUE001</t>
  </si>
  <si>
    <t>IBCR0364ESVE001</t>
  </si>
  <si>
    <t>IBCR0364ESWE001</t>
  </si>
  <si>
    <t>MBIO+TM: 53-57cm</t>
  </si>
  <si>
    <t>IBCR0364ESXE001</t>
  </si>
  <si>
    <t>IBCR0364ESYE001</t>
  </si>
  <si>
    <t>IBCR0364ESZE001</t>
  </si>
  <si>
    <t>IBCR0364ES0F001</t>
  </si>
  <si>
    <t>IBCR0364ES1F001</t>
  </si>
  <si>
    <t>IBCR0364ES2F001</t>
  </si>
  <si>
    <t>IBCR0364ES4F001</t>
  </si>
  <si>
    <t>IBCR0364ES6F001</t>
  </si>
  <si>
    <t>IBCR0364ES7F001</t>
  </si>
  <si>
    <t>MBIO+TM: 138-142cm</t>
  </si>
  <si>
    <t>IBCR0364ES8F001</t>
  </si>
  <si>
    <t>IBCR0364ES9F001</t>
  </si>
  <si>
    <t>IBCR0364ESAF001</t>
  </si>
  <si>
    <t>IBCR0364ESBF001</t>
  </si>
  <si>
    <t>IBCR0364ESCF001</t>
  </si>
  <si>
    <t>IBCR0364ESDF001</t>
  </si>
  <si>
    <t>PAL @ 57cm</t>
  </si>
  <si>
    <t>IBCR0364ESEF001</t>
  </si>
  <si>
    <t>IBCR0364ESFF001</t>
  </si>
  <si>
    <t>IBCR0364ESGF001</t>
  </si>
  <si>
    <t>MBIO+TM: 56-60cm</t>
  </si>
  <si>
    <t>IBCR0364ESHF001</t>
  </si>
  <si>
    <t>IBCR0364ESIF001</t>
  </si>
  <si>
    <t>IBCR0364ESJF001</t>
  </si>
  <si>
    <t>IBCR0364ESKF001</t>
  </si>
  <si>
    <t>IBCR0364ESLF001</t>
  </si>
  <si>
    <t>IBCR0364ESMF001</t>
  </si>
  <si>
    <t>IBCR0364ESNF001</t>
  </si>
  <si>
    <t>IBCR0364ESXF001</t>
  </si>
  <si>
    <t>IBCR0364ESYF001</t>
  </si>
  <si>
    <t>MBIO+TM: 44-49cm  (wedge)</t>
  </si>
  <si>
    <t>IBCR0364ESZF001</t>
  </si>
  <si>
    <t>IBCR0364ES2G001</t>
  </si>
  <si>
    <t>IBCR0364ES3G001</t>
  </si>
  <si>
    <t>IBCR0364ES4G001</t>
  </si>
  <si>
    <t>IBCR0364ES5G001</t>
  </si>
  <si>
    <t>IBCR0364ES6G001</t>
  </si>
  <si>
    <t>CC (15cm) added to bot of sect.</t>
  </si>
  <si>
    <t>IBCR0364ES7G001</t>
  </si>
  <si>
    <t>IBCR0364ES8G001</t>
  </si>
  <si>
    <t>IBCR0364ES9G001</t>
  </si>
  <si>
    <t>IBCR0364ESAG001</t>
  </si>
  <si>
    <t>IBCR0364ESBG001</t>
  </si>
  <si>
    <t>IBCR0364ESCG001</t>
  </si>
  <si>
    <t>IBCR0364ESDG001</t>
  </si>
  <si>
    <t>IBCR0364ESEG001</t>
  </si>
  <si>
    <t>IBCR0364ESFG001</t>
  </si>
  <si>
    <t>TSB: 70-72cm</t>
  </si>
  <si>
    <t>IBCR0364ESGG001</t>
  </si>
  <si>
    <t>IBCR0364ESHG001</t>
  </si>
  <si>
    <t>IBCR0364ESIG001</t>
  </si>
  <si>
    <t>MBIO+TM: 62-65cm</t>
  </si>
  <si>
    <t>IBCR0364ESJG001</t>
  </si>
  <si>
    <t>IBCR0364ESKG001</t>
  </si>
  <si>
    <t>IBCR0364ESMG001</t>
  </si>
  <si>
    <t>IBCR0364ESOG001</t>
  </si>
  <si>
    <t>IBCR0364ESPG001</t>
  </si>
  <si>
    <t>IBCR0364ESUG001</t>
  </si>
  <si>
    <t>IBCR0364ESWG001</t>
  </si>
  <si>
    <t>IBCR0364ESXG001</t>
  </si>
  <si>
    <t>IBCR0364ESZG001</t>
  </si>
  <si>
    <t>MBIO+TM: 34-38cm</t>
  </si>
  <si>
    <t>IBCR0364ES1H001</t>
  </si>
  <si>
    <t>IBCR0364ES2H001</t>
  </si>
  <si>
    <t>IBCR0364ES5H001</t>
  </si>
  <si>
    <t>IBCR0364ES6H001</t>
  </si>
  <si>
    <t>IBCR0364ES7H001</t>
  </si>
  <si>
    <t>IBCR0364ES8H001</t>
  </si>
  <si>
    <t>IBCR0364ES9H001</t>
  </si>
  <si>
    <t>LJ</t>
  </si>
  <si>
    <t>IBCR0364ESAH001</t>
  </si>
  <si>
    <t>IBCR0364ESBH001</t>
  </si>
  <si>
    <t>MBIO+TM: 117-122 cm, PAL 115-117 cm</t>
  </si>
  <si>
    <t>IBCR0364ESCH001</t>
  </si>
  <si>
    <t>IBCR0364ESDH001</t>
  </si>
  <si>
    <t>IBCR0364ESEH001</t>
  </si>
  <si>
    <t>IBCR0364ESFH001</t>
  </si>
  <si>
    <t>IBCR0364ESGH001</t>
  </si>
  <si>
    <t>IBCR0364ESHH001</t>
  </si>
  <si>
    <t>IBCR0364ESIH001</t>
  </si>
  <si>
    <t>IBCR0364ESJH001</t>
  </si>
  <si>
    <t>MBIO+TM: 0.87-0.92 cm</t>
  </si>
  <si>
    <t>IBCR0364ESKH001</t>
  </si>
  <si>
    <t>IBCR0364ESMH001</t>
  </si>
  <si>
    <t>IBCR0364ESNH001</t>
  </si>
  <si>
    <t>IBCR0364ESOH001</t>
  </si>
  <si>
    <t>IBCR0364ESPH001</t>
  </si>
  <si>
    <t>IBCR0364ESQH001</t>
  </si>
  <si>
    <t>IBCR0364ESRH001</t>
  </si>
  <si>
    <t>IBCR0364ESTH001</t>
  </si>
  <si>
    <t>IBCR0364ESUH001</t>
  </si>
  <si>
    <t>MBIO+TM: 80-84cm</t>
  </si>
  <si>
    <t>IBCR0364ESVH001</t>
  </si>
  <si>
    <t>IBCR0364ESXH001</t>
  </si>
  <si>
    <t>IBCR0364ESYH001</t>
  </si>
  <si>
    <t>CC (9cm) added to bot of sect.</t>
  </si>
  <si>
    <t>IBCR0364ESZH001</t>
  </si>
  <si>
    <t>IBCR0364ES0I001</t>
  </si>
  <si>
    <t>IBCR0364ES1I001</t>
  </si>
  <si>
    <t>CC (11cm) added to bottom of section</t>
  </si>
  <si>
    <t>IBCR0364ES2I001</t>
  </si>
  <si>
    <t>IBCR0364ES3I001</t>
  </si>
  <si>
    <t>IBCR0364ES5I001</t>
  </si>
  <si>
    <t>MBIO+TM: 72-75cm</t>
  </si>
  <si>
    <t>IBCR0364ES7I001</t>
  </si>
  <si>
    <t>IBCR0364ES8I001</t>
  </si>
  <si>
    <t>IBCR0364ESAI001</t>
  </si>
  <si>
    <t>IBCR0364ESBI001</t>
  </si>
  <si>
    <t>IBCR0364ESCI001</t>
  </si>
  <si>
    <t>IBCR0364ESDI001</t>
  </si>
  <si>
    <t>IBCR0364ESEI001</t>
  </si>
  <si>
    <t>IBCR0364ESFI001</t>
  </si>
  <si>
    <t>IBCR0364ESGI001</t>
  </si>
  <si>
    <t>MBIO+TM: 63-67cm</t>
  </si>
  <si>
    <t>IBCR0364ESHI001</t>
  </si>
  <si>
    <t>IBCR0364ESII001</t>
  </si>
  <si>
    <t>IBCR0364ESJI001</t>
  </si>
  <si>
    <t>IBCR0364ESLI001</t>
  </si>
  <si>
    <t>IBCR0364ESMI001</t>
  </si>
  <si>
    <t>CC (12cm) added to bottom of section</t>
  </si>
  <si>
    <t>IBCR0364ESNI001</t>
  </si>
  <si>
    <t>IBCR0364ESOI001</t>
  </si>
  <si>
    <t>IBCR0364ESPI001</t>
  </si>
  <si>
    <t>MBIO+TM: 46-50cm</t>
  </si>
  <si>
    <t>IBCR0364ESQI001</t>
  </si>
  <si>
    <t>IBCR0364ESRI001</t>
  </si>
  <si>
    <t>IBCR0364ESSI001</t>
  </si>
  <si>
    <t>CC (18cm) added to bottom of section, PAL @ 55-57cm</t>
  </si>
  <si>
    <t>IBCR0364ESTI001</t>
  </si>
  <si>
    <t>IBCR0364ESUI001</t>
  </si>
  <si>
    <t>IBCR0364ESVI001</t>
  </si>
  <si>
    <t>IBCR0364ESWI001</t>
  </si>
  <si>
    <t>IBCR0364ESXI001</t>
  </si>
  <si>
    <t>IBCR0364ESYI001</t>
  </si>
  <si>
    <t>IBCR0364ESZI001</t>
  </si>
  <si>
    <t>MBIO+TM: 23-27cm; replaced in new liner</t>
  </si>
  <si>
    <t>IBCR0364ES0J001</t>
  </si>
  <si>
    <t>IBCR0364ES1J001</t>
  </si>
  <si>
    <t>IBCR0364ES2J001</t>
  </si>
  <si>
    <t>IBCR0364ES3J001</t>
  </si>
  <si>
    <t>IBCR0364ES4J001</t>
  </si>
  <si>
    <t>IBCR0364ES5J001</t>
  </si>
  <si>
    <t>IBCR0364ES6J001</t>
  </si>
  <si>
    <t>IBCR0364ES7J001</t>
  </si>
  <si>
    <t>IBCR0364ES8J001</t>
  </si>
  <si>
    <t>CC (9cm) added to bottom of section, MBIO+TM: 59-63 cm, PAL 50-56 cm</t>
  </si>
  <si>
    <t>IBCR0364ES9J001</t>
  </si>
  <si>
    <t>IBCR0364ESAJ001</t>
  </si>
  <si>
    <t>IBCR0364ESBJ001</t>
  </si>
  <si>
    <t>CC (13cm added to bottom), TSB: 19-24 cm</t>
  </si>
  <si>
    <t>IBCR0364ESCJ001</t>
  </si>
  <si>
    <t>IBCR0364ESDJ001</t>
  </si>
  <si>
    <t>IBCR0364ESEJ001</t>
  </si>
  <si>
    <t>IBCR0364ESFJ001</t>
  </si>
  <si>
    <t>IBCR0364ESGJ001</t>
  </si>
  <si>
    <t>IBCR0364ESHJ001</t>
  </si>
  <si>
    <t>MBIO+TM: 31-39cm;</t>
  </si>
  <si>
    <t>IBCR0364ESIJ001</t>
  </si>
  <si>
    <t>IBCR0364ESJJ001</t>
  </si>
  <si>
    <t>IBCR0364ESKJ001</t>
  </si>
  <si>
    <t>IBCR0364ESLJ001</t>
  </si>
  <si>
    <t>IBCR0364ESMJ001</t>
  </si>
  <si>
    <t>IBCR0364ESNJ001</t>
  </si>
  <si>
    <t>IBCR0364ESOJ001</t>
  </si>
  <si>
    <t>IBCR0364ESPJ001</t>
  </si>
  <si>
    <t>IBCR0364ESQJ001</t>
  </si>
  <si>
    <t>MBIO+TM: 67-71cm</t>
  </si>
  <si>
    <t>IBCR0364ESRJ001</t>
  </si>
  <si>
    <t>IBCR0364ESSJ001</t>
  </si>
  <si>
    <t>IBCR0364ESTJ001</t>
  </si>
  <si>
    <t>IBCR0364ESUJ001</t>
  </si>
  <si>
    <t>IBCR0364ESVJ001</t>
  </si>
  <si>
    <t>IBCR0364ESWJ001</t>
  </si>
  <si>
    <t>CC (5cm) added to bottom of section</t>
  </si>
  <si>
    <t>IBCR0364ESXJ001</t>
  </si>
  <si>
    <t>piece from above liner</t>
  </si>
  <si>
    <t>IBCR0364ESYJ001</t>
  </si>
  <si>
    <t>top 5cm reorganized</t>
  </si>
  <si>
    <t>IBCR0364ESZJ001</t>
  </si>
  <si>
    <t>IBCR0364ES0K001</t>
  </si>
  <si>
    <t>MBIO+TM: 39-44cm</t>
  </si>
  <si>
    <t>IBCR0364ES2K001</t>
  </si>
  <si>
    <t>IBCR0364ES3K001</t>
  </si>
  <si>
    <t>IBCR0364ES4K001</t>
  </si>
  <si>
    <t>IBCR0364ES5K001</t>
  </si>
  <si>
    <t>IBCR0364ES6K001</t>
  </si>
  <si>
    <t>IBCR0364ES7K001</t>
  </si>
  <si>
    <t>IBCR0364ES8K001</t>
  </si>
  <si>
    <t>CC (13cm) added to bottom of section</t>
  </si>
  <si>
    <t>IBCR0364ES9K001</t>
  </si>
  <si>
    <t>IBCR0364ESAK001</t>
  </si>
  <si>
    <t>IBCR0364ESBK001</t>
  </si>
  <si>
    <t>MBIO+TM: 62-66cm</t>
  </si>
  <si>
    <t>IBCR0364ESCK001</t>
  </si>
  <si>
    <t>IBCR0364ESDK001</t>
  </si>
  <si>
    <t>IBCR0364ESEK001</t>
  </si>
  <si>
    <t>IBCR0364ESFK001</t>
  </si>
  <si>
    <t>IBCR0364ESGK001</t>
  </si>
  <si>
    <t>TSB: 1.39-1.41 m</t>
  </si>
  <si>
    <t>IBCR0364ESHK001</t>
  </si>
  <si>
    <t>TSB: 44-47 cm</t>
  </si>
  <si>
    <t>IBCR0364ESIK001</t>
  </si>
  <si>
    <t>MBIO + TM 0cm - 4cm, (47-48, 48-51 special sample)</t>
  </si>
  <si>
    <t>IBCR0364ESJK001</t>
  </si>
  <si>
    <t>IBCR0364ESKK001</t>
  </si>
  <si>
    <t>IBCR0364ESLK001</t>
  </si>
  <si>
    <t>CC (20cm) added to bottom of section</t>
  </si>
  <si>
    <t>IBCR0364ESMK001</t>
  </si>
  <si>
    <t>IBCR0364ESNK001</t>
  </si>
  <si>
    <t>IBCR0364ESOK001</t>
  </si>
  <si>
    <t>IBCR0364ESPK001</t>
  </si>
  <si>
    <t>IBCR0364ESTK001</t>
  </si>
  <si>
    <t>IBCR0364ESUK001</t>
  </si>
  <si>
    <t>IBCR0364ESVK001</t>
  </si>
  <si>
    <t>IBCR0364ESYK001</t>
  </si>
  <si>
    <t/>
  </si>
  <si>
    <t>IBCR0364ESZK001</t>
  </si>
  <si>
    <t>MBIO+TM: 40cm - 50cm, PAL: 44-51cm, (45-58cm special Sample)</t>
  </si>
  <si>
    <t>IBCR0364ES0L001</t>
  </si>
  <si>
    <t>IBCR0364ES1L001</t>
  </si>
  <si>
    <t>IBCR0364ES2L001</t>
  </si>
  <si>
    <t>IBCR0364ES3L001</t>
  </si>
  <si>
    <t>IBCR0364ES4L001</t>
  </si>
  <si>
    <t>IBCR0364ES5L001</t>
  </si>
  <si>
    <t>IBCR0364ES6L001</t>
  </si>
  <si>
    <t>IBCR0364ES7L001</t>
  </si>
  <si>
    <t>IBCR0364ES8L001</t>
  </si>
  <si>
    <t>MBIO+TM: 70-74cm</t>
  </si>
  <si>
    <t>IBCR0364ES9L001</t>
  </si>
  <si>
    <t>IBCR0364ESAL001</t>
  </si>
  <si>
    <t>IBCR0364ESBL001</t>
  </si>
  <si>
    <t>IBCR0364ESCL001</t>
  </si>
  <si>
    <t>IBCR0364ESDL001</t>
  </si>
  <si>
    <t>IBCR0364ESEL001</t>
  </si>
  <si>
    <t>CC (15cm) added to bottom of section, reconstructed</t>
  </si>
  <si>
    <t>IBCR0364ESFL001</t>
  </si>
  <si>
    <t>IBCR0364ESGL001</t>
  </si>
  <si>
    <t>IBCR0364ESHL001</t>
  </si>
  <si>
    <t>MBIO+TM: 69-73 cm; CC (10cm) attached to bottom of sect.</t>
  </si>
  <si>
    <t>IBCR0364ESIL001</t>
  </si>
  <si>
    <t>IBCR0364ESJL001</t>
  </si>
  <si>
    <t>IBCR0364ESKL001</t>
  </si>
  <si>
    <t>IBCR0364ESLL001</t>
  </si>
  <si>
    <t>IBCR0364ESML001</t>
  </si>
  <si>
    <t>TSB: 77-78cm</t>
  </si>
  <si>
    <t>IBCR0364ESNL001</t>
  </si>
  <si>
    <t>IBCR0364ESOL001</t>
  </si>
  <si>
    <t>IBCR0364ESPL001</t>
  </si>
  <si>
    <t>MBIO+TM: 62-67 cm</t>
  </si>
  <si>
    <t>IBCR0364ESQL001</t>
  </si>
  <si>
    <t>IBCR0364ESSL001</t>
  </si>
  <si>
    <t>IBCR0364ESTL001</t>
  </si>
  <si>
    <t>IBCR0364ESUL001</t>
  </si>
  <si>
    <t>IBCR0364ESVL001</t>
  </si>
  <si>
    <t>IBCR0364ESWL001</t>
  </si>
  <si>
    <t>IBCR0364ESXL001</t>
  </si>
  <si>
    <t>IBCR0364ESZL001</t>
  </si>
  <si>
    <t>IBCR0364ES0M001</t>
  </si>
  <si>
    <t>MBIO+TM: 55-60 cm</t>
  </si>
  <si>
    <t>IBCR0364ES1M001</t>
  </si>
  <si>
    <t>IBCR0364ES2M001</t>
  </si>
  <si>
    <t>IBCR0364ES3M001</t>
  </si>
  <si>
    <t>IBCR0364ES4M001</t>
  </si>
  <si>
    <t>IBCR0364ES5M001</t>
  </si>
  <si>
    <t>IBCR0364ES6M001</t>
  </si>
  <si>
    <t>IBCR0364ES7M001</t>
  </si>
  <si>
    <t>IBCR0364ES8M001</t>
  </si>
  <si>
    <t>IBCR0364ESGM001</t>
  </si>
  <si>
    <t>MBIO+TM: 76-80 cm</t>
  </si>
  <si>
    <t>IBCR0364ESFM001</t>
  </si>
  <si>
    <t>IBCR0364ESIM001</t>
  </si>
  <si>
    <t>IBCR0364ESJM001</t>
  </si>
  <si>
    <t>IBCR0364ESKM001</t>
  </si>
  <si>
    <t>IBCR0364ESLM001</t>
  </si>
  <si>
    <t>IBCR0364ESMM001</t>
  </si>
  <si>
    <t>TSB: 54-56 cm</t>
  </si>
  <si>
    <t>IBCR0364ESNM001</t>
  </si>
  <si>
    <t>IBCR0364ESOM001</t>
  </si>
  <si>
    <t>IBCR0364ESPM001</t>
  </si>
  <si>
    <t>MBIO+TM: 64-71 cm, TSB: 60-64 cm</t>
  </si>
  <si>
    <t>IBCR0364ESQM001</t>
  </si>
  <si>
    <t>IBCR0364ESRM001</t>
  </si>
  <si>
    <t>IBCR0364ESSM001</t>
  </si>
  <si>
    <t>IBCR0364ESTM001</t>
  </si>
  <si>
    <t>IBCR0364ESVM001</t>
  </si>
  <si>
    <t>IBCR0364ESWM001</t>
  </si>
  <si>
    <t>section replaced in new liner</t>
  </si>
  <si>
    <t>IBCR0364ESXM001</t>
  </si>
  <si>
    <t>IBCR0364ES0N001</t>
  </si>
  <si>
    <t>IBCR0364ES1N001</t>
  </si>
  <si>
    <t>MBIO+TM: 69-73 cm</t>
  </si>
  <si>
    <t>IBCR0364ES2N001</t>
  </si>
  <si>
    <t>IBCR0364ES3N001</t>
  </si>
  <si>
    <t>IBCR0364ES4N001</t>
  </si>
  <si>
    <t>IBCR0364ES5N001</t>
  </si>
  <si>
    <t>IBCR0364ES6N001</t>
  </si>
  <si>
    <t>IBCR0364ES7N001</t>
  </si>
  <si>
    <t>IBCR0364ES8N001</t>
  </si>
  <si>
    <t>IBCR0364ES9N001</t>
  </si>
  <si>
    <t>IBCR0364ESAN001</t>
  </si>
  <si>
    <t>IBCR0364ESBN001</t>
  </si>
  <si>
    <t>IBCR0364ESCN001</t>
  </si>
  <si>
    <t>IBCR0364ESDN001</t>
  </si>
  <si>
    <t>IBCR0364ESEN001</t>
  </si>
  <si>
    <t>IBCR0364ESFN001</t>
  </si>
  <si>
    <t>all material replaced in new liner</t>
  </si>
  <si>
    <t>IBCR0364ESGN001</t>
  </si>
  <si>
    <t>IBCR0364ESHN001</t>
  </si>
  <si>
    <t>IBCR0364ESIN001</t>
  </si>
  <si>
    <t>MBIO+TM: 57-62 cm, TSB: 55-57 cm</t>
  </si>
  <si>
    <t>IBCR0364ESJN001</t>
  </si>
  <si>
    <t>IBCR0364ESKN001</t>
  </si>
  <si>
    <t>IBCR0364ESLN001</t>
  </si>
  <si>
    <t>IBCR0364ESMN001</t>
  </si>
  <si>
    <t>IBCR0364ESON001</t>
  </si>
  <si>
    <t>IBCR0364ESPN001</t>
  </si>
  <si>
    <t>TSB: 36-38cm</t>
  </si>
  <si>
    <t>IBCR0364ESQN001</t>
  </si>
  <si>
    <t>TSB: 31-33 cm</t>
  </si>
  <si>
    <t>IBCR0364ESRN001</t>
  </si>
  <si>
    <t>IBCR0364ESSN001</t>
  </si>
  <si>
    <t>MBIO+TM: 55-58 cm</t>
  </si>
  <si>
    <t>IBCR0364ESTN001</t>
  </si>
  <si>
    <t>IBCR0364ESUN001</t>
  </si>
  <si>
    <t>IBCR0364ESVN001</t>
  </si>
  <si>
    <t>IBCR0364ESWN001</t>
  </si>
  <si>
    <t>IBCR0364ESXN001</t>
  </si>
  <si>
    <t>IBCR0364ESYN001</t>
  </si>
  <si>
    <t>IBCR0364ESZN001</t>
  </si>
  <si>
    <t>IBCR0364ES0O001</t>
  </si>
  <si>
    <t>IBCR0364ES1O001</t>
  </si>
  <si>
    <t>MBIO+TM: 58-62 cm</t>
  </si>
  <si>
    <t>IBCR0364ES2O001</t>
  </si>
  <si>
    <t>IBCR0364ES4O001</t>
  </si>
  <si>
    <t>IBCR0364ES5O001</t>
  </si>
  <si>
    <t>IBCR0364ES6O001</t>
  </si>
  <si>
    <t>IBCR0364ES7O001</t>
  </si>
  <si>
    <t>IBCR0364ES8O001</t>
  </si>
  <si>
    <t>IBCR0364ES9O001</t>
  </si>
  <si>
    <t>IBCR0364ESAO001</t>
  </si>
  <si>
    <t>IBCR0364ESBO001</t>
  </si>
  <si>
    <t>MBIO+TM: 57-61 cm</t>
  </si>
  <si>
    <t>IBCR0364ESCO001</t>
  </si>
  <si>
    <t>IBCR0364ESDO001</t>
  </si>
  <si>
    <t>IBCR0364ESEO001</t>
  </si>
  <si>
    <t>IBCR0364ESFO001</t>
  </si>
  <si>
    <t>IBCR0364ESGO001</t>
  </si>
  <si>
    <t>IBCR0364ESHO001</t>
  </si>
  <si>
    <t>IBCR0364ESJO001</t>
  </si>
  <si>
    <t>IBCR0364ESKO001</t>
  </si>
  <si>
    <t>IBCR0364ESLO001</t>
  </si>
  <si>
    <t>MBIO+TM: 72-76 cm</t>
  </si>
  <si>
    <t>IBCR0364ESMO001</t>
  </si>
  <si>
    <t>IBCR0364ESNO001</t>
  </si>
  <si>
    <t>IBCR0364ESOO001</t>
  </si>
  <si>
    <t>TSB: 66-72cm</t>
  </si>
  <si>
    <t>IBCR0364ESPO001</t>
  </si>
  <si>
    <t>IBCR0364ESQO001</t>
  </si>
  <si>
    <t>IBCR0364ESRO001</t>
  </si>
  <si>
    <t>IBCR0364ESSO001</t>
  </si>
  <si>
    <t>IBCR0364ESTO001</t>
  </si>
  <si>
    <t>IBCR0364ESWO001</t>
  </si>
  <si>
    <t>MBIO+TM: 66-72 cm, TSB: 66-68 cm</t>
  </si>
  <si>
    <t>IBCR0364ESXO001</t>
  </si>
  <si>
    <t>IBCR0364ESYO001</t>
  </si>
  <si>
    <t>IBCR0364ESZO001</t>
  </si>
  <si>
    <t>IBCR0364ES0P001</t>
  </si>
  <si>
    <t>IBCR0364ES1P001</t>
  </si>
  <si>
    <t>IBCR0364ES2P001</t>
  </si>
  <si>
    <t>IBCR0364ES3P001</t>
  </si>
  <si>
    <t>IBCR0364ES4P001</t>
  </si>
  <si>
    <t>IBCR0364ES5P001</t>
  </si>
  <si>
    <t>MBIO+TM: 50-54 cm</t>
  </si>
  <si>
    <t>IBCR0364ES6P001</t>
  </si>
  <si>
    <t>IBCR0364ES7P001</t>
  </si>
  <si>
    <t>IBCR0364ES8P001</t>
  </si>
  <si>
    <t>IBCR0364ES9P001</t>
  </si>
  <si>
    <t>IBCR0364ESAP001</t>
  </si>
  <si>
    <t>IBCR0364ESBP001</t>
  </si>
  <si>
    <t>IBCR0364ESCP001</t>
  </si>
  <si>
    <t>IBCR0364ESDP001</t>
  </si>
  <si>
    <t>IBCR0364ESEP001</t>
  </si>
  <si>
    <t>MBIO+TM: 62-66 cm</t>
  </si>
  <si>
    <t>IBCR0364ESFP001</t>
  </si>
  <si>
    <t>IBCR0364ESHP001</t>
  </si>
  <si>
    <t>IBCR0364ESIP001</t>
  </si>
  <si>
    <t>IBCR0364ESJP001</t>
  </si>
  <si>
    <t>IBCR0364ESKP001</t>
  </si>
  <si>
    <t>IBCR0364ESLP001</t>
  </si>
  <si>
    <t>PAL @ 55-57cm</t>
  </si>
  <si>
    <t>IBCR0364ESMP001</t>
  </si>
  <si>
    <t>IBCR0364ESNP001</t>
  </si>
  <si>
    <t>MBIO+TM: 46-50 cm, all material replaced in new liner, only top and bottom in right order</t>
  </si>
  <si>
    <t>IBCR0364ESOP001</t>
  </si>
  <si>
    <t>TSB: 0-3 cm</t>
  </si>
  <si>
    <t>IBCR0364ESPP001</t>
  </si>
  <si>
    <t>IBCR0364ESQP001</t>
  </si>
  <si>
    <t>IBCR0364ESRP001</t>
  </si>
  <si>
    <t>IBCR0364ESSP001</t>
  </si>
  <si>
    <t>IBCR0364ESTP001</t>
  </si>
  <si>
    <t>IBCR0364ESUP001</t>
  </si>
  <si>
    <t>IBCR0364ESVP001</t>
  </si>
  <si>
    <t>IBCR0364ESWP001</t>
  </si>
  <si>
    <t>MBIO+TM: 68-72, TSB: 66-68</t>
  </si>
  <si>
    <t>IBCR0364ESXP001</t>
  </si>
  <si>
    <t>(0-7 special sample)</t>
  </si>
  <si>
    <t>IBCR0364ESYP001</t>
  </si>
  <si>
    <t>IBCR0364ESZP001</t>
  </si>
  <si>
    <t>IBCR0364ES0Q001</t>
  </si>
  <si>
    <t>IBCR0364ES1Q001</t>
  </si>
  <si>
    <t>IBCR0364ES2Q001</t>
  </si>
  <si>
    <t>IBCR0364ES3Q001</t>
  </si>
  <si>
    <t>IBCR0364ES4Q001</t>
  </si>
  <si>
    <t>IBCR0364ES5Q001</t>
  </si>
  <si>
    <t>MBIO+TM: 67-72cm</t>
  </si>
  <si>
    <t>IBCR0364ES6Q001</t>
  </si>
  <si>
    <t>IBCR0364ES7Q001</t>
  </si>
  <si>
    <t>IBCR0364ES8Q001</t>
  </si>
  <si>
    <t>IBCR0364ES9Q001</t>
  </si>
  <si>
    <t>IBCR0364ESAQ001</t>
  </si>
  <si>
    <t>IBCR0364ESBQ001</t>
  </si>
  <si>
    <t>IBCR0364ESCQ001</t>
  </si>
  <si>
    <t>IBCR0364ESDQ001</t>
  </si>
  <si>
    <t>IBCR0364ESEQ001</t>
  </si>
  <si>
    <t>MBIO+TM: 55-59cm</t>
  </si>
  <si>
    <t>IBCR0364ESFQ001</t>
  </si>
  <si>
    <t>IBCR0364ESGQ001</t>
  </si>
  <si>
    <t>IBCR0364ESHQ001</t>
  </si>
  <si>
    <t>IBCR0364ESIQ001</t>
  </si>
  <si>
    <t>IBCR0364ESJQ001</t>
  </si>
  <si>
    <t>IBCR0364ESKQ001</t>
  </si>
  <si>
    <t>IBCR0364ESLQ001</t>
  </si>
  <si>
    <t>IBCR0364ESMQ001</t>
  </si>
  <si>
    <t>IBCR0364ESNQ001</t>
  </si>
  <si>
    <t>MBIO+TM: 66-70cm</t>
  </si>
  <si>
    <t>IBCR0364ESOQ001</t>
  </si>
  <si>
    <t>IBCR0364ESPQ001</t>
  </si>
  <si>
    <t>IBCR0364ESQQ001</t>
  </si>
  <si>
    <t>IBCR0364ESRQ001</t>
  </si>
  <si>
    <t>IBCR0364ESSQ001</t>
  </si>
  <si>
    <t>MBIO+TM: 8-14cm</t>
  </si>
  <si>
    <t>IBCR0364ESTQ001</t>
  </si>
  <si>
    <t>IBCR0364ESUQ001</t>
  </si>
  <si>
    <t>Core_Section_ID_short</t>
  </si>
  <si>
    <t>Column1</t>
  </si>
  <si>
    <t>Wellsite Tubelist</t>
  </si>
  <si>
    <t>Top</t>
  </si>
  <si>
    <t>Bottom</t>
  </si>
  <si>
    <t>Depth,</t>
  </si>
  <si>
    <t>Number</t>
  </si>
  <si>
    <t>British Geological Survey</t>
  </si>
  <si>
    <t>Offshore, Mexico</t>
  </si>
  <si>
    <t>File: HH-92279</t>
  </si>
  <si>
    <t>Date: 06/14/16</t>
  </si>
  <si>
    <t>IODP X364 (Chicxulub Crater Core)</t>
  </si>
  <si>
    <t>Core</t>
  </si>
  <si>
    <t>meters</t>
  </si>
  <si>
    <t>Length</t>
  </si>
  <si>
    <t>Field</t>
  </si>
  <si>
    <t>Field Measurements</t>
  </si>
  <si>
    <t>Section</t>
  </si>
  <si>
    <t>ID</t>
  </si>
  <si>
    <t>1R_1</t>
  </si>
  <si>
    <t>2R_1</t>
  </si>
  <si>
    <t>3R_1</t>
  </si>
  <si>
    <t>4R_1</t>
  </si>
  <si>
    <t>4R_2</t>
  </si>
  <si>
    <t>4R_3</t>
  </si>
  <si>
    <t>5R_1</t>
  </si>
  <si>
    <t>5R_2</t>
  </si>
  <si>
    <t>6R_1</t>
  </si>
  <si>
    <t>6R_2</t>
  </si>
  <si>
    <t>7R_1</t>
  </si>
  <si>
    <t>7R_2</t>
  </si>
  <si>
    <t>7R_3</t>
  </si>
  <si>
    <t>8R_1</t>
  </si>
  <si>
    <t>8R_2</t>
  </si>
  <si>
    <t>8R_3</t>
  </si>
  <si>
    <t>9R_1</t>
  </si>
  <si>
    <t>9R_2</t>
  </si>
  <si>
    <t>9R_3</t>
  </si>
  <si>
    <t>10R_1</t>
  </si>
  <si>
    <t>10R_2</t>
  </si>
  <si>
    <t>11R_1</t>
  </si>
  <si>
    <t>11R_2</t>
  </si>
  <si>
    <t>11R_3</t>
  </si>
  <si>
    <t>12R_1</t>
  </si>
  <si>
    <t>12R_2</t>
  </si>
  <si>
    <t>12R_3</t>
  </si>
  <si>
    <t>13R_1</t>
  </si>
  <si>
    <t>13R_2</t>
  </si>
  <si>
    <t>13R_3</t>
  </si>
  <si>
    <t>14R_1</t>
  </si>
  <si>
    <t>14R_2</t>
  </si>
  <si>
    <t>15R_1</t>
  </si>
  <si>
    <t>15R_2</t>
  </si>
  <si>
    <t>15R_3</t>
  </si>
  <si>
    <t>16R_1</t>
  </si>
  <si>
    <t>16R_2</t>
  </si>
  <si>
    <t>16R_3</t>
  </si>
  <si>
    <t>17R_1</t>
  </si>
  <si>
    <t>17R_2</t>
  </si>
  <si>
    <t>17R_3</t>
  </si>
  <si>
    <t>18R_1</t>
  </si>
  <si>
    <t>18R_2</t>
  </si>
  <si>
    <t>18R_3</t>
  </si>
  <si>
    <t>19R_1</t>
  </si>
  <si>
    <t>19R_2</t>
  </si>
  <si>
    <t>19R_3</t>
  </si>
  <si>
    <t>20R_1</t>
  </si>
  <si>
    <t>20R_2</t>
  </si>
  <si>
    <t>21R_1</t>
  </si>
  <si>
    <t>21R_2</t>
  </si>
  <si>
    <t>21R_3</t>
  </si>
  <si>
    <t>22R_1</t>
  </si>
  <si>
    <t>22R_2</t>
  </si>
  <si>
    <t>22R_3</t>
  </si>
  <si>
    <t>23R_1</t>
  </si>
  <si>
    <t>23R_2</t>
  </si>
  <si>
    <t>24R_1</t>
  </si>
  <si>
    <t>24R_2</t>
  </si>
  <si>
    <t>24R_3</t>
  </si>
  <si>
    <t>25R_1</t>
  </si>
  <si>
    <t>25R_2</t>
  </si>
  <si>
    <t>25R_3</t>
  </si>
  <si>
    <t>26R_1</t>
  </si>
  <si>
    <t>26R_2</t>
  </si>
  <si>
    <t>26R_3</t>
  </si>
  <si>
    <t>27R_1</t>
  </si>
  <si>
    <t>27R_2</t>
  </si>
  <si>
    <t>27R_3</t>
  </si>
  <si>
    <t>28R_1</t>
  </si>
  <si>
    <t>28R_2</t>
  </si>
  <si>
    <t>28R_3</t>
  </si>
  <si>
    <t>29R_1</t>
  </si>
  <si>
    <t>29R_2</t>
  </si>
  <si>
    <t>29R_3</t>
  </si>
  <si>
    <t>30R_1</t>
  </si>
  <si>
    <t>30R_2</t>
  </si>
  <si>
    <t>30R_3</t>
  </si>
  <si>
    <t>31R_1</t>
  </si>
  <si>
    <t>31R_2</t>
  </si>
  <si>
    <t>31R_3</t>
  </si>
  <si>
    <t>32R_1</t>
  </si>
  <si>
    <t>32R_2</t>
  </si>
  <si>
    <t>32R_3</t>
  </si>
  <si>
    <t>33R_1</t>
  </si>
  <si>
    <t>33R_2</t>
  </si>
  <si>
    <t>33R_3</t>
  </si>
  <si>
    <t>34R_1</t>
  </si>
  <si>
    <t>34R_2</t>
  </si>
  <si>
    <t>34R_3</t>
  </si>
  <si>
    <t>35R_1</t>
  </si>
  <si>
    <t>35R_2</t>
  </si>
  <si>
    <t>35R_3</t>
  </si>
  <si>
    <t>36R_1</t>
  </si>
  <si>
    <t>36R_2</t>
  </si>
  <si>
    <t>36R_3</t>
  </si>
  <si>
    <t>36R_4</t>
  </si>
  <si>
    <t>37R_1</t>
  </si>
  <si>
    <t>37R_2</t>
  </si>
  <si>
    <t>37R_3</t>
  </si>
  <si>
    <t>38R_1</t>
  </si>
  <si>
    <t>38R_2</t>
  </si>
  <si>
    <t>38R_3</t>
  </si>
  <si>
    <t>39R_1</t>
  </si>
  <si>
    <t>39R_2</t>
  </si>
  <si>
    <t>39R_3</t>
  </si>
  <si>
    <t>40R_1</t>
  </si>
  <si>
    <t>40R_2</t>
  </si>
  <si>
    <t>40R_3</t>
  </si>
  <si>
    <t>41R_1</t>
  </si>
  <si>
    <t>41R_2</t>
  </si>
  <si>
    <t>41R_3</t>
  </si>
  <si>
    <t>42R_1</t>
  </si>
  <si>
    <t>42R_2</t>
  </si>
  <si>
    <t>42R_3</t>
  </si>
  <si>
    <t>43R_1</t>
  </si>
  <si>
    <t>43R_2</t>
  </si>
  <si>
    <t>43R_3</t>
  </si>
  <si>
    <t>44R_1</t>
  </si>
  <si>
    <t>44R_2</t>
  </si>
  <si>
    <t>44R_3</t>
  </si>
  <si>
    <t>45R_1</t>
  </si>
  <si>
    <t>45R_2</t>
  </si>
  <si>
    <t>45R_3</t>
  </si>
  <si>
    <t>46R_1</t>
  </si>
  <si>
    <t>46R_2</t>
  </si>
  <si>
    <t>46R_3</t>
  </si>
  <si>
    <t>47R_1</t>
  </si>
  <si>
    <t>47R_2</t>
  </si>
  <si>
    <t>47R_3</t>
  </si>
  <si>
    <t>48R_1</t>
  </si>
  <si>
    <t>48R_2</t>
  </si>
  <si>
    <t>48R_3</t>
  </si>
  <si>
    <t>49R_1</t>
  </si>
  <si>
    <t>49R_2</t>
  </si>
  <si>
    <t>49R_3</t>
  </si>
  <si>
    <t>50R_1</t>
  </si>
  <si>
    <t>50R_2</t>
  </si>
  <si>
    <t>50R_3</t>
  </si>
  <si>
    <t>51R_1</t>
  </si>
  <si>
    <t>51R_2</t>
  </si>
  <si>
    <t>51R_3</t>
  </si>
  <si>
    <t>52R_1</t>
  </si>
  <si>
    <t>52R_2</t>
  </si>
  <si>
    <t>52R_3</t>
  </si>
  <si>
    <t>53R_1</t>
  </si>
  <si>
    <t>53R_2</t>
  </si>
  <si>
    <t>53R_3</t>
  </si>
  <si>
    <t>54R_1</t>
  </si>
  <si>
    <t>54R_2</t>
  </si>
  <si>
    <t>54R_3</t>
  </si>
  <si>
    <t>55R_1</t>
  </si>
  <si>
    <t>55R_2</t>
  </si>
  <si>
    <t>55R_3</t>
  </si>
  <si>
    <t>56R_1</t>
  </si>
  <si>
    <t>56R_2</t>
  </si>
  <si>
    <t>56R_3</t>
  </si>
  <si>
    <t>57R_1</t>
  </si>
  <si>
    <t>57R_2</t>
  </si>
  <si>
    <t>57R_3</t>
  </si>
  <si>
    <t>58R_1</t>
  </si>
  <si>
    <t>58R_2</t>
  </si>
  <si>
    <t>58R_3</t>
  </si>
  <si>
    <t>59R_1</t>
  </si>
  <si>
    <t>59R_2</t>
  </si>
  <si>
    <t>59R_3</t>
  </si>
  <si>
    <t>60R_1</t>
  </si>
  <si>
    <t>61R_1</t>
  </si>
  <si>
    <t>61R_2</t>
  </si>
  <si>
    <t>61R_3</t>
  </si>
  <si>
    <t>62R_1</t>
  </si>
  <si>
    <t>62R_2</t>
  </si>
  <si>
    <t>63R_1</t>
  </si>
  <si>
    <t>63R_2</t>
  </si>
  <si>
    <t>63R_3</t>
  </si>
  <si>
    <t>64R_1</t>
  </si>
  <si>
    <t>64R_2</t>
  </si>
  <si>
    <t>65R_1</t>
  </si>
  <si>
    <t>66R_1</t>
  </si>
  <si>
    <t>67R_1</t>
  </si>
  <si>
    <t>68R_1</t>
  </si>
  <si>
    <t>69R_1</t>
  </si>
  <si>
    <t>69R_2</t>
  </si>
  <si>
    <t>70R_1</t>
  </si>
  <si>
    <t>71R_1</t>
  </si>
  <si>
    <t>72R_1</t>
  </si>
  <si>
    <t>72R_2</t>
  </si>
  <si>
    <t>72R_3</t>
  </si>
  <si>
    <t>73R_1</t>
  </si>
  <si>
    <t>73R_2</t>
  </si>
  <si>
    <t>74R_1</t>
  </si>
  <si>
    <t>75R_1</t>
  </si>
  <si>
    <t>76R_1</t>
  </si>
  <si>
    <t>77R_1</t>
  </si>
  <si>
    <t>78R_1</t>
  </si>
  <si>
    <t>79R_1</t>
  </si>
  <si>
    <t>80R_1</t>
  </si>
  <si>
    <t>80R_2</t>
  </si>
  <si>
    <t>81R_1</t>
  </si>
  <si>
    <t>81R_2</t>
  </si>
  <si>
    <t>81R_3</t>
  </si>
  <si>
    <t>82R_1</t>
  </si>
  <si>
    <t>82R_2</t>
  </si>
  <si>
    <t>82R_3</t>
  </si>
  <si>
    <t>82R_4</t>
  </si>
  <si>
    <t>82R_5</t>
  </si>
  <si>
    <t>83R_1</t>
  </si>
  <si>
    <t>84R_1</t>
  </si>
  <si>
    <t>84R_2</t>
  </si>
  <si>
    <t>84R_3</t>
  </si>
  <si>
    <t>84R_4</t>
  </si>
  <si>
    <t>85R_1</t>
  </si>
  <si>
    <t>85R_2</t>
  </si>
  <si>
    <t>86R_1</t>
  </si>
  <si>
    <t>86R_2</t>
  </si>
  <si>
    <t>87R_1</t>
  </si>
  <si>
    <t>87R_2</t>
  </si>
  <si>
    <t>87R_3</t>
  </si>
  <si>
    <t>88R_1</t>
  </si>
  <si>
    <t>88R_2</t>
  </si>
  <si>
    <t>88R_3</t>
  </si>
  <si>
    <t>88R_4</t>
  </si>
  <si>
    <t>89R_1</t>
  </si>
  <si>
    <t>89R_2</t>
  </si>
  <si>
    <t>89R_3</t>
  </si>
  <si>
    <t>90R_1</t>
  </si>
  <si>
    <t>90R_2</t>
  </si>
  <si>
    <t>90R_3</t>
  </si>
  <si>
    <t>91R_1</t>
  </si>
  <si>
    <t>91R_2</t>
  </si>
  <si>
    <t>91R_3</t>
  </si>
  <si>
    <t>92R_1</t>
  </si>
  <si>
    <t>92R_2</t>
  </si>
  <si>
    <t>92R_3</t>
  </si>
  <si>
    <t>93R_1</t>
  </si>
  <si>
    <t>93R_2</t>
  </si>
  <si>
    <t>93R_3</t>
  </si>
  <si>
    <t>94R_1</t>
  </si>
  <si>
    <t>94R_2</t>
  </si>
  <si>
    <t>94R_3</t>
  </si>
  <si>
    <t>95R_1</t>
  </si>
  <si>
    <t>95R_2</t>
  </si>
  <si>
    <t>95R_3</t>
  </si>
  <si>
    <t>96R_1</t>
  </si>
  <si>
    <t>96R_2</t>
  </si>
  <si>
    <t>96R_3</t>
  </si>
  <si>
    <t>97R_1</t>
  </si>
  <si>
    <t>97R_2</t>
  </si>
  <si>
    <t>97R_3</t>
  </si>
  <si>
    <t>98R_1</t>
  </si>
  <si>
    <t>98R_2</t>
  </si>
  <si>
    <t>98R_3</t>
  </si>
  <si>
    <t>99R_1</t>
  </si>
  <si>
    <t>100R_1</t>
  </si>
  <si>
    <t>100R_2</t>
  </si>
  <si>
    <t>101R_1</t>
  </si>
  <si>
    <t>101R_2</t>
  </si>
  <si>
    <t>101R_3</t>
  </si>
  <si>
    <t>102R_1</t>
  </si>
  <si>
    <t>102R_2</t>
  </si>
  <si>
    <t>102R_3</t>
  </si>
  <si>
    <t>103R_1</t>
  </si>
  <si>
    <t>103R_2</t>
  </si>
  <si>
    <t>103R_3</t>
  </si>
  <si>
    <t>104R_1</t>
  </si>
  <si>
    <t>104R_2</t>
  </si>
  <si>
    <t>104R_3</t>
  </si>
  <si>
    <t>105R_1</t>
  </si>
  <si>
    <t>105R_2</t>
  </si>
  <si>
    <t>105R_3</t>
  </si>
  <si>
    <t>106R_1</t>
  </si>
  <si>
    <t>106R_2</t>
  </si>
  <si>
    <t>106R_3</t>
  </si>
  <si>
    <t>107R_1</t>
  </si>
  <si>
    <t>107R_2</t>
  </si>
  <si>
    <t>107R_3</t>
  </si>
  <si>
    <t>108R_1</t>
  </si>
  <si>
    <t>108R_2</t>
  </si>
  <si>
    <t>108R_3</t>
  </si>
  <si>
    <t>109R_1</t>
  </si>
  <si>
    <t>109R_2</t>
  </si>
  <si>
    <t>109R_3</t>
  </si>
  <si>
    <t>110R_1</t>
  </si>
  <si>
    <t>110R_2</t>
  </si>
  <si>
    <t>110R_3</t>
  </si>
  <si>
    <t>111R_1</t>
  </si>
  <si>
    <t>111R_2</t>
  </si>
  <si>
    <t>111R_3</t>
  </si>
  <si>
    <t>112R_1</t>
  </si>
  <si>
    <t>112R_2</t>
  </si>
  <si>
    <t>112R_3</t>
  </si>
  <si>
    <t>113R_1</t>
  </si>
  <si>
    <t>113R_2</t>
  </si>
  <si>
    <t>113R_3</t>
  </si>
  <si>
    <t>114R_1</t>
  </si>
  <si>
    <t>114R_2</t>
  </si>
  <si>
    <t>114R_3</t>
  </si>
  <si>
    <t>115R_1</t>
  </si>
  <si>
    <t>115R_2</t>
  </si>
  <si>
    <t>115R_3</t>
  </si>
  <si>
    <t>116R_1</t>
  </si>
  <si>
    <t>116R_2</t>
  </si>
  <si>
    <t>116R_3</t>
  </si>
  <si>
    <t>116R_4</t>
  </si>
  <si>
    <t>117R_1</t>
  </si>
  <si>
    <t>118R_1</t>
  </si>
  <si>
    <t>118R_2</t>
  </si>
  <si>
    <t>119R_1</t>
  </si>
  <si>
    <t>120R_1</t>
  </si>
  <si>
    <t>120R_2</t>
  </si>
  <si>
    <t>121R_1</t>
  </si>
  <si>
    <t>121R_2</t>
  </si>
  <si>
    <t>121R_3</t>
  </si>
  <si>
    <t>122R_1</t>
  </si>
  <si>
    <t>122R_2</t>
  </si>
  <si>
    <t>122R_3</t>
  </si>
  <si>
    <t>123R_1</t>
  </si>
  <si>
    <t>123R_2</t>
  </si>
  <si>
    <t>123R_3</t>
  </si>
  <si>
    <t>124R_1</t>
  </si>
  <si>
    <t>124R_2</t>
  </si>
  <si>
    <t>124R_3</t>
  </si>
  <si>
    <t>125R_1</t>
  </si>
  <si>
    <t>125R_2</t>
  </si>
  <si>
    <t>125R_3</t>
  </si>
  <si>
    <t>126R_1</t>
  </si>
  <si>
    <t>127R_1</t>
  </si>
  <si>
    <t>128R_1</t>
  </si>
  <si>
    <t>129R_1</t>
  </si>
  <si>
    <t>129R_2</t>
  </si>
  <si>
    <t>130R_1</t>
  </si>
  <si>
    <t>130R_2</t>
  </si>
  <si>
    <t>130R_3</t>
  </si>
  <si>
    <t>131R_1</t>
  </si>
  <si>
    <t>131R_2</t>
  </si>
  <si>
    <t>131R_3</t>
  </si>
  <si>
    <t>132R_1</t>
  </si>
  <si>
    <t>132R_2</t>
  </si>
  <si>
    <t>132R_3</t>
  </si>
  <si>
    <t>133R_1</t>
  </si>
  <si>
    <t>133R_2</t>
  </si>
  <si>
    <t>133R_3</t>
  </si>
  <si>
    <t>134R_1</t>
  </si>
  <si>
    <t>134R_2</t>
  </si>
  <si>
    <t>134R_3</t>
  </si>
  <si>
    <t>134R_4</t>
  </si>
  <si>
    <t>135R_1</t>
  </si>
  <si>
    <t>135R_2</t>
  </si>
  <si>
    <t>135R_3</t>
  </si>
  <si>
    <t>136R_1</t>
  </si>
  <si>
    <t>136R_2</t>
  </si>
  <si>
    <t>137R_1</t>
  </si>
  <si>
    <t>138R_1</t>
  </si>
  <si>
    <t>139R_1</t>
  </si>
  <si>
    <t>140R_1</t>
  </si>
  <si>
    <t>140R_2</t>
  </si>
  <si>
    <t>140R_3</t>
  </si>
  <si>
    <t>141R_1</t>
  </si>
  <si>
    <t>141R_2</t>
  </si>
  <si>
    <t>141R_3</t>
  </si>
  <si>
    <t>142R_1</t>
  </si>
  <si>
    <t>142R_2</t>
  </si>
  <si>
    <t>142R_3</t>
  </si>
  <si>
    <t>143R_1</t>
  </si>
  <si>
    <t>143R_2</t>
  </si>
  <si>
    <t>143R_3</t>
  </si>
  <si>
    <t>144R_1</t>
  </si>
  <si>
    <t>144R_2</t>
  </si>
  <si>
    <t>144R_3</t>
  </si>
  <si>
    <t>145R_1</t>
  </si>
  <si>
    <t>145R_2</t>
  </si>
  <si>
    <t>145R_3</t>
  </si>
  <si>
    <t>146R_1</t>
  </si>
  <si>
    <t>146R_2</t>
  </si>
  <si>
    <t>146R_3</t>
  </si>
  <si>
    <t>147R_1</t>
  </si>
  <si>
    <t>147R_2</t>
  </si>
  <si>
    <t>147R_3</t>
  </si>
  <si>
    <t>148R_1</t>
  </si>
  <si>
    <t>148R_2</t>
  </si>
  <si>
    <t>148R_3</t>
  </si>
  <si>
    <t>149R_1</t>
  </si>
  <si>
    <t>149R_2</t>
  </si>
  <si>
    <t>149R_3</t>
  </si>
  <si>
    <t>150R_1</t>
  </si>
  <si>
    <t>150R_2</t>
  </si>
  <si>
    <t>150R_3</t>
  </si>
  <si>
    <t>151R_1</t>
  </si>
  <si>
    <t>152R_1</t>
  </si>
  <si>
    <t>152R_2</t>
  </si>
  <si>
    <t>152R_3</t>
  </si>
  <si>
    <t>153R_1</t>
  </si>
  <si>
    <t>153R_2</t>
  </si>
  <si>
    <t>153R_3</t>
  </si>
  <si>
    <t>154R_1</t>
  </si>
  <si>
    <t>154R_2</t>
  </si>
  <si>
    <t>154R_3</t>
  </si>
  <si>
    <t>155R_1</t>
  </si>
  <si>
    <t>155R_2</t>
  </si>
  <si>
    <t>155R_3</t>
  </si>
  <si>
    <t>156R_1</t>
  </si>
  <si>
    <t>156R_2</t>
  </si>
  <si>
    <t>156R_3</t>
  </si>
  <si>
    <t>157R_1</t>
  </si>
  <si>
    <t>157R_2</t>
  </si>
  <si>
    <t>157R_3</t>
  </si>
  <si>
    <t>158R_1</t>
  </si>
  <si>
    <t>158R_2</t>
  </si>
  <si>
    <t>158R_3</t>
  </si>
  <si>
    <t>159R_1</t>
  </si>
  <si>
    <t>159R_2</t>
  </si>
  <si>
    <t>159R_3</t>
  </si>
  <si>
    <t>159R_4</t>
  </si>
  <si>
    <t>160R_1</t>
  </si>
  <si>
    <t>161R_1</t>
  </si>
  <si>
    <t>162R_1</t>
  </si>
  <si>
    <t>162R_2</t>
  </si>
  <si>
    <t>163R_1</t>
  </si>
  <si>
    <t>163R_2</t>
  </si>
  <si>
    <t>163R_3</t>
  </si>
  <si>
    <t>164R_1</t>
  </si>
  <si>
    <t>164R_2</t>
  </si>
  <si>
    <t>164R_3</t>
  </si>
  <si>
    <t>165R_1</t>
  </si>
  <si>
    <t>165R_2</t>
  </si>
  <si>
    <t>165R_3</t>
  </si>
  <si>
    <t>166R_1</t>
  </si>
  <si>
    <t>166R_2</t>
  </si>
  <si>
    <t>166R_3</t>
  </si>
  <si>
    <t>167R_1</t>
  </si>
  <si>
    <t>167R_2</t>
  </si>
  <si>
    <t>167R_3</t>
  </si>
  <si>
    <t>168R_1</t>
  </si>
  <si>
    <t>168R_2</t>
  </si>
  <si>
    <t>168R_3</t>
  </si>
  <si>
    <t>169R_1</t>
  </si>
  <si>
    <t>169R_2</t>
  </si>
  <si>
    <t>169R_3</t>
  </si>
  <si>
    <t>170R_1</t>
  </si>
  <si>
    <t>170R_2</t>
  </si>
  <si>
    <t>171R_1</t>
  </si>
  <si>
    <t>171R_2</t>
  </si>
  <si>
    <t>171R_3</t>
  </si>
  <si>
    <t>172R_1</t>
  </si>
  <si>
    <t>172R_2</t>
  </si>
  <si>
    <t>172R_3</t>
  </si>
  <si>
    <t>173R_1</t>
  </si>
  <si>
    <t>173R_2</t>
  </si>
  <si>
    <t>173R_3</t>
  </si>
  <si>
    <t>174R_1</t>
  </si>
  <si>
    <t>174R_2</t>
  </si>
  <si>
    <t>175R_1</t>
  </si>
  <si>
    <t>175R_2</t>
  </si>
  <si>
    <t>176R_1</t>
  </si>
  <si>
    <t>176R_2</t>
  </si>
  <si>
    <t>176R_3</t>
  </si>
  <si>
    <t>177R_1</t>
  </si>
  <si>
    <t>177R_2</t>
  </si>
  <si>
    <t>177R_3</t>
  </si>
  <si>
    <t>178R_1</t>
  </si>
  <si>
    <t>179R_1</t>
  </si>
  <si>
    <t>179R_2</t>
  </si>
  <si>
    <t>179R_3</t>
  </si>
  <si>
    <t>180R_1</t>
  </si>
  <si>
    <t>180R_2</t>
  </si>
  <si>
    <t>181R_1</t>
  </si>
  <si>
    <t>181R_2</t>
  </si>
  <si>
    <t>181R_3</t>
  </si>
  <si>
    <t>182R_1</t>
  </si>
  <si>
    <t>182R_2</t>
  </si>
  <si>
    <t>182R_3</t>
  </si>
  <si>
    <t>183R_1</t>
  </si>
  <si>
    <t>183R_2</t>
  </si>
  <si>
    <t>183R_3</t>
  </si>
  <si>
    <t>184R_1</t>
  </si>
  <si>
    <t>184R_2</t>
  </si>
  <si>
    <t>184R_3</t>
  </si>
  <si>
    <t>185R_1</t>
  </si>
  <si>
    <t>185R_2</t>
  </si>
  <si>
    <t>185R_3</t>
  </si>
  <si>
    <t>186R_1</t>
  </si>
  <si>
    <t>186R_2</t>
  </si>
  <si>
    <t>186R_3</t>
  </si>
  <si>
    <t>187R_1</t>
  </si>
  <si>
    <t>187R_2</t>
  </si>
  <si>
    <t>187R_3</t>
  </si>
  <si>
    <t>188R_1</t>
  </si>
  <si>
    <t>188R_2</t>
  </si>
  <si>
    <t>188R_3</t>
  </si>
  <si>
    <t>189R_1</t>
  </si>
  <si>
    <t>189R_2</t>
  </si>
  <si>
    <t>189R_3</t>
  </si>
  <si>
    <t>190R_1</t>
  </si>
  <si>
    <t>190R_2</t>
  </si>
  <si>
    <t>190R_3</t>
  </si>
  <si>
    <t>191R_1</t>
  </si>
  <si>
    <t>191R_2</t>
  </si>
  <si>
    <t>191R_3</t>
  </si>
  <si>
    <t>192R_1</t>
  </si>
  <si>
    <t>192R_2</t>
  </si>
  <si>
    <t>192R_3</t>
  </si>
  <si>
    <t>193R_1</t>
  </si>
  <si>
    <t>193R_2</t>
  </si>
  <si>
    <t>193R_3</t>
  </si>
  <si>
    <t>194R_1</t>
  </si>
  <si>
    <t>194R_2</t>
  </si>
  <si>
    <t>194R_3</t>
  </si>
  <si>
    <t>195R_1</t>
  </si>
  <si>
    <t>195R_2</t>
  </si>
  <si>
    <t>195R_3</t>
  </si>
  <si>
    <t>196R_1</t>
  </si>
  <si>
    <t>196R_2</t>
  </si>
  <si>
    <t>196R_3</t>
  </si>
  <si>
    <t>197R_1</t>
  </si>
  <si>
    <t>197R_2</t>
  </si>
  <si>
    <t>197R_3</t>
  </si>
  <si>
    <t>198R_1</t>
  </si>
  <si>
    <t>199R_1</t>
  </si>
  <si>
    <t>199R_2</t>
  </si>
  <si>
    <t>200R_1</t>
  </si>
  <si>
    <t>200R_2</t>
  </si>
  <si>
    <t>200R_3</t>
  </si>
  <si>
    <t>201R_1</t>
  </si>
  <si>
    <t>201R_2</t>
  </si>
  <si>
    <t>201R_3</t>
  </si>
  <si>
    <t>202R_1</t>
  </si>
  <si>
    <t>202R_2</t>
  </si>
  <si>
    <t>203R_1</t>
  </si>
  <si>
    <t>203R_2</t>
  </si>
  <si>
    <t>203R_3</t>
  </si>
  <si>
    <t>204R_1</t>
  </si>
  <si>
    <t>204R_2</t>
  </si>
  <si>
    <t>204R_3</t>
  </si>
  <si>
    <t>205R_1</t>
  </si>
  <si>
    <t>205R_2</t>
  </si>
  <si>
    <t>205R_3</t>
  </si>
  <si>
    <t>206R_1</t>
  </si>
  <si>
    <t>206R_2</t>
  </si>
  <si>
    <t>206R_3</t>
  </si>
  <si>
    <t>207R_1</t>
  </si>
  <si>
    <t>207R_2</t>
  </si>
  <si>
    <t>207R_3</t>
  </si>
  <si>
    <t>208R_1</t>
  </si>
  <si>
    <t>208R_2</t>
  </si>
  <si>
    <t>208R_3</t>
  </si>
  <si>
    <t>209R_1</t>
  </si>
  <si>
    <t>209R_2</t>
  </si>
  <si>
    <t>209R_3</t>
  </si>
  <si>
    <t>210R_1</t>
  </si>
  <si>
    <t>210R_2</t>
  </si>
  <si>
    <t>210R_3</t>
  </si>
  <si>
    <t>211R_1</t>
  </si>
  <si>
    <t>211R_2</t>
  </si>
  <si>
    <t>211R_3</t>
  </si>
  <si>
    <t>212R_1</t>
  </si>
  <si>
    <t>212R_2</t>
  </si>
  <si>
    <t>213R_1</t>
  </si>
  <si>
    <t>213R_2</t>
  </si>
  <si>
    <t>213R_3</t>
  </si>
  <si>
    <t>214R_1</t>
  </si>
  <si>
    <t>214R_2</t>
  </si>
  <si>
    <t>214R_3</t>
  </si>
  <si>
    <t>215R_1</t>
  </si>
  <si>
    <t>215R_2</t>
  </si>
  <si>
    <t>215R_3</t>
  </si>
  <si>
    <t>216R_1</t>
  </si>
  <si>
    <t>216R_2</t>
  </si>
  <si>
    <t>216R_3</t>
  </si>
  <si>
    <t>217R_1</t>
  </si>
  <si>
    <t>217R_2</t>
  </si>
  <si>
    <t>217R_3</t>
  </si>
  <si>
    <t>217R_4</t>
  </si>
  <si>
    <t>218R_1</t>
  </si>
  <si>
    <t>218R_2</t>
  </si>
  <si>
    <t>218R_3</t>
  </si>
  <si>
    <t>219R_1</t>
  </si>
  <si>
    <t>219R_2</t>
  </si>
  <si>
    <t>219R_3</t>
  </si>
  <si>
    <t>220R_1</t>
  </si>
  <si>
    <t>220R_2</t>
  </si>
  <si>
    <t>220R_3</t>
  </si>
  <si>
    <t>221R_1</t>
  </si>
  <si>
    <t>221R_2</t>
  </si>
  <si>
    <t>221R_3</t>
  </si>
  <si>
    <t>222R_1</t>
  </si>
  <si>
    <t>222R_2</t>
  </si>
  <si>
    <t>222R_3</t>
  </si>
  <si>
    <t>223R_1</t>
  </si>
  <si>
    <t>223R_2</t>
  </si>
  <si>
    <t>223R_3</t>
  </si>
  <si>
    <t>224R_1</t>
  </si>
  <si>
    <t>224R_2</t>
  </si>
  <si>
    <t>224R_3</t>
  </si>
  <si>
    <t>225R_1</t>
  </si>
  <si>
    <t>225R_2</t>
  </si>
  <si>
    <t>225R_3</t>
  </si>
  <si>
    <t>226R_1</t>
  </si>
  <si>
    <t>226R_2</t>
  </si>
  <si>
    <t>226R_3</t>
  </si>
  <si>
    <t>227R_1</t>
  </si>
  <si>
    <t>227R_2</t>
  </si>
  <si>
    <t>227R_3</t>
  </si>
  <si>
    <t>228R_1</t>
  </si>
  <si>
    <t>228R_2</t>
  </si>
  <si>
    <t>228R_3</t>
  </si>
  <si>
    <t>229R_1</t>
  </si>
  <si>
    <t>229R_2</t>
  </si>
  <si>
    <t>229R_3</t>
  </si>
  <si>
    <t>229R_4</t>
  </si>
  <si>
    <t>230R_1</t>
  </si>
  <si>
    <t>230R_2</t>
  </si>
  <si>
    <t>230R_3</t>
  </si>
  <si>
    <t>231R_1</t>
  </si>
  <si>
    <t>231R_2</t>
  </si>
  <si>
    <t>231R_3</t>
  </si>
  <si>
    <t>231R_4</t>
  </si>
  <si>
    <t>232R_1</t>
  </si>
  <si>
    <t>232R_2</t>
  </si>
  <si>
    <t>232R_3</t>
  </si>
  <si>
    <t>233R_1</t>
  </si>
  <si>
    <t>233R_2</t>
  </si>
  <si>
    <t>233R_3</t>
  </si>
  <si>
    <t>234R_1</t>
  </si>
  <si>
    <t>234R_2</t>
  </si>
  <si>
    <t>234R_3</t>
  </si>
  <si>
    <t>235R_1</t>
  </si>
  <si>
    <t>235R_2</t>
  </si>
  <si>
    <t>235R_3</t>
  </si>
  <si>
    <t>235R_4</t>
  </si>
  <si>
    <t>236R_1</t>
  </si>
  <si>
    <t>236R_2</t>
  </si>
  <si>
    <t>236R_3</t>
  </si>
  <si>
    <t>237R_1</t>
  </si>
  <si>
    <t>237R_2</t>
  </si>
  <si>
    <t>237R_3</t>
  </si>
  <si>
    <t>238R_1</t>
  </si>
  <si>
    <t>238R_2</t>
  </si>
  <si>
    <t>238R_3</t>
  </si>
  <si>
    <t>239R_1</t>
  </si>
  <si>
    <t>239R_2</t>
  </si>
  <si>
    <t>239R_3</t>
  </si>
  <si>
    <t>240R_1</t>
  </si>
  <si>
    <t>240R_2</t>
  </si>
  <si>
    <t>240R_3</t>
  </si>
  <si>
    <t>241R_1</t>
  </si>
  <si>
    <t>241R_2</t>
  </si>
  <si>
    <t>241R_3</t>
  </si>
  <si>
    <t>242R_1</t>
  </si>
  <si>
    <t>242R_2</t>
  </si>
  <si>
    <t>242R_3</t>
  </si>
  <si>
    <t>243R_1</t>
  </si>
  <si>
    <t>243R_2</t>
  </si>
  <si>
    <t>243R_3</t>
  </si>
  <si>
    <t>244R_1</t>
  </si>
  <si>
    <t>244R_2</t>
  </si>
  <si>
    <t>244R_3</t>
  </si>
  <si>
    <t>245R_1</t>
  </si>
  <si>
    <t>245R_2</t>
  </si>
  <si>
    <t>246R_1</t>
  </si>
  <si>
    <t>246R_2</t>
  </si>
  <si>
    <t>246R_3</t>
  </si>
  <si>
    <t>247R_1</t>
  </si>
  <si>
    <t>247R_2</t>
  </si>
  <si>
    <t>247R_3</t>
  </si>
  <si>
    <t>248R_1</t>
  </si>
  <si>
    <t>248R_2</t>
  </si>
  <si>
    <t>248R_3</t>
  </si>
  <si>
    <t>249R_1</t>
  </si>
  <si>
    <t>249R_2</t>
  </si>
  <si>
    <t>249R_3</t>
  </si>
  <si>
    <t>250R_1</t>
  </si>
  <si>
    <t>250R_2</t>
  </si>
  <si>
    <t>250R_3</t>
  </si>
  <si>
    <t>251R_1</t>
  </si>
  <si>
    <t>251R_2</t>
  </si>
  <si>
    <t>251R_3</t>
  </si>
  <si>
    <t>252R_1</t>
  </si>
  <si>
    <t>252R_2</t>
  </si>
  <si>
    <t>252R_3</t>
  </si>
  <si>
    <t>253R_1</t>
  </si>
  <si>
    <t>253R_2</t>
  </si>
  <si>
    <t>253R_3</t>
  </si>
  <si>
    <t>254R_1</t>
  </si>
  <si>
    <t>254R_2</t>
  </si>
  <si>
    <t>254R_3</t>
  </si>
  <si>
    <t>255R_1</t>
  </si>
  <si>
    <t>255R_2</t>
  </si>
  <si>
    <t>255R_3</t>
  </si>
  <si>
    <t>256R_1</t>
  </si>
  <si>
    <t>256R_2</t>
  </si>
  <si>
    <t>256R_3</t>
  </si>
  <si>
    <t>257R_1</t>
  </si>
  <si>
    <t>257R_2</t>
  </si>
  <si>
    <t>257R_3</t>
  </si>
  <si>
    <t>258R_1</t>
  </si>
  <si>
    <t>258R_2</t>
  </si>
  <si>
    <t>258R_3</t>
  </si>
  <si>
    <t>259R_1</t>
  </si>
  <si>
    <t>259R_2</t>
  </si>
  <si>
    <t>259R_3</t>
  </si>
  <si>
    <t>260R_1</t>
  </si>
  <si>
    <t>260R_2</t>
  </si>
  <si>
    <t>260R_3</t>
  </si>
  <si>
    <t>261R_1</t>
  </si>
  <si>
    <t>261R_2</t>
  </si>
  <si>
    <t>261R_3</t>
  </si>
  <si>
    <t>262R_1</t>
  </si>
  <si>
    <t>262R_2</t>
  </si>
  <si>
    <t>263R_1</t>
  </si>
  <si>
    <t>263R_2</t>
  </si>
  <si>
    <t>263R_3</t>
  </si>
  <si>
    <t>264R_1</t>
  </si>
  <si>
    <t>264R_2</t>
  </si>
  <si>
    <t>264R_3</t>
  </si>
  <si>
    <t>265R_1</t>
  </si>
  <si>
    <t>265R_2</t>
  </si>
  <si>
    <t>265R_3</t>
  </si>
  <si>
    <t>266R_1</t>
  </si>
  <si>
    <t>266R_2</t>
  </si>
  <si>
    <t>266R_3</t>
  </si>
  <si>
    <t>267R_1</t>
  </si>
  <si>
    <t>267R_2</t>
  </si>
  <si>
    <t>267R_3</t>
  </si>
  <si>
    <t>268R_1</t>
  </si>
  <si>
    <t>268R_2</t>
  </si>
  <si>
    <t>268R_3</t>
  </si>
  <si>
    <t>269R_1</t>
  </si>
  <si>
    <t>269R_2</t>
  </si>
  <si>
    <t>269R_3</t>
  </si>
  <si>
    <t>270R_1</t>
  </si>
  <si>
    <t>270R_2</t>
  </si>
  <si>
    <t>270R_3</t>
  </si>
  <si>
    <t>271R_1</t>
  </si>
  <si>
    <t>271R_2</t>
  </si>
  <si>
    <t>271R_3</t>
  </si>
  <si>
    <t>272R_1</t>
  </si>
  <si>
    <t>272R_2</t>
  </si>
  <si>
    <t>272R_3</t>
  </si>
  <si>
    <t>273R_1</t>
  </si>
  <si>
    <t>273R_2</t>
  </si>
  <si>
    <t>273R_3</t>
  </si>
  <si>
    <t>274R_1</t>
  </si>
  <si>
    <t>274R_2</t>
  </si>
  <si>
    <t>274R_3</t>
  </si>
  <si>
    <t>275R_1</t>
  </si>
  <si>
    <t>275R_2</t>
  </si>
  <si>
    <t>275R_3</t>
  </si>
  <si>
    <t>276R_1</t>
  </si>
  <si>
    <t>276R_2</t>
  </si>
  <si>
    <t>276R_3</t>
  </si>
  <si>
    <t>277R_1</t>
  </si>
  <si>
    <t>277R_2</t>
  </si>
  <si>
    <t>277R_3</t>
  </si>
  <si>
    <t>278R_1</t>
  </si>
  <si>
    <t>278R_2</t>
  </si>
  <si>
    <t>278R_3</t>
  </si>
  <si>
    <t>279R_1</t>
  </si>
  <si>
    <t>279R_2</t>
  </si>
  <si>
    <t>279R_3</t>
  </si>
  <si>
    <t>280R_1</t>
  </si>
  <si>
    <t>280R_2</t>
  </si>
  <si>
    <t>280R_3</t>
  </si>
  <si>
    <t>281R_1</t>
  </si>
  <si>
    <t>281R_2</t>
  </si>
  <si>
    <t>281R_3</t>
  </si>
  <si>
    <t>282R_1</t>
  </si>
  <si>
    <t>282R_2</t>
  </si>
  <si>
    <t>282R_3</t>
  </si>
  <si>
    <t>283R_1</t>
  </si>
  <si>
    <t>283R_2</t>
  </si>
  <si>
    <t>283R_3</t>
  </si>
  <si>
    <t>284R_1</t>
  </si>
  <si>
    <t>284R_2</t>
  </si>
  <si>
    <t>284R_3</t>
  </si>
  <si>
    <t>285R_1</t>
  </si>
  <si>
    <t>285R_2</t>
  </si>
  <si>
    <t>285R_3</t>
  </si>
  <si>
    <t>286R_1</t>
  </si>
  <si>
    <t>286R_2</t>
  </si>
  <si>
    <t>286R_3</t>
  </si>
  <si>
    <t>287R_1</t>
  </si>
  <si>
    <t>287R_2</t>
  </si>
  <si>
    <t>287R_3</t>
  </si>
  <si>
    <t>288R_1</t>
  </si>
  <si>
    <t>288R_2</t>
  </si>
  <si>
    <t>288R_3</t>
  </si>
  <si>
    <t>289R_1</t>
  </si>
  <si>
    <t>289R_2</t>
  </si>
  <si>
    <t>290R_1</t>
  </si>
  <si>
    <t>290R_2</t>
  </si>
  <si>
    <t>290R_3</t>
  </si>
  <si>
    <t>291R_1</t>
  </si>
  <si>
    <t>291R_2</t>
  </si>
  <si>
    <t>291R_3</t>
  </si>
  <si>
    <t>292R_1</t>
  </si>
  <si>
    <t>292R_2</t>
  </si>
  <si>
    <t>292R_3</t>
  </si>
  <si>
    <t>293R_1</t>
  </si>
  <si>
    <t>293R_2</t>
  </si>
  <si>
    <t>293R_3</t>
  </si>
  <si>
    <t>294R_1</t>
  </si>
  <si>
    <t>294R_2</t>
  </si>
  <si>
    <t>294R_3</t>
  </si>
  <si>
    <t>295R_1</t>
  </si>
  <si>
    <t>295R_2</t>
  </si>
  <si>
    <t>295R_3</t>
  </si>
  <si>
    <t>296R_1</t>
  </si>
  <si>
    <t>296R_2</t>
  </si>
  <si>
    <t>296R_3</t>
  </si>
  <si>
    <t>297R_1</t>
  </si>
  <si>
    <t>297R_2</t>
  </si>
  <si>
    <t>297R_3</t>
  </si>
  <si>
    <t>298R_1</t>
  </si>
  <si>
    <t>298R_2</t>
  </si>
  <si>
    <t>298R_3</t>
  </si>
  <si>
    <t>299R_1</t>
  </si>
  <si>
    <t>299R_2</t>
  </si>
  <si>
    <t>299R_3</t>
  </si>
  <si>
    <t>300R_1</t>
  </si>
  <si>
    <t>300R_2</t>
  </si>
  <si>
    <t>300R_3</t>
  </si>
  <si>
    <t>301R_1</t>
  </si>
  <si>
    <t>301R_2</t>
  </si>
  <si>
    <t>301R_3</t>
  </si>
  <si>
    <t>302R_1</t>
  </si>
  <si>
    <t>302R_2</t>
  </si>
  <si>
    <t>302R_3</t>
  </si>
  <si>
    <t>303R_1</t>
  </si>
  <si>
    <t>303R_2</t>
  </si>
  <si>
    <t>303R_3</t>
  </si>
  <si>
    <t>Unique</t>
  </si>
  <si>
    <t>Overlap</t>
  </si>
  <si>
    <t>Difference</t>
  </si>
  <si>
    <t>from</t>
  </si>
  <si>
    <t>Barrel</t>
  </si>
  <si>
    <t>Totals:</t>
  </si>
  <si>
    <t>Efficiency</t>
  </si>
  <si>
    <t>Percentage</t>
  </si>
  <si>
    <t>Depth</t>
  </si>
  <si>
    <t>Total Overlap:</t>
  </si>
  <si>
    <t>Driller's</t>
  </si>
  <si>
    <t>Cored</t>
  </si>
  <si>
    <t>Proposed Processing/Lab Depths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</si>
</sst>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\ \ \ "/>
    <numFmt numFmtId="169" formatCode="0.0%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6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NumberFormat="1" applyFont="1"/>
    <xf numFmtId="0" fontId="0" fillId="2" borderId="0" xfId="0" applyFill="1"/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centerContinuous"/>
    </xf>
    <xf numFmtId="164" fontId="6" fillId="0" borderId="0" xfId="0" applyNumberFormat="1" applyFont="1" applyBorder="1" applyAlignment="1">
      <alignment horizontal="left"/>
    </xf>
    <xf numFmtId="0" fontId="0" fillId="0" borderId="0" xfId="0" applyBorder="1"/>
    <xf numFmtId="0" fontId="0" fillId="3" borderId="0" xfId="0" applyFill="1"/>
    <xf numFmtId="0" fontId="6" fillId="3" borderId="0" xfId="1" applyNumberFormat="1" applyFont="1" applyFill="1" applyProtection="1"/>
    <xf numFmtId="0" fontId="6" fillId="3" borderId="0" xfId="0" applyFont="1" applyFill="1" applyAlignment="1">
      <alignment horizontal="right"/>
    </xf>
    <xf numFmtId="0" fontId="6" fillId="0" borderId="0" xfId="0" applyFont="1"/>
    <xf numFmtId="14" fontId="6" fillId="3" borderId="0" xfId="0" applyNumberFormat="1" applyFont="1" applyFill="1" applyAlignment="1">
      <alignment horizontal="right"/>
    </xf>
    <xf numFmtId="2" fontId="6" fillId="3" borderId="0" xfId="2" applyNumberFormat="1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applyFont="1"/>
    <xf numFmtId="4" fontId="9" fillId="0" borderId="13" xfId="0" applyNumberFormat="1" applyFont="1" applyBorder="1" applyAlignment="1" applyProtection="1">
      <alignment horizontal="center" vertical="center"/>
    </xf>
    <xf numFmtId="4" fontId="9" fillId="0" borderId="15" xfId="0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  <xf numFmtId="0" fontId="0" fillId="0" borderId="6" xfId="0" applyBorder="1" applyAlignment="1"/>
    <xf numFmtId="0" fontId="6" fillId="0" borderId="7" xfId="0" applyFont="1" applyBorder="1" applyAlignment="1"/>
    <xf numFmtId="0" fontId="9" fillId="4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4" fontId="9" fillId="0" borderId="17" xfId="0" applyNumberFormat="1" applyFont="1" applyBorder="1" applyAlignment="1" applyProtection="1">
      <alignment horizontal="center" vertical="center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/>
    </xf>
    <xf numFmtId="4" fontId="9" fillId="0" borderId="34" xfId="0" applyNumberFormat="1" applyFont="1" applyBorder="1" applyAlignment="1" applyProtection="1">
      <alignment horizontal="center" vertical="center"/>
    </xf>
    <xf numFmtId="4" fontId="9" fillId="0" borderId="24" xfId="0" applyNumberFormat="1" applyFont="1" applyBorder="1" applyAlignment="1" applyProtection="1">
      <alignment horizontal="center" vertical="center"/>
    </xf>
    <xf numFmtId="4" fontId="9" fillId="0" borderId="28" xfId="0" applyNumberFormat="1" applyFont="1" applyBorder="1" applyAlignment="1" applyProtection="1">
      <alignment horizontal="center" vertical="center"/>
    </xf>
    <xf numFmtId="4" fontId="9" fillId="0" borderId="9" xfId="0" applyNumberFormat="1" applyFont="1" applyBorder="1" applyAlignment="1" applyProtection="1">
      <alignment horizontal="center" vertic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41" xfId="0" applyBorder="1"/>
    <xf numFmtId="0" fontId="8" fillId="0" borderId="42" xfId="0" applyFont="1" applyBorder="1"/>
    <xf numFmtId="4" fontId="9" fillId="0" borderId="31" xfId="0" applyNumberFormat="1" applyFont="1" applyBorder="1" applyAlignment="1" applyProtection="1">
      <alignment horizontal="center" vertical="center"/>
    </xf>
    <xf numFmtId="4" fontId="9" fillId="0" borderId="35" xfId="0" applyNumberFormat="1" applyFont="1" applyBorder="1" applyAlignment="1" applyProtection="1">
      <alignment horizontal="center" vertical="center"/>
    </xf>
    <xf numFmtId="4" fontId="9" fillId="0" borderId="14" xfId="0" applyNumberFormat="1" applyFont="1" applyBorder="1" applyAlignment="1" applyProtection="1">
      <alignment horizontal="center" vertical="center"/>
    </xf>
    <xf numFmtId="4" fontId="9" fillId="0" borderId="25" xfId="0" applyNumberFormat="1" applyFont="1" applyBorder="1" applyAlignment="1" applyProtection="1">
      <alignment horizontal="center" vertical="center"/>
    </xf>
    <xf numFmtId="4" fontId="9" fillId="0" borderId="12" xfId="0" applyNumberFormat="1" applyFont="1" applyBorder="1" applyAlignment="1" applyProtection="1">
      <alignment horizontal="center" vertical="center"/>
    </xf>
    <xf numFmtId="4" fontId="9" fillId="0" borderId="26" xfId="0" applyNumberFormat="1" applyFont="1" applyBorder="1" applyAlignment="1" applyProtection="1">
      <alignment horizontal="center" vertical="center"/>
    </xf>
    <xf numFmtId="4" fontId="9" fillId="0" borderId="16" xfId="0" applyNumberFormat="1" applyFont="1" applyBorder="1" applyAlignment="1" applyProtection="1">
      <alignment horizontal="center" vertical="center"/>
    </xf>
    <xf numFmtId="4" fontId="9" fillId="0" borderId="29" xfId="0" applyNumberFormat="1" applyFont="1" applyBorder="1" applyAlignment="1" applyProtection="1">
      <alignment horizontal="center" vertical="center"/>
    </xf>
    <xf numFmtId="4" fontId="9" fillId="0" borderId="23" xfId="0" applyNumberFormat="1" applyFont="1" applyBorder="1" applyAlignment="1" applyProtection="1">
      <alignment horizontal="center" vertical="center"/>
    </xf>
    <xf numFmtId="4" fontId="9" fillId="0" borderId="40" xfId="0" applyNumberFormat="1" applyFont="1" applyBorder="1" applyAlignment="1" applyProtection="1">
      <alignment horizontal="center" vertical="center"/>
    </xf>
    <xf numFmtId="0" fontId="8" fillId="0" borderId="0" xfId="0" applyFont="1" applyBorder="1"/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5" borderId="35" xfId="0" applyNumberFormat="1" applyFont="1" applyFill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center" vertical="center"/>
    </xf>
    <xf numFmtId="2" fontId="0" fillId="3" borderId="43" xfId="0" applyNumberFormat="1" applyFill="1" applyBorder="1" applyAlignment="1">
      <alignment horizontal="center" vertical="center"/>
    </xf>
    <xf numFmtId="2" fontId="0" fillId="3" borderId="39" xfId="0" applyNumberFormat="1" applyFill="1" applyBorder="1" applyAlignment="1">
      <alignment horizontal="center" vertical="center"/>
    </xf>
    <xf numFmtId="2" fontId="0" fillId="3" borderId="44" xfId="0" applyNumberFormat="1" applyFill="1" applyBorder="1" applyAlignment="1">
      <alignment horizontal="center" vertical="center"/>
    </xf>
    <xf numFmtId="2" fontId="0" fillId="3" borderId="43" xfId="0" applyNumberFormat="1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0" fontId="9" fillId="4" borderId="45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9" fillId="4" borderId="46" xfId="0" applyFont="1" applyFill="1" applyBorder="1" applyAlignment="1" applyProtection="1">
      <alignment horizontal="center" vertical="center"/>
      <protection locked="0"/>
    </xf>
    <xf numFmtId="0" fontId="9" fillId="4" borderId="45" xfId="0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4" fontId="9" fillId="0" borderId="18" xfId="0" applyNumberFormat="1" applyFont="1" applyBorder="1" applyAlignment="1" applyProtection="1">
      <alignment horizontal="center" vertical="center"/>
    </xf>
    <xf numFmtId="4" fontId="9" fillId="0" borderId="48" xfId="0" applyNumberFormat="1" applyFont="1" applyBorder="1" applyAlignment="1" applyProtection="1">
      <alignment horizontal="center" vertical="center"/>
    </xf>
    <xf numFmtId="4" fontId="9" fillId="0" borderId="22" xfId="0" applyNumberFormat="1" applyFont="1" applyBorder="1" applyAlignment="1" applyProtection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9" fillId="4" borderId="49" xfId="0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9" fillId="4" borderId="47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51" xfId="0" applyBorder="1" applyAlignment="1">
      <alignment horizontal="centerContinuous"/>
    </xf>
    <xf numFmtId="4" fontId="9" fillId="0" borderId="0" xfId="0" applyNumberFormat="1" applyFont="1" applyFill="1" applyBorder="1" applyAlignment="1" applyProtection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4" fontId="9" fillId="0" borderId="53" xfId="0" applyNumberFormat="1" applyFont="1" applyBorder="1" applyAlignment="1" applyProtection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4" fontId="9" fillId="0" borderId="54" xfId="0" applyNumberFormat="1" applyFont="1" applyBorder="1" applyAlignment="1" applyProtection="1">
      <alignment horizontal="center" vertical="center"/>
    </xf>
    <xf numFmtId="4" fontId="9" fillId="0" borderId="55" xfId="0" applyNumberFormat="1" applyFont="1" applyBorder="1" applyAlignment="1" applyProtection="1">
      <alignment horizontal="center" vertical="center"/>
    </xf>
    <xf numFmtId="0" fontId="9" fillId="4" borderId="56" xfId="0" applyFont="1" applyFill="1" applyBorder="1" applyAlignment="1" applyProtection="1">
      <alignment horizontal="center" vertical="center"/>
      <protection locked="0"/>
    </xf>
    <xf numFmtId="4" fontId="9" fillId="0" borderId="57" xfId="0" applyNumberFormat="1" applyFont="1" applyBorder="1" applyAlignment="1" applyProtection="1">
      <alignment horizontal="center" vertical="center"/>
    </xf>
    <xf numFmtId="4" fontId="9" fillId="0" borderId="58" xfId="0" applyNumberFormat="1" applyFont="1" applyBorder="1" applyAlignment="1" applyProtection="1">
      <alignment horizontal="center" vertical="center"/>
    </xf>
    <xf numFmtId="4" fontId="11" fillId="0" borderId="43" xfId="0" applyNumberFormat="1" applyFont="1" applyBorder="1" applyAlignment="1" applyProtection="1">
      <alignment horizontal="center" vertical="center"/>
    </xf>
    <xf numFmtId="4" fontId="9" fillId="0" borderId="45" xfId="0" applyNumberFormat="1" applyFont="1" applyBorder="1" applyAlignment="1" applyProtection="1">
      <alignment horizontal="center" vertical="center"/>
    </xf>
    <xf numFmtId="2" fontId="0" fillId="3" borderId="57" xfId="0" applyNumberFormat="1" applyFill="1" applyBorder="1" applyAlignment="1">
      <alignment horizontal="center" vertical="center"/>
    </xf>
    <xf numFmtId="4" fontId="9" fillId="0" borderId="43" xfId="0" applyNumberFormat="1" applyFont="1" applyBorder="1" applyAlignment="1" applyProtection="1">
      <alignment horizontal="center" vertical="center"/>
    </xf>
    <xf numFmtId="2" fontId="0" fillId="3" borderId="56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4" fontId="11" fillId="0" borderId="43" xfId="0" applyNumberFormat="1" applyFont="1" applyBorder="1" applyAlignment="1" applyProtection="1">
      <alignment horizontal="center" vertical="center"/>
    </xf>
    <xf numFmtId="4" fontId="11" fillId="0" borderId="39" xfId="0" applyNumberFormat="1" applyFont="1" applyBorder="1" applyAlignment="1" applyProtection="1">
      <alignment horizontal="center" vertical="center"/>
    </xf>
    <xf numFmtId="4" fontId="11" fillId="0" borderId="44" xfId="0" applyNumberFormat="1" applyFont="1" applyBorder="1" applyAlignment="1" applyProtection="1">
      <alignment horizontal="center" vertical="center"/>
    </xf>
    <xf numFmtId="4" fontId="9" fillId="0" borderId="43" xfId="0" applyNumberFormat="1" applyFont="1" applyBorder="1" applyAlignment="1" applyProtection="1">
      <alignment horizontal="center" vertical="center"/>
    </xf>
    <xf numFmtId="4" fontId="9" fillId="0" borderId="39" xfId="0" applyNumberFormat="1" applyFont="1" applyBorder="1" applyAlignment="1" applyProtection="1">
      <alignment horizontal="center" vertical="center"/>
    </xf>
    <xf numFmtId="4" fontId="9" fillId="0" borderId="44" xfId="0" applyNumberFormat="1" applyFont="1" applyBorder="1" applyAlignment="1" applyProtection="1">
      <alignment horizontal="center" vertical="center"/>
    </xf>
    <xf numFmtId="2" fontId="0" fillId="3" borderId="43" xfId="0" applyNumberFormat="1" applyFill="1" applyBorder="1" applyAlignment="1">
      <alignment horizontal="center" vertical="center" wrapText="1"/>
    </xf>
    <xf numFmtId="2" fontId="0" fillId="3" borderId="39" xfId="0" applyNumberFormat="1" applyFill="1" applyBorder="1" applyAlignment="1">
      <alignment horizontal="center" vertical="center" wrapText="1"/>
    </xf>
    <xf numFmtId="2" fontId="0" fillId="3" borderId="44" xfId="0" applyNumberFormat="1" applyFill="1" applyBorder="1" applyAlignment="1">
      <alignment horizontal="center" vertical="center" wrapText="1"/>
    </xf>
    <xf numFmtId="169" fontId="0" fillId="3" borderId="35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169" fontId="0" fillId="0" borderId="0" xfId="0" applyNumberFormat="1" applyBorder="1"/>
    <xf numFmtId="169" fontId="6" fillId="3" borderId="0" xfId="0" applyNumberFormat="1" applyFont="1" applyFill="1" applyAlignment="1">
      <alignment horizontal="right"/>
    </xf>
    <xf numFmtId="169" fontId="0" fillId="3" borderId="0" xfId="0" applyNumberFormat="1" applyFill="1" applyAlignment="1">
      <alignment horizontal="right"/>
    </xf>
    <xf numFmtId="169" fontId="0" fillId="0" borderId="0" xfId="0" applyNumberFormat="1"/>
    <xf numFmtId="169" fontId="6" fillId="0" borderId="7" xfId="0" applyNumberFormat="1" applyFont="1" applyBorder="1" applyAlignment="1"/>
    <xf numFmtId="169" fontId="6" fillId="0" borderId="5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3" borderId="43" xfId="0" applyNumberFormat="1" applyFill="1" applyBorder="1" applyAlignment="1">
      <alignment horizontal="center" vertical="center"/>
    </xf>
    <xf numFmtId="169" fontId="0" fillId="3" borderId="39" xfId="0" applyNumberFormat="1" applyFill="1" applyBorder="1" applyAlignment="1">
      <alignment horizontal="center" vertical="center"/>
    </xf>
    <xf numFmtId="169" fontId="0" fillId="3" borderId="44" xfId="0" applyNumberFormat="1" applyFill="1" applyBorder="1" applyAlignment="1">
      <alignment horizontal="center" vertical="center"/>
    </xf>
    <xf numFmtId="169" fontId="0" fillId="3" borderId="43" xfId="0" applyNumberFormat="1" applyFill="1" applyBorder="1" applyAlignment="1">
      <alignment horizontal="center" vertical="center" wrapText="1"/>
    </xf>
    <xf numFmtId="169" fontId="0" fillId="3" borderId="39" xfId="0" applyNumberFormat="1" applyFill="1" applyBorder="1" applyAlignment="1">
      <alignment horizontal="center" vertical="center" wrapText="1"/>
    </xf>
    <xf numFmtId="169" fontId="0" fillId="3" borderId="44" xfId="0" applyNumberFormat="1" applyFill="1" applyBorder="1" applyAlignment="1">
      <alignment horizontal="center" vertical="center" wrapText="1"/>
    </xf>
    <xf numFmtId="169" fontId="0" fillId="3" borderId="43" xfId="0" applyNumberFormat="1" applyFill="1" applyBorder="1" applyAlignment="1">
      <alignment horizontal="center" vertical="center"/>
    </xf>
    <xf numFmtId="169" fontId="0" fillId="3" borderId="43" xfId="0" applyNumberFormat="1" applyFill="1" applyBorder="1" applyAlignment="1">
      <alignment horizontal="center" vertical="center" wrapText="1"/>
    </xf>
    <xf numFmtId="169" fontId="0" fillId="3" borderId="39" xfId="0" applyNumberFormat="1" applyFill="1" applyBorder="1" applyAlignment="1">
      <alignment horizontal="center" vertical="center" wrapText="1"/>
    </xf>
    <xf numFmtId="169" fontId="0" fillId="3" borderId="44" xfId="0" applyNumberFormat="1" applyFill="1" applyBorder="1" applyAlignment="1">
      <alignment horizontal="center" vertical="center" wrapText="1"/>
    </xf>
    <xf numFmtId="169" fontId="0" fillId="3" borderId="49" xfId="0" applyNumberFormat="1" applyFill="1" applyBorder="1" applyAlignment="1">
      <alignment horizontal="center" vertical="center" wrapText="1"/>
    </xf>
    <xf numFmtId="169" fontId="0" fillId="3" borderId="50" xfId="0" applyNumberFormat="1" applyFill="1" applyBorder="1" applyAlignment="1">
      <alignment horizontal="center" vertical="center" wrapText="1"/>
    </xf>
    <xf numFmtId="169" fontId="0" fillId="3" borderId="47" xfId="0" applyNumberForma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4" fontId="12" fillId="2" borderId="31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/>
    <xf numFmtId="0" fontId="1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3">
    <cellStyle name="Normal" xfId="0" builtinId="0"/>
    <cellStyle name="Normal_Altamura_1_Corelab_Coredata" xfId="2"/>
    <cellStyle name="Normal_HG-DATA_1" xfId="1"/>
  </cellStyles>
  <dxfs count="2"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2</xdr:row>
      <xdr:rowOff>106680</xdr:rowOff>
    </xdr:to>
    <xdr:pic>
      <xdr:nvPicPr>
        <xdr:cNvPr id="2" name="Picture 2" descr="Weatherford Laboratorie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29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ESODCA DISSQL_EXP EXP_CORE_SECTION" connectionId="1" autoFormatId="16" applyNumberFormats="0" applyBorderFormats="0" applyFontFormats="0" applyPatternFormats="0" applyAlignmentFormats="0" applyWidthHeightFormats="0">
  <queryTableRefresh nextId="29" unboundColumnsLeft="1">
    <queryTableFields count="27">
      <queryTableField id="26" dataBound="0" tableColumnId="26"/>
      <queryTableField id="1" name="EXPEDITION" tableColumnId="1"/>
      <queryTableField id="2" name="SITE" tableColumnId="2"/>
      <queryTableField id="3" name="HOLE" tableColumnId="3"/>
      <queryTableField id="4" name="CORE" tableColumnId="4"/>
      <queryTableField id="5" name="CORE_TYPE" tableColumnId="5"/>
      <queryTableField id="6" name="SECTION" tableColumnId="6"/>
      <queryTableField id="7" name="SECTION_ID" tableColumnId="7"/>
      <queryTableField id="8" name="INIT_LENGTH" tableColumnId="8"/>
      <queryTableField id="9" name="REV_LENGTH" tableColumnId="9"/>
      <queryTableField id="10" name="ANALYST" tableColumnId="10"/>
      <queryTableField id="11" name="CC" tableColumnId="11"/>
      <queryTableField id="12" name="PIECES" tableColumnId="12"/>
      <queryTableField id="13" name="TOP_DEPTH" tableColumnId="13"/>
      <queryTableField id="14" name="BOTTOM_DEPTH" tableColumnId="14"/>
      <queryTableField id="15" name="MCD_TOP" tableColumnId="15"/>
      <queryTableField id="28" dataBound="0" tableColumnId="27"/>
      <queryTableField id="16" name="REMARKS" tableColumnId="16"/>
      <queryTableField id="17" name="BOX" tableColumnId="17"/>
      <queryTableField id="18" name="WHOLE_ROUND" tableColumnId="18"/>
      <queryTableField id="19" name="WR_TOP" tableColumnId="19"/>
      <queryTableField id="20" name="WR_BOT" tableColumnId="20"/>
      <queryTableField id="21" name="SLOT" tableColumnId="21"/>
      <queryTableField id="22" name="POSITION" tableColumnId="22"/>
      <queryTableField id="23" name="IGSN" tableColumnId="23"/>
      <queryTableField id="24" name="LOCKED" tableColumnId="24"/>
      <queryTableField id="25" name="SUBSECTIONS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ESODCA_DISSQL_EXP_EXP_CORE_SECTION" displayName="Table_ESODCA_DISSQL_EXP_EXP_CORE_SECTION" ref="A1:AA831" tableType="queryTable" totalsRowShown="0">
  <autoFilter ref="A1:AA831">
    <filterColumn colId="11">
      <filters>
        <filter val="no"/>
      </filters>
    </filterColumn>
  </autoFilter>
  <tableColumns count="27">
    <tableColumn id="26" uniqueName="26" name="Core_Section_ID_short" queryTableFieldId="26" dataDxfId="1">
      <calculatedColumnFormula>CONCATENATE(Table_ESODCA_DISSQL_EXP_EXP_CORE_SECTION[[#This Row],[CORE]],Table_ESODCA_DISSQL_EXP_EXP_CORE_SECTION[[#This Row],[CORE_TYPE]],"_",Table_ESODCA_DISSQL_EXP_EXP_CORE_SECTION[[#This Row],[SECTION]])</calculatedColumnFormula>
    </tableColumn>
    <tableColumn id="1" uniqueName="1" name="EXPEDITION" queryTableFieldId="1"/>
    <tableColumn id="2" uniqueName="2" name="SITE" queryTableFieldId="2"/>
    <tableColumn id="3" uniqueName="3" name="HOLE" queryTableFieldId="3"/>
    <tableColumn id="4" uniqueName="4" name="CORE" queryTableFieldId="4"/>
    <tableColumn id="5" uniqueName="5" name="CORE_TYPE" queryTableFieldId="5"/>
    <tableColumn id="6" uniqueName="6" name="SECTION" queryTableFieldId="6"/>
    <tableColumn id="7" uniqueName="7" name="SECTION_ID" queryTableFieldId="7"/>
    <tableColumn id="8" uniqueName="8" name="INIT_LENGTH" queryTableFieldId="8"/>
    <tableColumn id="9" uniqueName="9" name="REV_LENGTH" queryTableFieldId="9"/>
    <tableColumn id="10" uniqueName="10" name="ANALYST" queryTableFieldId="10"/>
    <tableColumn id="11" uniqueName="11" name="CC" queryTableFieldId="11"/>
    <tableColumn id="12" uniqueName="12" name="PIECES" queryTableFieldId="12"/>
    <tableColumn id="13" uniqueName="13" name="TOP_DEPTH" queryTableFieldId="13"/>
    <tableColumn id="14" uniqueName="14" name="BOTTOM_DEPTH" queryTableFieldId="14"/>
    <tableColumn id="15" uniqueName="15" name="MCD_TOP" queryTableFieldId="15"/>
    <tableColumn id="27" uniqueName="27" name="Column1" queryTableFieldId="28" dataDxfId="0">
      <calculatedColumnFormula>Table_ESODCA_DISSQL_EXP_EXP_CORE_SECTION[[#This Row],[BOTTOM_DEPTH]]-Table_ESODCA_DISSQL_EXP_EXP_CORE_SECTION[[#This Row],[TOP_DEPTH]]</calculatedColumnFormula>
    </tableColumn>
    <tableColumn id="16" uniqueName="16" name="REMARKS" queryTableFieldId="16"/>
    <tableColumn id="17" uniqueName="17" name="BOX" queryTableFieldId="17"/>
    <tableColumn id="18" uniqueName="18" name="WHOLE_ROUND" queryTableFieldId="18"/>
    <tableColumn id="19" uniqueName="19" name="WR_TOP" queryTableFieldId="19"/>
    <tableColumn id="20" uniqueName="20" name="WR_BOT" queryTableFieldId="20"/>
    <tableColumn id="21" uniqueName="21" name="SLOT" queryTableFieldId="21"/>
    <tableColumn id="22" uniqueName="22" name="POSITION" queryTableFieldId="22"/>
    <tableColumn id="23" uniqueName="23" name="IGSN" queryTableFieldId="23"/>
    <tableColumn id="24" uniqueName="24" name="LOCKED" queryTableFieldId="24"/>
    <tableColumn id="25" uniqueName="25" name="SUBSECTIONS" queryTableField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1"/>
  <sheetViews>
    <sheetView topLeftCell="H1" workbookViewId="0">
      <pane ySplit="1" topLeftCell="A2" activePane="bottomLeft" state="frozen"/>
      <selection pane="bottomLeft" activeCell="L1" sqref="L1"/>
    </sheetView>
  </sheetViews>
  <sheetFormatPr defaultRowHeight="14.4" x14ac:dyDescent="0.3"/>
  <cols>
    <col min="1" max="1" width="24.109375" style="1" customWidth="1"/>
    <col min="2" max="2" width="11.5546875" bestFit="1" customWidth="1"/>
    <col min="3" max="3" width="4.5546875" bestFit="1" customWidth="1"/>
    <col min="4" max="4" width="5.5546875" bestFit="1" customWidth="1"/>
    <col min="5" max="5" width="5.6640625" bestFit="1" customWidth="1"/>
    <col min="6" max="6" width="11" bestFit="1" customWidth="1"/>
    <col min="7" max="7" width="8.5546875" bestFit="1" customWidth="1"/>
    <col min="8" max="8" width="11.44140625" bestFit="1" customWidth="1"/>
    <col min="9" max="9" width="12.5546875" bestFit="1" customWidth="1"/>
    <col min="10" max="10" width="12.44140625" bestFit="1" customWidth="1"/>
    <col min="11" max="11" width="9" bestFit="1" customWidth="1"/>
    <col min="12" max="12" width="4" bestFit="1" customWidth="1"/>
    <col min="13" max="13" width="6.88671875" hidden="1" customWidth="1"/>
    <col min="14" max="14" width="11.33203125" bestFit="1" customWidth="1"/>
    <col min="15" max="15" width="15.6640625" bestFit="1" customWidth="1"/>
    <col min="16" max="16" width="9.88671875" bestFit="1" customWidth="1"/>
    <col min="17" max="17" width="9.88671875" customWidth="1"/>
    <col min="18" max="18" width="81.109375" bestFit="1" customWidth="1"/>
    <col min="19" max="19" width="4.6640625" hidden="1" customWidth="1"/>
    <col min="20" max="20" width="15.44140625" hidden="1" customWidth="1"/>
    <col min="21" max="22" width="8.6640625" hidden="1" customWidth="1"/>
    <col min="23" max="23" width="5.33203125" hidden="1" customWidth="1"/>
    <col min="24" max="24" width="9.5546875" hidden="1" customWidth="1"/>
    <col min="25" max="25" width="17.88671875" bestFit="1" customWidth="1"/>
    <col min="26" max="26" width="7.88671875" hidden="1" customWidth="1"/>
    <col min="27" max="27" width="13.33203125" bestFit="1" customWidth="1"/>
  </cols>
  <sheetData>
    <row r="1" spans="1:27" x14ac:dyDescent="0.3">
      <c r="A1" s="2" t="s">
        <v>1085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1086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</row>
    <row r="2" spans="1:27" hidden="1" x14ac:dyDescent="0.3">
      <c r="A2" s="1" t="str">
        <f>CONCATENATE(Table_ESODCA_DISSQL_EXP_EXP_CORE_SECTION[[#This Row],[CORE]],Table_ESODCA_DISSQL_EXP_EXP_CORE_SECTION[[#This Row],[CORE_TYPE]],"_",Table_ESODCA_DISSQL_EXP_EXP_CORE_SECTION[[#This Row],[SECTION]])</f>
        <v>1R_1</v>
      </c>
      <c r="B2">
        <v>364</v>
      </c>
      <c r="C2">
        <v>77</v>
      </c>
      <c r="D2" t="s">
        <v>25</v>
      </c>
      <c r="E2">
        <v>1</v>
      </c>
      <c r="F2" t="s">
        <v>26</v>
      </c>
      <c r="G2">
        <v>1</v>
      </c>
      <c r="H2">
        <v>38</v>
      </c>
      <c r="I2">
        <v>0.15</v>
      </c>
      <c r="J2">
        <v>0.15</v>
      </c>
      <c r="K2" t="s">
        <v>27</v>
      </c>
      <c r="L2" t="s">
        <v>28</v>
      </c>
      <c r="M2">
        <v>0</v>
      </c>
      <c r="N2">
        <v>505.7</v>
      </c>
      <c r="O2">
        <v>505.84999999999997</v>
      </c>
      <c r="P2">
        <v>505.7</v>
      </c>
      <c r="Q2">
        <f>Table_ESODCA_DISSQL_EXP_EXP_CORE_SECTION[[#This Row],[BOTTOM_DEPTH]]-Table_ESODCA_DISSQL_EXP_EXP_CORE_SECTION[[#This Row],[TOP_DEPTH]]</f>
        <v>0.14999999999997726</v>
      </c>
      <c r="R2" t="s">
        <v>29</v>
      </c>
      <c r="T2" t="s">
        <v>30</v>
      </c>
      <c r="Y2" t="s">
        <v>31</v>
      </c>
      <c r="Z2">
        <v>0</v>
      </c>
      <c r="AA2" t="s">
        <v>30</v>
      </c>
    </row>
    <row r="3" spans="1:27" hidden="1" x14ac:dyDescent="0.3">
      <c r="A3" s="1" t="str">
        <f>CONCATENATE(Table_ESODCA_DISSQL_EXP_EXP_CORE_SECTION[[#This Row],[CORE]],Table_ESODCA_DISSQL_EXP_EXP_CORE_SECTION[[#This Row],[CORE_TYPE]],"_",Table_ESODCA_DISSQL_EXP_EXP_CORE_SECTION[[#This Row],[SECTION]])</f>
        <v>2R_1</v>
      </c>
      <c r="B3">
        <v>364</v>
      </c>
      <c r="C3">
        <v>77</v>
      </c>
      <c r="D3" t="s">
        <v>25</v>
      </c>
      <c r="E3">
        <v>2</v>
      </c>
      <c r="F3" t="s">
        <v>26</v>
      </c>
      <c r="G3">
        <v>1</v>
      </c>
      <c r="H3">
        <v>40</v>
      </c>
      <c r="I3">
        <v>0.26</v>
      </c>
      <c r="J3">
        <v>0.26</v>
      </c>
      <c r="K3" t="s">
        <v>27</v>
      </c>
      <c r="L3" t="s">
        <v>28</v>
      </c>
      <c r="M3">
        <v>0</v>
      </c>
      <c r="N3">
        <v>505.86</v>
      </c>
      <c r="O3">
        <v>506.12</v>
      </c>
      <c r="P3">
        <v>505.86</v>
      </c>
      <c r="Q3">
        <f>Table_ESODCA_DISSQL_EXP_EXP_CORE_SECTION[[#This Row],[BOTTOM_DEPTH]]-Table_ESODCA_DISSQL_EXP_EXP_CORE_SECTION[[#This Row],[TOP_DEPTH]]</f>
        <v>0.25999999999999091</v>
      </c>
      <c r="R3" t="s">
        <v>32</v>
      </c>
      <c r="T3" t="s">
        <v>30</v>
      </c>
      <c r="Y3" t="s">
        <v>33</v>
      </c>
      <c r="Z3">
        <v>0</v>
      </c>
      <c r="AA3" t="s">
        <v>30</v>
      </c>
    </row>
    <row r="4" spans="1:27" x14ac:dyDescent="0.3">
      <c r="A4" s="1" t="str">
        <f>CONCATENATE(Table_ESODCA_DISSQL_EXP_EXP_CORE_SECTION[[#This Row],[CORE]],Table_ESODCA_DISSQL_EXP_EXP_CORE_SECTION[[#This Row],[CORE_TYPE]],"_",Table_ESODCA_DISSQL_EXP_EXP_CORE_SECTION[[#This Row],[SECTION]])</f>
        <v>3R_1</v>
      </c>
      <c r="B4">
        <v>364</v>
      </c>
      <c r="C4">
        <v>77</v>
      </c>
      <c r="D4" t="s">
        <v>25</v>
      </c>
      <c r="E4">
        <v>3</v>
      </c>
      <c r="F4" t="s">
        <v>26</v>
      </c>
      <c r="G4">
        <v>1</v>
      </c>
      <c r="H4">
        <v>41</v>
      </c>
      <c r="I4">
        <v>0.87</v>
      </c>
      <c r="J4">
        <v>0.87</v>
      </c>
      <c r="K4" t="s">
        <v>27</v>
      </c>
      <c r="L4" t="s">
        <v>30</v>
      </c>
      <c r="M4">
        <v>0</v>
      </c>
      <c r="N4">
        <v>506.12</v>
      </c>
      <c r="O4" s="4">
        <v>506.99</v>
      </c>
      <c r="P4">
        <v>506.12</v>
      </c>
      <c r="Q4">
        <f>Table_ESODCA_DISSQL_EXP_EXP_CORE_SECTION[[#This Row],[BOTTOM_DEPTH]]-Table_ESODCA_DISSQL_EXP_EXP_CORE_SECTION[[#This Row],[TOP_DEPTH]]</f>
        <v>0.87000000000000455</v>
      </c>
      <c r="R4" t="s">
        <v>34</v>
      </c>
      <c r="T4" t="s">
        <v>30</v>
      </c>
      <c r="Y4" t="s">
        <v>35</v>
      </c>
      <c r="Z4">
        <v>0</v>
      </c>
      <c r="AA4" t="s">
        <v>30</v>
      </c>
    </row>
    <row r="5" spans="1:27" x14ac:dyDescent="0.3">
      <c r="A5" s="1" t="str">
        <f>CONCATENATE(Table_ESODCA_DISSQL_EXP_EXP_CORE_SECTION[[#This Row],[CORE]],Table_ESODCA_DISSQL_EXP_EXP_CORE_SECTION[[#This Row],[CORE_TYPE]],"_",Table_ESODCA_DISSQL_EXP_EXP_CORE_SECTION[[#This Row],[SECTION]])</f>
        <v>4R_1</v>
      </c>
      <c r="B5">
        <v>364</v>
      </c>
      <c r="C5">
        <v>77</v>
      </c>
      <c r="D5" t="s">
        <v>25</v>
      </c>
      <c r="E5">
        <v>4</v>
      </c>
      <c r="F5" t="s">
        <v>26</v>
      </c>
      <c r="G5">
        <v>1</v>
      </c>
      <c r="H5">
        <v>42</v>
      </c>
      <c r="I5">
        <v>1</v>
      </c>
      <c r="J5">
        <v>1</v>
      </c>
      <c r="K5" t="s">
        <v>27</v>
      </c>
      <c r="L5" t="s">
        <v>30</v>
      </c>
      <c r="M5">
        <v>0</v>
      </c>
      <c r="N5" s="4">
        <v>506.92</v>
      </c>
      <c r="O5">
        <v>507.92</v>
      </c>
      <c r="P5">
        <v>506.92</v>
      </c>
      <c r="Q5">
        <f>Table_ESODCA_DISSQL_EXP_EXP_CORE_SECTION[[#This Row],[BOTTOM_DEPTH]]-Table_ESODCA_DISSQL_EXP_EXP_CORE_SECTION[[#This Row],[TOP_DEPTH]]</f>
        <v>1</v>
      </c>
      <c r="T5" t="s">
        <v>30</v>
      </c>
      <c r="Y5" t="s">
        <v>36</v>
      </c>
      <c r="Z5">
        <v>0</v>
      </c>
      <c r="AA5" t="s">
        <v>30</v>
      </c>
    </row>
    <row r="6" spans="1:27" x14ac:dyDescent="0.3">
      <c r="A6" s="1" t="str">
        <f>CONCATENATE(Table_ESODCA_DISSQL_EXP_EXP_CORE_SECTION[[#This Row],[CORE]],Table_ESODCA_DISSQL_EXP_EXP_CORE_SECTION[[#This Row],[CORE_TYPE]],"_",Table_ESODCA_DISSQL_EXP_EXP_CORE_SECTION[[#This Row],[SECTION]])</f>
        <v>4R_2</v>
      </c>
      <c r="B6">
        <v>364</v>
      </c>
      <c r="C6">
        <v>77</v>
      </c>
      <c r="D6" t="s">
        <v>25</v>
      </c>
      <c r="E6">
        <v>4</v>
      </c>
      <c r="F6" t="s">
        <v>26</v>
      </c>
      <c r="G6">
        <v>2</v>
      </c>
      <c r="H6">
        <v>43</v>
      </c>
      <c r="I6">
        <v>1.35</v>
      </c>
      <c r="J6">
        <v>1.35</v>
      </c>
      <c r="K6" t="s">
        <v>27</v>
      </c>
      <c r="L6" t="s">
        <v>30</v>
      </c>
      <c r="M6">
        <v>0</v>
      </c>
      <c r="N6">
        <v>507.92</v>
      </c>
      <c r="O6">
        <v>509.27000000000004</v>
      </c>
      <c r="P6">
        <v>507.92</v>
      </c>
      <c r="Q6">
        <f>Table_ESODCA_DISSQL_EXP_EXP_CORE_SECTION[[#This Row],[BOTTOM_DEPTH]]-Table_ESODCA_DISSQL_EXP_EXP_CORE_SECTION[[#This Row],[TOP_DEPTH]]</f>
        <v>1.3500000000000227</v>
      </c>
      <c r="T6" t="s">
        <v>30</v>
      </c>
      <c r="Y6" t="s">
        <v>37</v>
      </c>
      <c r="Z6">
        <v>0</v>
      </c>
      <c r="AA6" t="s">
        <v>30</v>
      </c>
    </row>
    <row r="7" spans="1:27" x14ac:dyDescent="0.3">
      <c r="A7" s="1" t="str">
        <f>CONCATENATE(Table_ESODCA_DISSQL_EXP_EXP_CORE_SECTION[[#This Row],[CORE]],Table_ESODCA_DISSQL_EXP_EXP_CORE_SECTION[[#This Row],[CORE_TYPE]],"_",Table_ESODCA_DISSQL_EXP_EXP_CORE_SECTION[[#This Row],[SECTION]])</f>
        <v>4R_3</v>
      </c>
      <c r="B7">
        <v>364</v>
      </c>
      <c r="C7">
        <v>77</v>
      </c>
      <c r="D7" t="s">
        <v>25</v>
      </c>
      <c r="E7">
        <v>4</v>
      </c>
      <c r="F7" t="s">
        <v>26</v>
      </c>
      <c r="G7">
        <v>3</v>
      </c>
      <c r="H7">
        <v>44</v>
      </c>
      <c r="I7">
        <v>0.77</v>
      </c>
      <c r="J7">
        <v>0.77</v>
      </c>
      <c r="K7" t="s">
        <v>27</v>
      </c>
      <c r="L7" t="s">
        <v>30</v>
      </c>
      <c r="M7">
        <v>0</v>
      </c>
      <c r="N7">
        <v>509.27000000000004</v>
      </c>
      <c r="O7" s="4">
        <v>510.04</v>
      </c>
      <c r="P7">
        <v>509.27000000000004</v>
      </c>
      <c r="Q7">
        <f>Table_ESODCA_DISSQL_EXP_EXP_CORE_SECTION[[#This Row],[BOTTOM_DEPTH]]-Table_ESODCA_DISSQL_EXP_EXP_CORE_SECTION[[#This Row],[TOP_DEPTH]]</f>
        <v>0.76999999999998181</v>
      </c>
      <c r="R7" t="s">
        <v>38</v>
      </c>
      <c r="T7" t="s">
        <v>30</v>
      </c>
      <c r="Y7" t="s">
        <v>39</v>
      </c>
      <c r="Z7">
        <v>0</v>
      </c>
      <c r="AA7" t="s">
        <v>30</v>
      </c>
    </row>
    <row r="8" spans="1:27" x14ac:dyDescent="0.3">
      <c r="A8" s="1" t="str">
        <f>CONCATENATE(Table_ESODCA_DISSQL_EXP_EXP_CORE_SECTION[[#This Row],[CORE]],Table_ESODCA_DISSQL_EXP_EXP_CORE_SECTION[[#This Row],[CORE_TYPE]],"_",Table_ESODCA_DISSQL_EXP_EXP_CORE_SECTION[[#This Row],[SECTION]])</f>
        <v>5R_1</v>
      </c>
      <c r="B8">
        <v>364</v>
      </c>
      <c r="C8">
        <v>77</v>
      </c>
      <c r="D8" t="s">
        <v>25</v>
      </c>
      <c r="E8">
        <v>5</v>
      </c>
      <c r="F8" t="s">
        <v>26</v>
      </c>
      <c r="G8">
        <v>1</v>
      </c>
      <c r="H8">
        <v>45</v>
      </c>
      <c r="I8">
        <v>1.34</v>
      </c>
      <c r="J8">
        <v>1.34</v>
      </c>
      <c r="K8" t="s">
        <v>40</v>
      </c>
      <c r="L8" t="s">
        <v>30</v>
      </c>
      <c r="M8">
        <v>0</v>
      </c>
      <c r="N8" s="4">
        <v>509.97</v>
      </c>
      <c r="O8">
        <v>511.31</v>
      </c>
      <c r="P8">
        <v>509.97</v>
      </c>
      <c r="Q8">
        <f>Table_ESODCA_DISSQL_EXP_EXP_CORE_SECTION[[#This Row],[BOTTOM_DEPTH]]-Table_ESODCA_DISSQL_EXP_EXP_CORE_SECTION[[#This Row],[TOP_DEPTH]]</f>
        <v>1.339999999999975</v>
      </c>
      <c r="T8" t="s">
        <v>30</v>
      </c>
      <c r="Y8" t="s">
        <v>41</v>
      </c>
      <c r="Z8">
        <v>0</v>
      </c>
      <c r="AA8" t="s">
        <v>30</v>
      </c>
    </row>
    <row r="9" spans="1:27" x14ac:dyDescent="0.3">
      <c r="A9" s="1" t="str">
        <f>CONCATENATE(Table_ESODCA_DISSQL_EXP_EXP_CORE_SECTION[[#This Row],[CORE]],Table_ESODCA_DISSQL_EXP_EXP_CORE_SECTION[[#This Row],[CORE_TYPE]],"_",Table_ESODCA_DISSQL_EXP_EXP_CORE_SECTION[[#This Row],[SECTION]])</f>
        <v>5R_2</v>
      </c>
      <c r="B9">
        <v>364</v>
      </c>
      <c r="C9">
        <v>77</v>
      </c>
      <c r="D9" t="s">
        <v>25</v>
      </c>
      <c r="E9">
        <v>5</v>
      </c>
      <c r="F9" t="s">
        <v>26</v>
      </c>
      <c r="G9">
        <v>2</v>
      </c>
      <c r="H9">
        <v>46</v>
      </c>
      <c r="I9">
        <v>1.19</v>
      </c>
      <c r="J9">
        <v>1.19</v>
      </c>
      <c r="K9" t="s">
        <v>40</v>
      </c>
      <c r="L9" t="s">
        <v>30</v>
      </c>
      <c r="M9">
        <v>0</v>
      </c>
      <c r="N9">
        <v>511.31</v>
      </c>
      <c r="O9">
        <v>512.5</v>
      </c>
      <c r="P9">
        <v>511.31</v>
      </c>
      <c r="Q9">
        <f>Table_ESODCA_DISSQL_EXP_EXP_CORE_SECTION[[#This Row],[BOTTOM_DEPTH]]-Table_ESODCA_DISSQL_EXP_EXP_CORE_SECTION[[#This Row],[TOP_DEPTH]]</f>
        <v>1.1899999999999977</v>
      </c>
      <c r="R9" t="s">
        <v>42</v>
      </c>
      <c r="T9" t="s">
        <v>30</v>
      </c>
      <c r="Y9" t="s">
        <v>43</v>
      </c>
      <c r="Z9">
        <v>0</v>
      </c>
      <c r="AA9" t="s">
        <v>30</v>
      </c>
    </row>
    <row r="10" spans="1:27" x14ac:dyDescent="0.3">
      <c r="A10" s="1" t="str">
        <f>CONCATENATE(Table_ESODCA_DISSQL_EXP_EXP_CORE_SECTION[[#This Row],[CORE]],Table_ESODCA_DISSQL_EXP_EXP_CORE_SECTION[[#This Row],[CORE_TYPE]],"_",Table_ESODCA_DISSQL_EXP_EXP_CORE_SECTION[[#This Row],[SECTION]])</f>
        <v>6R_1</v>
      </c>
      <c r="B10">
        <v>364</v>
      </c>
      <c r="C10">
        <v>77</v>
      </c>
      <c r="D10" t="s">
        <v>25</v>
      </c>
      <c r="E10">
        <v>6</v>
      </c>
      <c r="F10" t="s">
        <v>26</v>
      </c>
      <c r="G10">
        <v>1</v>
      </c>
      <c r="H10">
        <v>47</v>
      </c>
      <c r="I10">
        <v>1.52</v>
      </c>
      <c r="J10">
        <v>1.52</v>
      </c>
      <c r="K10" t="s">
        <v>40</v>
      </c>
      <c r="L10" t="s">
        <v>30</v>
      </c>
      <c r="M10">
        <v>0</v>
      </c>
      <c r="N10">
        <v>512.52</v>
      </c>
      <c r="O10">
        <v>514.04</v>
      </c>
      <c r="P10">
        <v>512.52</v>
      </c>
      <c r="Q10">
        <f>Table_ESODCA_DISSQL_EXP_EXP_CORE_SECTION[[#This Row],[BOTTOM_DEPTH]]-Table_ESODCA_DISSQL_EXP_EXP_CORE_SECTION[[#This Row],[TOP_DEPTH]]</f>
        <v>1.5199999999999818</v>
      </c>
      <c r="R10" t="s">
        <v>44</v>
      </c>
      <c r="T10" t="s">
        <v>30</v>
      </c>
      <c r="Y10" t="s">
        <v>45</v>
      </c>
      <c r="Z10">
        <v>0</v>
      </c>
      <c r="AA10" t="s">
        <v>30</v>
      </c>
    </row>
    <row r="11" spans="1:27" x14ac:dyDescent="0.3">
      <c r="A11" s="1" t="str">
        <f>CONCATENATE(Table_ESODCA_DISSQL_EXP_EXP_CORE_SECTION[[#This Row],[CORE]],Table_ESODCA_DISSQL_EXP_EXP_CORE_SECTION[[#This Row],[CORE_TYPE]],"_",Table_ESODCA_DISSQL_EXP_EXP_CORE_SECTION[[#This Row],[SECTION]])</f>
        <v>6R_2</v>
      </c>
      <c r="B11">
        <v>364</v>
      </c>
      <c r="C11">
        <v>77</v>
      </c>
      <c r="D11" t="s">
        <v>25</v>
      </c>
      <c r="E11">
        <v>6</v>
      </c>
      <c r="F11" t="s">
        <v>26</v>
      </c>
      <c r="G11">
        <v>2</v>
      </c>
      <c r="H11">
        <v>48</v>
      </c>
      <c r="I11">
        <v>1.51</v>
      </c>
      <c r="J11">
        <v>1.51</v>
      </c>
      <c r="K11" t="s">
        <v>40</v>
      </c>
      <c r="L11" t="s">
        <v>30</v>
      </c>
      <c r="M11">
        <v>0</v>
      </c>
      <c r="N11">
        <v>514.04</v>
      </c>
      <c r="O11">
        <v>515.54999999999995</v>
      </c>
      <c r="P11">
        <v>514.04</v>
      </c>
      <c r="Q11">
        <f>Table_ESODCA_DISSQL_EXP_EXP_CORE_SECTION[[#This Row],[BOTTOM_DEPTH]]-Table_ESODCA_DISSQL_EXP_EXP_CORE_SECTION[[#This Row],[TOP_DEPTH]]</f>
        <v>1.5099999999999909</v>
      </c>
      <c r="R11" t="s">
        <v>46</v>
      </c>
      <c r="T11" t="s">
        <v>30</v>
      </c>
      <c r="Y11" t="s">
        <v>47</v>
      </c>
      <c r="Z11">
        <v>0</v>
      </c>
      <c r="AA11" t="s">
        <v>30</v>
      </c>
    </row>
    <row r="12" spans="1:27" x14ac:dyDescent="0.3">
      <c r="A12" s="1" t="str">
        <f>CONCATENATE(Table_ESODCA_DISSQL_EXP_EXP_CORE_SECTION[[#This Row],[CORE]],Table_ESODCA_DISSQL_EXP_EXP_CORE_SECTION[[#This Row],[CORE_TYPE]],"_",Table_ESODCA_DISSQL_EXP_EXP_CORE_SECTION[[#This Row],[SECTION]])</f>
        <v>7R_1</v>
      </c>
      <c r="B12">
        <v>364</v>
      </c>
      <c r="C12">
        <v>77</v>
      </c>
      <c r="D12" t="s">
        <v>25</v>
      </c>
      <c r="E12">
        <v>7</v>
      </c>
      <c r="F12" t="s">
        <v>26</v>
      </c>
      <c r="G12">
        <v>1</v>
      </c>
      <c r="H12">
        <v>49</v>
      </c>
      <c r="I12">
        <v>1.3</v>
      </c>
      <c r="J12">
        <v>1.3</v>
      </c>
      <c r="K12" t="s">
        <v>40</v>
      </c>
      <c r="L12" t="s">
        <v>30</v>
      </c>
      <c r="M12">
        <v>0</v>
      </c>
      <c r="N12">
        <v>515.57000000000005</v>
      </c>
      <c r="O12">
        <v>516.87</v>
      </c>
      <c r="P12">
        <v>515.57000000000005</v>
      </c>
      <c r="Q12">
        <f>Table_ESODCA_DISSQL_EXP_EXP_CORE_SECTION[[#This Row],[BOTTOM_DEPTH]]-Table_ESODCA_DISSQL_EXP_EXP_CORE_SECTION[[#This Row],[TOP_DEPTH]]</f>
        <v>1.2999999999999545</v>
      </c>
      <c r="T12" t="s">
        <v>30</v>
      </c>
      <c r="Y12" t="s">
        <v>48</v>
      </c>
      <c r="Z12">
        <v>0</v>
      </c>
      <c r="AA12" t="s">
        <v>30</v>
      </c>
    </row>
    <row r="13" spans="1:27" x14ac:dyDescent="0.3">
      <c r="A13" s="1" t="str">
        <f>CONCATENATE(Table_ESODCA_DISSQL_EXP_EXP_CORE_SECTION[[#This Row],[CORE]],Table_ESODCA_DISSQL_EXP_EXP_CORE_SECTION[[#This Row],[CORE_TYPE]],"_",Table_ESODCA_DISSQL_EXP_EXP_CORE_SECTION[[#This Row],[SECTION]])</f>
        <v>7R_2</v>
      </c>
      <c r="B13">
        <v>364</v>
      </c>
      <c r="C13">
        <v>77</v>
      </c>
      <c r="D13" t="s">
        <v>25</v>
      </c>
      <c r="E13">
        <v>7</v>
      </c>
      <c r="F13" t="s">
        <v>26</v>
      </c>
      <c r="G13">
        <v>2</v>
      </c>
      <c r="H13">
        <v>50</v>
      </c>
      <c r="I13">
        <v>1.21</v>
      </c>
      <c r="J13">
        <v>1.21</v>
      </c>
      <c r="K13" t="s">
        <v>40</v>
      </c>
      <c r="L13" t="s">
        <v>30</v>
      </c>
      <c r="M13">
        <v>0</v>
      </c>
      <c r="N13">
        <v>516.87</v>
      </c>
      <c r="O13">
        <v>518.08000000000004</v>
      </c>
      <c r="P13">
        <v>516.87</v>
      </c>
      <c r="Q13">
        <f>Table_ESODCA_DISSQL_EXP_EXP_CORE_SECTION[[#This Row],[BOTTOM_DEPTH]]-Table_ESODCA_DISSQL_EXP_EXP_CORE_SECTION[[#This Row],[TOP_DEPTH]]</f>
        <v>1.2100000000000364</v>
      </c>
      <c r="T13" t="s">
        <v>30</v>
      </c>
      <c r="Y13" t="s">
        <v>49</v>
      </c>
      <c r="Z13">
        <v>0</v>
      </c>
      <c r="AA13" t="s">
        <v>30</v>
      </c>
    </row>
    <row r="14" spans="1:27" x14ac:dyDescent="0.3">
      <c r="A14" s="1" t="str">
        <f>CONCATENATE(Table_ESODCA_DISSQL_EXP_EXP_CORE_SECTION[[#This Row],[CORE]],Table_ESODCA_DISSQL_EXP_EXP_CORE_SECTION[[#This Row],[CORE_TYPE]],"_",Table_ESODCA_DISSQL_EXP_EXP_CORE_SECTION[[#This Row],[SECTION]])</f>
        <v>7R_3</v>
      </c>
      <c r="B14">
        <v>364</v>
      </c>
      <c r="C14">
        <v>77</v>
      </c>
      <c r="D14" t="s">
        <v>25</v>
      </c>
      <c r="E14">
        <v>7</v>
      </c>
      <c r="F14" t="s">
        <v>26</v>
      </c>
      <c r="G14">
        <v>3</v>
      </c>
      <c r="H14">
        <v>51</v>
      </c>
      <c r="I14">
        <v>0.64</v>
      </c>
      <c r="J14">
        <v>0.64</v>
      </c>
      <c r="K14" t="s">
        <v>40</v>
      </c>
      <c r="L14" t="s">
        <v>30</v>
      </c>
      <c r="M14">
        <v>0</v>
      </c>
      <c r="N14">
        <v>518.08000000000004</v>
      </c>
      <c r="O14" s="4">
        <v>518.72</v>
      </c>
      <c r="P14">
        <v>518.08000000000004</v>
      </c>
      <c r="Q14">
        <f>Table_ESODCA_DISSQL_EXP_EXP_CORE_SECTION[[#This Row],[BOTTOM_DEPTH]]-Table_ESODCA_DISSQL_EXP_EXP_CORE_SECTION[[#This Row],[TOP_DEPTH]]</f>
        <v>0.63999999999998636</v>
      </c>
      <c r="R14" t="s">
        <v>50</v>
      </c>
      <c r="T14" t="s">
        <v>30</v>
      </c>
      <c r="Y14" t="s">
        <v>51</v>
      </c>
      <c r="Z14">
        <v>0</v>
      </c>
      <c r="AA14" t="s">
        <v>30</v>
      </c>
    </row>
    <row r="15" spans="1:27" x14ac:dyDescent="0.3">
      <c r="A15" s="1" t="str">
        <f>CONCATENATE(Table_ESODCA_DISSQL_EXP_EXP_CORE_SECTION[[#This Row],[CORE]],Table_ESODCA_DISSQL_EXP_EXP_CORE_SECTION[[#This Row],[CORE_TYPE]],"_",Table_ESODCA_DISSQL_EXP_EXP_CORE_SECTION[[#This Row],[SECTION]])</f>
        <v>8R_1</v>
      </c>
      <c r="B15">
        <v>364</v>
      </c>
      <c r="C15">
        <v>77</v>
      </c>
      <c r="D15" t="s">
        <v>25</v>
      </c>
      <c r="E15">
        <v>8</v>
      </c>
      <c r="F15" t="s">
        <v>26</v>
      </c>
      <c r="G15">
        <v>1</v>
      </c>
      <c r="H15">
        <v>52</v>
      </c>
      <c r="I15">
        <v>1.19</v>
      </c>
      <c r="J15">
        <v>1.19</v>
      </c>
      <c r="K15" t="s">
        <v>40</v>
      </c>
      <c r="L15" t="s">
        <v>30</v>
      </c>
      <c r="M15">
        <v>0</v>
      </c>
      <c r="N15" s="4">
        <v>518.62</v>
      </c>
      <c r="O15">
        <v>519.81000000000006</v>
      </c>
      <c r="P15">
        <v>518.62</v>
      </c>
      <c r="Q15">
        <f>Table_ESODCA_DISSQL_EXP_EXP_CORE_SECTION[[#This Row],[BOTTOM_DEPTH]]-Table_ESODCA_DISSQL_EXP_EXP_CORE_SECTION[[#This Row],[TOP_DEPTH]]</f>
        <v>1.1900000000000546</v>
      </c>
      <c r="T15" t="s">
        <v>30</v>
      </c>
      <c r="Y15" t="s">
        <v>52</v>
      </c>
      <c r="Z15">
        <v>0</v>
      </c>
      <c r="AA15" t="s">
        <v>30</v>
      </c>
    </row>
    <row r="16" spans="1:27" x14ac:dyDescent="0.3">
      <c r="A16" s="1" t="str">
        <f>CONCATENATE(Table_ESODCA_DISSQL_EXP_EXP_CORE_SECTION[[#This Row],[CORE]],Table_ESODCA_DISSQL_EXP_EXP_CORE_SECTION[[#This Row],[CORE_TYPE]],"_",Table_ESODCA_DISSQL_EXP_EXP_CORE_SECTION[[#This Row],[SECTION]])</f>
        <v>8R_2</v>
      </c>
      <c r="B16">
        <v>364</v>
      </c>
      <c r="C16">
        <v>77</v>
      </c>
      <c r="D16" t="s">
        <v>25</v>
      </c>
      <c r="E16">
        <v>8</v>
      </c>
      <c r="F16" t="s">
        <v>26</v>
      </c>
      <c r="G16">
        <v>2</v>
      </c>
      <c r="H16">
        <v>53</v>
      </c>
      <c r="I16">
        <v>1.05</v>
      </c>
      <c r="J16">
        <v>1.05</v>
      </c>
      <c r="K16" t="s">
        <v>40</v>
      </c>
      <c r="L16" t="s">
        <v>30</v>
      </c>
      <c r="M16">
        <v>0</v>
      </c>
      <c r="N16">
        <v>519.81000000000006</v>
      </c>
      <c r="O16">
        <v>520.86</v>
      </c>
      <c r="P16">
        <v>519.81000000000006</v>
      </c>
      <c r="Q16">
        <f>Table_ESODCA_DISSQL_EXP_EXP_CORE_SECTION[[#This Row],[BOTTOM_DEPTH]]-Table_ESODCA_DISSQL_EXP_EXP_CORE_SECTION[[#This Row],[TOP_DEPTH]]</f>
        <v>1.0499999999999545</v>
      </c>
      <c r="T16" t="s">
        <v>30</v>
      </c>
      <c r="Y16" t="s">
        <v>53</v>
      </c>
      <c r="Z16">
        <v>0</v>
      </c>
      <c r="AA16" t="s">
        <v>30</v>
      </c>
    </row>
    <row r="17" spans="1:27" x14ac:dyDescent="0.3">
      <c r="A17" s="1" t="str">
        <f>CONCATENATE(Table_ESODCA_DISSQL_EXP_EXP_CORE_SECTION[[#This Row],[CORE]],Table_ESODCA_DISSQL_EXP_EXP_CORE_SECTION[[#This Row],[CORE_TYPE]],"_",Table_ESODCA_DISSQL_EXP_EXP_CORE_SECTION[[#This Row],[SECTION]])</f>
        <v>8R_3</v>
      </c>
      <c r="B17">
        <v>364</v>
      </c>
      <c r="C17">
        <v>77</v>
      </c>
      <c r="D17" t="s">
        <v>25</v>
      </c>
      <c r="E17">
        <v>8</v>
      </c>
      <c r="F17" t="s">
        <v>26</v>
      </c>
      <c r="G17">
        <v>3</v>
      </c>
      <c r="H17">
        <v>54</v>
      </c>
      <c r="I17">
        <v>0.81</v>
      </c>
      <c r="J17">
        <v>0.81</v>
      </c>
      <c r="K17" t="s">
        <v>40</v>
      </c>
      <c r="L17" t="s">
        <v>30</v>
      </c>
      <c r="M17">
        <v>0</v>
      </c>
      <c r="N17">
        <v>520.86</v>
      </c>
      <c r="O17">
        <v>521.66999999999996</v>
      </c>
      <c r="P17">
        <v>520.86</v>
      </c>
      <c r="Q17">
        <f>Table_ESODCA_DISSQL_EXP_EXP_CORE_SECTION[[#This Row],[BOTTOM_DEPTH]]-Table_ESODCA_DISSQL_EXP_EXP_CORE_SECTION[[#This Row],[TOP_DEPTH]]</f>
        <v>0.80999999999994543</v>
      </c>
      <c r="R17" t="s">
        <v>54</v>
      </c>
      <c r="T17" t="s">
        <v>30</v>
      </c>
      <c r="Y17" t="s">
        <v>55</v>
      </c>
      <c r="Z17">
        <v>0</v>
      </c>
      <c r="AA17" t="s">
        <v>30</v>
      </c>
    </row>
    <row r="18" spans="1:27" x14ac:dyDescent="0.3">
      <c r="A18" s="3" t="str">
        <f>CONCATENATE(Table_ESODCA_DISSQL_EXP_EXP_CORE_SECTION[[#This Row],[CORE]],Table_ESODCA_DISSQL_EXP_EXP_CORE_SECTION[[#This Row],[CORE_TYPE]],"_",Table_ESODCA_DISSQL_EXP_EXP_CORE_SECTION[[#This Row],[SECTION]])</f>
        <v>9R_1</v>
      </c>
      <c r="B18">
        <v>364</v>
      </c>
      <c r="C18">
        <v>77</v>
      </c>
      <c r="D18" t="s">
        <v>25</v>
      </c>
      <c r="E18">
        <v>9</v>
      </c>
      <c r="F18" t="s">
        <v>26</v>
      </c>
      <c r="G18">
        <v>1</v>
      </c>
      <c r="H18">
        <v>55</v>
      </c>
      <c r="I18">
        <v>1.2</v>
      </c>
      <c r="J18">
        <v>1.2</v>
      </c>
      <c r="K18" t="s">
        <v>27</v>
      </c>
      <c r="L18" t="s">
        <v>30</v>
      </c>
      <c r="M18">
        <v>0</v>
      </c>
      <c r="N18">
        <v>521.66999999999996</v>
      </c>
      <c r="O18">
        <v>522.87</v>
      </c>
      <c r="P18">
        <v>521.66999999999996</v>
      </c>
      <c r="Q18">
        <f>Table_ESODCA_DISSQL_EXP_EXP_CORE_SECTION[[#This Row],[BOTTOM_DEPTH]]-Table_ESODCA_DISSQL_EXP_EXP_CORE_SECTION[[#This Row],[TOP_DEPTH]]</f>
        <v>1.2000000000000455</v>
      </c>
      <c r="T18" t="s">
        <v>30</v>
      </c>
      <c r="Y18" t="s">
        <v>56</v>
      </c>
      <c r="Z18">
        <v>0</v>
      </c>
      <c r="AA18" t="s">
        <v>30</v>
      </c>
    </row>
    <row r="19" spans="1:27" x14ac:dyDescent="0.3">
      <c r="A19" s="3" t="str">
        <f>CONCATENATE(Table_ESODCA_DISSQL_EXP_EXP_CORE_SECTION[[#This Row],[CORE]],Table_ESODCA_DISSQL_EXP_EXP_CORE_SECTION[[#This Row],[CORE_TYPE]],"_",Table_ESODCA_DISSQL_EXP_EXP_CORE_SECTION[[#This Row],[SECTION]])</f>
        <v>9R_2</v>
      </c>
      <c r="B19">
        <v>364</v>
      </c>
      <c r="C19">
        <v>77</v>
      </c>
      <c r="D19" t="s">
        <v>25</v>
      </c>
      <c r="E19">
        <v>9</v>
      </c>
      <c r="F19" t="s">
        <v>26</v>
      </c>
      <c r="G19">
        <v>2</v>
      </c>
      <c r="H19">
        <v>56</v>
      </c>
      <c r="I19">
        <v>0.88</v>
      </c>
      <c r="J19">
        <v>0.88</v>
      </c>
      <c r="K19" t="s">
        <v>27</v>
      </c>
      <c r="L19" t="s">
        <v>30</v>
      </c>
      <c r="M19">
        <v>0</v>
      </c>
      <c r="N19">
        <v>522.87</v>
      </c>
      <c r="O19">
        <v>523.75</v>
      </c>
      <c r="P19">
        <v>522.87</v>
      </c>
      <c r="Q19">
        <f>Table_ESODCA_DISSQL_EXP_EXP_CORE_SECTION[[#This Row],[BOTTOM_DEPTH]]-Table_ESODCA_DISSQL_EXP_EXP_CORE_SECTION[[#This Row],[TOP_DEPTH]]</f>
        <v>0.87999999999999545</v>
      </c>
      <c r="T19" t="s">
        <v>30</v>
      </c>
      <c r="Y19" t="s">
        <v>57</v>
      </c>
      <c r="Z19">
        <v>0</v>
      </c>
      <c r="AA19" t="s">
        <v>30</v>
      </c>
    </row>
    <row r="20" spans="1:27" x14ac:dyDescent="0.3">
      <c r="A20" s="3" t="str">
        <f>CONCATENATE(Table_ESODCA_DISSQL_EXP_EXP_CORE_SECTION[[#This Row],[CORE]],Table_ESODCA_DISSQL_EXP_EXP_CORE_SECTION[[#This Row],[CORE_TYPE]],"_",Table_ESODCA_DISSQL_EXP_EXP_CORE_SECTION[[#This Row],[SECTION]])</f>
        <v>9R_3</v>
      </c>
      <c r="B20">
        <v>364</v>
      </c>
      <c r="C20">
        <v>77</v>
      </c>
      <c r="D20" t="s">
        <v>25</v>
      </c>
      <c r="E20">
        <v>9</v>
      </c>
      <c r="F20" t="s">
        <v>26</v>
      </c>
      <c r="G20">
        <v>3</v>
      </c>
      <c r="H20">
        <v>57</v>
      </c>
      <c r="I20">
        <v>0.97</v>
      </c>
      <c r="J20">
        <v>0.97</v>
      </c>
      <c r="K20" t="s">
        <v>27</v>
      </c>
      <c r="L20" t="s">
        <v>30</v>
      </c>
      <c r="M20">
        <v>0</v>
      </c>
      <c r="N20">
        <v>523.75</v>
      </c>
      <c r="O20" s="4">
        <v>524.72</v>
      </c>
      <c r="P20">
        <v>523.75</v>
      </c>
      <c r="Q20">
        <f>Table_ESODCA_DISSQL_EXP_EXP_CORE_SECTION[[#This Row],[BOTTOM_DEPTH]]-Table_ESODCA_DISSQL_EXP_EXP_CORE_SECTION[[#This Row],[TOP_DEPTH]]</f>
        <v>0.97000000000002728</v>
      </c>
      <c r="R20" t="s">
        <v>58</v>
      </c>
      <c r="T20" t="s">
        <v>30</v>
      </c>
      <c r="Y20" t="s">
        <v>59</v>
      </c>
      <c r="Z20">
        <v>0</v>
      </c>
      <c r="AA20" t="s">
        <v>30</v>
      </c>
    </row>
    <row r="21" spans="1:27" x14ac:dyDescent="0.3">
      <c r="A21" s="3" t="str">
        <f>CONCATENATE(Table_ESODCA_DISSQL_EXP_EXP_CORE_SECTION[[#This Row],[CORE]],Table_ESODCA_DISSQL_EXP_EXP_CORE_SECTION[[#This Row],[CORE_TYPE]],"_",Table_ESODCA_DISSQL_EXP_EXP_CORE_SECTION[[#This Row],[SECTION]])</f>
        <v>10R_1</v>
      </c>
      <c r="B21">
        <v>364</v>
      </c>
      <c r="C21">
        <v>77</v>
      </c>
      <c r="D21" t="s">
        <v>25</v>
      </c>
      <c r="E21">
        <v>10</v>
      </c>
      <c r="F21" t="s">
        <v>26</v>
      </c>
      <c r="G21">
        <v>1</v>
      </c>
      <c r="H21">
        <v>58</v>
      </c>
      <c r="I21">
        <v>1.5</v>
      </c>
      <c r="J21">
        <v>1.5</v>
      </c>
      <c r="K21" t="s">
        <v>27</v>
      </c>
      <c r="L21" t="s">
        <v>30</v>
      </c>
      <c r="M21">
        <v>0</v>
      </c>
      <c r="N21" s="4">
        <v>524.64</v>
      </c>
      <c r="O21">
        <v>526.14</v>
      </c>
      <c r="P21">
        <v>524.64</v>
      </c>
      <c r="Q21">
        <f>Table_ESODCA_DISSQL_EXP_EXP_CORE_SECTION[[#This Row],[BOTTOM_DEPTH]]-Table_ESODCA_DISSQL_EXP_EXP_CORE_SECTION[[#This Row],[TOP_DEPTH]]</f>
        <v>1.5</v>
      </c>
      <c r="T21" t="s">
        <v>30</v>
      </c>
      <c r="Y21" t="s">
        <v>60</v>
      </c>
      <c r="Z21">
        <v>0</v>
      </c>
      <c r="AA21" t="s">
        <v>30</v>
      </c>
    </row>
    <row r="22" spans="1:27" x14ac:dyDescent="0.3">
      <c r="A22" s="3" t="str">
        <f>CONCATENATE(Table_ESODCA_DISSQL_EXP_EXP_CORE_SECTION[[#This Row],[CORE]],Table_ESODCA_DISSQL_EXP_EXP_CORE_SECTION[[#This Row],[CORE_TYPE]],"_",Table_ESODCA_DISSQL_EXP_EXP_CORE_SECTION[[#This Row],[SECTION]])</f>
        <v>10R_2</v>
      </c>
      <c r="B22">
        <v>364</v>
      </c>
      <c r="C22">
        <v>77</v>
      </c>
      <c r="D22" t="s">
        <v>25</v>
      </c>
      <c r="E22">
        <v>10</v>
      </c>
      <c r="F22" t="s">
        <v>26</v>
      </c>
      <c r="G22">
        <v>2</v>
      </c>
      <c r="H22">
        <v>59</v>
      </c>
      <c r="I22">
        <v>1.6</v>
      </c>
      <c r="J22">
        <v>1.6</v>
      </c>
      <c r="K22" t="s">
        <v>27</v>
      </c>
      <c r="L22" t="s">
        <v>30</v>
      </c>
      <c r="M22">
        <v>0</v>
      </c>
      <c r="N22">
        <v>526.14</v>
      </c>
      <c r="O22" s="4">
        <v>527.74</v>
      </c>
      <c r="P22">
        <v>526.14</v>
      </c>
      <c r="Q22">
        <f>Table_ESODCA_DISSQL_EXP_EXP_CORE_SECTION[[#This Row],[BOTTOM_DEPTH]]-Table_ESODCA_DISSQL_EXP_EXP_CORE_SECTION[[#This Row],[TOP_DEPTH]]</f>
        <v>1.6000000000000227</v>
      </c>
      <c r="R22" t="s">
        <v>61</v>
      </c>
      <c r="T22" t="s">
        <v>30</v>
      </c>
      <c r="Y22" t="s">
        <v>62</v>
      </c>
      <c r="Z22">
        <v>0</v>
      </c>
      <c r="AA22" t="s">
        <v>30</v>
      </c>
    </row>
    <row r="23" spans="1:27" x14ac:dyDescent="0.3">
      <c r="A23" s="3" t="str">
        <f>CONCATENATE(Table_ESODCA_DISSQL_EXP_EXP_CORE_SECTION[[#This Row],[CORE]],Table_ESODCA_DISSQL_EXP_EXP_CORE_SECTION[[#This Row],[CORE_TYPE]],"_",Table_ESODCA_DISSQL_EXP_EXP_CORE_SECTION[[#This Row],[SECTION]])</f>
        <v>11R_1</v>
      </c>
      <c r="B23">
        <v>364</v>
      </c>
      <c r="C23">
        <v>77</v>
      </c>
      <c r="D23" t="s">
        <v>25</v>
      </c>
      <c r="E23">
        <v>11</v>
      </c>
      <c r="F23" t="s">
        <v>26</v>
      </c>
      <c r="G23">
        <v>1</v>
      </c>
      <c r="H23">
        <v>60</v>
      </c>
      <c r="I23">
        <v>1.32</v>
      </c>
      <c r="J23">
        <v>1.32</v>
      </c>
      <c r="K23" t="s">
        <v>27</v>
      </c>
      <c r="L23" t="s">
        <v>30</v>
      </c>
      <c r="M23">
        <v>0</v>
      </c>
      <c r="N23" s="4">
        <v>527.69000000000005</v>
      </c>
      <c r="O23">
        <v>529.0100000000001</v>
      </c>
      <c r="P23">
        <v>527.69000000000005</v>
      </c>
      <c r="Q23">
        <f>Table_ESODCA_DISSQL_EXP_EXP_CORE_SECTION[[#This Row],[BOTTOM_DEPTH]]-Table_ESODCA_DISSQL_EXP_EXP_CORE_SECTION[[#This Row],[TOP_DEPTH]]</f>
        <v>1.32000000000005</v>
      </c>
      <c r="T23" t="s">
        <v>30</v>
      </c>
      <c r="Y23" t="s">
        <v>63</v>
      </c>
      <c r="Z23">
        <v>0</v>
      </c>
      <c r="AA23" t="s">
        <v>30</v>
      </c>
    </row>
    <row r="24" spans="1:27" x14ac:dyDescent="0.3">
      <c r="A24" s="3" t="str">
        <f>CONCATENATE(Table_ESODCA_DISSQL_EXP_EXP_CORE_SECTION[[#This Row],[CORE]],Table_ESODCA_DISSQL_EXP_EXP_CORE_SECTION[[#This Row],[CORE_TYPE]],"_",Table_ESODCA_DISSQL_EXP_EXP_CORE_SECTION[[#This Row],[SECTION]])</f>
        <v>11R_2</v>
      </c>
      <c r="B24">
        <v>364</v>
      </c>
      <c r="C24">
        <v>77</v>
      </c>
      <c r="D24" t="s">
        <v>25</v>
      </c>
      <c r="E24">
        <v>11</v>
      </c>
      <c r="F24" t="s">
        <v>26</v>
      </c>
      <c r="G24">
        <v>2</v>
      </c>
      <c r="H24">
        <v>61</v>
      </c>
      <c r="I24">
        <v>1.38</v>
      </c>
      <c r="J24">
        <v>1.38</v>
      </c>
      <c r="K24" t="s">
        <v>27</v>
      </c>
      <c r="L24" t="s">
        <v>30</v>
      </c>
      <c r="M24">
        <v>0</v>
      </c>
      <c r="N24">
        <v>529.0100000000001</v>
      </c>
      <c r="O24">
        <v>530.3900000000001</v>
      </c>
      <c r="P24">
        <v>529.0100000000001</v>
      </c>
      <c r="Q24">
        <f>Table_ESODCA_DISSQL_EXP_EXP_CORE_SECTION[[#This Row],[BOTTOM_DEPTH]]-Table_ESODCA_DISSQL_EXP_EXP_CORE_SECTION[[#This Row],[TOP_DEPTH]]</f>
        <v>1.3799999999999955</v>
      </c>
      <c r="T24" t="s">
        <v>30</v>
      </c>
      <c r="Y24" t="s">
        <v>64</v>
      </c>
      <c r="Z24">
        <v>0</v>
      </c>
      <c r="AA24" t="s">
        <v>30</v>
      </c>
    </row>
    <row r="25" spans="1:27" x14ac:dyDescent="0.3">
      <c r="A25" s="3" t="str">
        <f>CONCATENATE(Table_ESODCA_DISSQL_EXP_EXP_CORE_SECTION[[#This Row],[CORE]],Table_ESODCA_DISSQL_EXP_EXP_CORE_SECTION[[#This Row],[CORE_TYPE]],"_",Table_ESODCA_DISSQL_EXP_EXP_CORE_SECTION[[#This Row],[SECTION]])</f>
        <v>11R_3</v>
      </c>
      <c r="B25">
        <v>364</v>
      </c>
      <c r="C25">
        <v>77</v>
      </c>
      <c r="D25" t="s">
        <v>25</v>
      </c>
      <c r="E25">
        <v>11</v>
      </c>
      <c r="F25" t="s">
        <v>26</v>
      </c>
      <c r="G25">
        <v>3</v>
      </c>
      <c r="H25">
        <v>62</v>
      </c>
      <c r="I25">
        <v>0.42</v>
      </c>
      <c r="J25">
        <v>0.42</v>
      </c>
      <c r="K25" t="s">
        <v>27</v>
      </c>
      <c r="L25" t="s">
        <v>30</v>
      </c>
      <c r="M25">
        <v>0</v>
      </c>
      <c r="N25">
        <v>530.3900000000001</v>
      </c>
      <c r="O25">
        <v>530.81000000000006</v>
      </c>
      <c r="P25">
        <v>530.3900000000001</v>
      </c>
      <c r="Q25">
        <f>Table_ESODCA_DISSQL_EXP_EXP_CORE_SECTION[[#This Row],[BOTTOM_DEPTH]]-Table_ESODCA_DISSQL_EXP_EXP_CORE_SECTION[[#This Row],[TOP_DEPTH]]</f>
        <v>0.41999999999995907</v>
      </c>
      <c r="R25" t="s">
        <v>65</v>
      </c>
      <c r="T25" t="s">
        <v>30</v>
      </c>
      <c r="Y25" t="s">
        <v>66</v>
      </c>
      <c r="Z25">
        <v>0</v>
      </c>
      <c r="AA25" t="s">
        <v>30</v>
      </c>
    </row>
    <row r="26" spans="1:27" x14ac:dyDescent="0.3">
      <c r="A26" s="3" t="str">
        <f>CONCATENATE(Table_ESODCA_DISSQL_EXP_EXP_CORE_SECTION[[#This Row],[CORE]],Table_ESODCA_DISSQL_EXP_EXP_CORE_SECTION[[#This Row],[CORE_TYPE]],"_",Table_ESODCA_DISSQL_EXP_EXP_CORE_SECTION[[#This Row],[SECTION]])</f>
        <v>12R_1</v>
      </c>
      <c r="B26">
        <v>364</v>
      </c>
      <c r="C26">
        <v>77</v>
      </c>
      <c r="D26" t="s">
        <v>25</v>
      </c>
      <c r="E26">
        <v>12</v>
      </c>
      <c r="F26" t="s">
        <v>26</v>
      </c>
      <c r="G26">
        <v>1</v>
      </c>
      <c r="H26">
        <v>63</v>
      </c>
      <c r="I26">
        <v>0.75</v>
      </c>
      <c r="J26">
        <v>0.75</v>
      </c>
      <c r="K26" t="s">
        <v>40</v>
      </c>
      <c r="L26" t="s">
        <v>30</v>
      </c>
      <c r="M26">
        <v>0</v>
      </c>
      <c r="N26">
        <v>530.84</v>
      </c>
      <c r="O26">
        <v>531.59</v>
      </c>
      <c r="P26">
        <v>530.84</v>
      </c>
      <c r="Q26">
        <f>Table_ESODCA_DISSQL_EXP_EXP_CORE_SECTION[[#This Row],[BOTTOM_DEPTH]]-Table_ESODCA_DISSQL_EXP_EXP_CORE_SECTION[[#This Row],[TOP_DEPTH]]</f>
        <v>0.75</v>
      </c>
      <c r="T26" t="s">
        <v>30</v>
      </c>
      <c r="Y26" t="s">
        <v>67</v>
      </c>
      <c r="Z26">
        <v>0</v>
      </c>
      <c r="AA26" t="s">
        <v>30</v>
      </c>
    </row>
    <row r="27" spans="1:27" x14ac:dyDescent="0.3">
      <c r="A27" s="3" t="str">
        <f>CONCATENATE(Table_ESODCA_DISSQL_EXP_EXP_CORE_SECTION[[#This Row],[CORE]],Table_ESODCA_DISSQL_EXP_EXP_CORE_SECTION[[#This Row],[CORE_TYPE]],"_",Table_ESODCA_DISSQL_EXP_EXP_CORE_SECTION[[#This Row],[SECTION]])</f>
        <v>12R_2</v>
      </c>
      <c r="B27">
        <v>364</v>
      </c>
      <c r="C27">
        <v>77</v>
      </c>
      <c r="D27" t="s">
        <v>25</v>
      </c>
      <c r="E27">
        <v>12</v>
      </c>
      <c r="F27" t="s">
        <v>26</v>
      </c>
      <c r="G27">
        <v>2</v>
      </c>
      <c r="H27">
        <v>64</v>
      </c>
      <c r="I27">
        <v>1.45</v>
      </c>
      <c r="J27">
        <v>1.45</v>
      </c>
      <c r="K27" t="s">
        <v>40</v>
      </c>
      <c r="L27" t="s">
        <v>30</v>
      </c>
      <c r="M27">
        <v>0</v>
      </c>
      <c r="N27">
        <v>531.59</v>
      </c>
      <c r="O27">
        <v>533.04000000000008</v>
      </c>
      <c r="P27">
        <v>531.59</v>
      </c>
      <c r="Q27">
        <f>Table_ESODCA_DISSQL_EXP_EXP_CORE_SECTION[[#This Row],[BOTTOM_DEPTH]]-Table_ESODCA_DISSQL_EXP_EXP_CORE_SECTION[[#This Row],[TOP_DEPTH]]</f>
        <v>1.4500000000000455</v>
      </c>
      <c r="T27" t="s">
        <v>30</v>
      </c>
      <c r="Y27" t="s">
        <v>68</v>
      </c>
      <c r="Z27">
        <v>0</v>
      </c>
      <c r="AA27" t="s">
        <v>30</v>
      </c>
    </row>
    <row r="28" spans="1:27" x14ac:dyDescent="0.3">
      <c r="A28" s="3" t="str">
        <f>CONCATENATE(Table_ESODCA_DISSQL_EXP_EXP_CORE_SECTION[[#This Row],[CORE]],Table_ESODCA_DISSQL_EXP_EXP_CORE_SECTION[[#This Row],[CORE_TYPE]],"_",Table_ESODCA_DISSQL_EXP_EXP_CORE_SECTION[[#This Row],[SECTION]])</f>
        <v>12R_3</v>
      </c>
      <c r="B28">
        <v>364</v>
      </c>
      <c r="C28">
        <v>77</v>
      </c>
      <c r="D28" t="s">
        <v>25</v>
      </c>
      <c r="E28">
        <v>12</v>
      </c>
      <c r="F28" t="s">
        <v>26</v>
      </c>
      <c r="G28">
        <v>3</v>
      </c>
      <c r="H28">
        <v>65</v>
      </c>
      <c r="I28">
        <v>0.94</v>
      </c>
      <c r="J28">
        <v>0.94</v>
      </c>
      <c r="K28" t="s">
        <v>40</v>
      </c>
      <c r="L28" t="s">
        <v>30</v>
      </c>
      <c r="M28">
        <v>0</v>
      </c>
      <c r="N28">
        <v>533.04000000000008</v>
      </c>
      <c r="O28" s="4">
        <v>533.98000000000013</v>
      </c>
      <c r="P28">
        <v>533.04000000000008</v>
      </c>
      <c r="Q28">
        <f>Table_ESODCA_DISSQL_EXP_EXP_CORE_SECTION[[#This Row],[BOTTOM_DEPTH]]-Table_ESODCA_DISSQL_EXP_EXP_CORE_SECTION[[#This Row],[TOP_DEPTH]]</f>
        <v>0.94000000000005457</v>
      </c>
      <c r="R28" t="s">
        <v>69</v>
      </c>
      <c r="T28" t="s">
        <v>30</v>
      </c>
      <c r="Y28" t="s">
        <v>70</v>
      </c>
      <c r="Z28">
        <v>0</v>
      </c>
      <c r="AA28" t="s">
        <v>30</v>
      </c>
    </row>
    <row r="29" spans="1:27" x14ac:dyDescent="0.3">
      <c r="A29" s="3" t="str">
        <f>CONCATENATE(Table_ESODCA_DISSQL_EXP_EXP_CORE_SECTION[[#This Row],[CORE]],Table_ESODCA_DISSQL_EXP_EXP_CORE_SECTION[[#This Row],[CORE_TYPE]],"_",Table_ESODCA_DISSQL_EXP_EXP_CORE_SECTION[[#This Row],[SECTION]])</f>
        <v>13R_1</v>
      </c>
      <c r="B29">
        <v>364</v>
      </c>
      <c r="C29">
        <v>77</v>
      </c>
      <c r="D29" t="s">
        <v>25</v>
      </c>
      <c r="E29">
        <v>13</v>
      </c>
      <c r="F29" t="s">
        <v>26</v>
      </c>
      <c r="G29">
        <v>1</v>
      </c>
      <c r="H29">
        <v>66</v>
      </c>
      <c r="I29">
        <v>1.0900000000000001</v>
      </c>
      <c r="J29">
        <v>1.0900000000000001</v>
      </c>
      <c r="K29" t="s">
        <v>40</v>
      </c>
      <c r="L29" t="s">
        <v>30</v>
      </c>
      <c r="M29">
        <v>0</v>
      </c>
      <c r="N29" s="4">
        <v>533.89</v>
      </c>
      <c r="O29">
        <v>534.98</v>
      </c>
      <c r="P29">
        <v>533.89</v>
      </c>
      <c r="Q29">
        <f>Table_ESODCA_DISSQL_EXP_EXP_CORE_SECTION[[#This Row],[BOTTOM_DEPTH]]-Table_ESODCA_DISSQL_EXP_EXP_CORE_SECTION[[#This Row],[TOP_DEPTH]]</f>
        <v>1.0900000000000318</v>
      </c>
      <c r="T29" t="s">
        <v>30</v>
      </c>
      <c r="Y29" t="s">
        <v>71</v>
      </c>
      <c r="Z29">
        <v>0</v>
      </c>
      <c r="AA29" t="s">
        <v>30</v>
      </c>
    </row>
    <row r="30" spans="1:27" x14ac:dyDescent="0.3">
      <c r="A30" s="3" t="str">
        <f>CONCATENATE(Table_ESODCA_DISSQL_EXP_EXP_CORE_SECTION[[#This Row],[CORE]],Table_ESODCA_DISSQL_EXP_EXP_CORE_SECTION[[#This Row],[CORE_TYPE]],"_",Table_ESODCA_DISSQL_EXP_EXP_CORE_SECTION[[#This Row],[SECTION]])</f>
        <v>13R_2</v>
      </c>
      <c r="B30">
        <v>364</v>
      </c>
      <c r="C30">
        <v>77</v>
      </c>
      <c r="D30" t="s">
        <v>25</v>
      </c>
      <c r="E30">
        <v>13</v>
      </c>
      <c r="F30" t="s">
        <v>26</v>
      </c>
      <c r="G30">
        <v>2</v>
      </c>
      <c r="H30">
        <v>67</v>
      </c>
      <c r="I30">
        <v>1.25</v>
      </c>
      <c r="J30">
        <v>1.25</v>
      </c>
      <c r="K30" t="s">
        <v>40</v>
      </c>
      <c r="L30" t="s">
        <v>30</v>
      </c>
      <c r="M30">
        <v>0</v>
      </c>
      <c r="N30">
        <v>534.98</v>
      </c>
      <c r="O30">
        <v>536.23</v>
      </c>
      <c r="P30">
        <v>534.98</v>
      </c>
      <c r="Q30">
        <f>Table_ESODCA_DISSQL_EXP_EXP_CORE_SECTION[[#This Row],[BOTTOM_DEPTH]]-Table_ESODCA_DISSQL_EXP_EXP_CORE_SECTION[[#This Row],[TOP_DEPTH]]</f>
        <v>1.25</v>
      </c>
      <c r="T30" t="s">
        <v>30</v>
      </c>
      <c r="Y30" t="s">
        <v>72</v>
      </c>
      <c r="Z30">
        <v>0</v>
      </c>
      <c r="AA30" t="s">
        <v>30</v>
      </c>
    </row>
    <row r="31" spans="1:27" x14ac:dyDescent="0.3">
      <c r="A31" s="3" t="str">
        <f>CONCATENATE(Table_ESODCA_DISSQL_EXP_EXP_CORE_SECTION[[#This Row],[CORE]],Table_ESODCA_DISSQL_EXP_EXP_CORE_SECTION[[#This Row],[CORE_TYPE]],"_",Table_ESODCA_DISSQL_EXP_EXP_CORE_SECTION[[#This Row],[SECTION]])</f>
        <v>13R_3</v>
      </c>
      <c r="B31">
        <v>364</v>
      </c>
      <c r="C31">
        <v>77</v>
      </c>
      <c r="D31" t="s">
        <v>25</v>
      </c>
      <c r="E31">
        <v>13</v>
      </c>
      <c r="F31" t="s">
        <v>26</v>
      </c>
      <c r="G31">
        <v>3</v>
      </c>
      <c r="H31">
        <v>68</v>
      </c>
      <c r="I31">
        <v>0.74</v>
      </c>
      <c r="J31">
        <v>0.74</v>
      </c>
      <c r="K31" t="s">
        <v>40</v>
      </c>
      <c r="L31" t="s">
        <v>30</v>
      </c>
      <c r="M31">
        <v>0</v>
      </c>
      <c r="N31">
        <v>536.23</v>
      </c>
      <c r="O31">
        <v>536.97</v>
      </c>
      <c r="P31">
        <v>536.23</v>
      </c>
      <c r="Q31">
        <f>Table_ESODCA_DISSQL_EXP_EXP_CORE_SECTION[[#This Row],[BOTTOM_DEPTH]]-Table_ESODCA_DISSQL_EXP_EXP_CORE_SECTION[[#This Row],[TOP_DEPTH]]</f>
        <v>0.74000000000000909</v>
      </c>
      <c r="R31" t="s">
        <v>73</v>
      </c>
      <c r="T31" t="s">
        <v>30</v>
      </c>
      <c r="Y31" t="s">
        <v>74</v>
      </c>
      <c r="Z31">
        <v>0</v>
      </c>
      <c r="AA31" t="s">
        <v>30</v>
      </c>
    </row>
    <row r="32" spans="1:27" x14ac:dyDescent="0.3">
      <c r="A32" s="3" t="str">
        <f>CONCATENATE(Table_ESODCA_DISSQL_EXP_EXP_CORE_SECTION[[#This Row],[CORE]],Table_ESODCA_DISSQL_EXP_EXP_CORE_SECTION[[#This Row],[CORE_TYPE]],"_",Table_ESODCA_DISSQL_EXP_EXP_CORE_SECTION[[#This Row],[SECTION]])</f>
        <v>14R_1</v>
      </c>
      <c r="B32">
        <v>364</v>
      </c>
      <c r="C32">
        <v>77</v>
      </c>
      <c r="D32" t="s">
        <v>25</v>
      </c>
      <c r="E32">
        <v>14</v>
      </c>
      <c r="F32" t="s">
        <v>26</v>
      </c>
      <c r="G32">
        <v>1</v>
      </c>
      <c r="H32">
        <v>69</v>
      </c>
      <c r="I32">
        <v>1.52</v>
      </c>
      <c r="J32">
        <v>1.52</v>
      </c>
      <c r="K32" t="s">
        <v>40</v>
      </c>
      <c r="L32" t="s">
        <v>30</v>
      </c>
      <c r="M32">
        <v>0</v>
      </c>
      <c r="N32">
        <v>536.94000000000005</v>
      </c>
      <c r="O32">
        <v>538.46</v>
      </c>
      <c r="P32">
        <v>536.94000000000005</v>
      </c>
      <c r="Q32">
        <f>Table_ESODCA_DISSQL_EXP_EXP_CORE_SECTION[[#This Row],[BOTTOM_DEPTH]]-Table_ESODCA_DISSQL_EXP_EXP_CORE_SECTION[[#This Row],[TOP_DEPTH]]</f>
        <v>1.5199999999999818</v>
      </c>
      <c r="T32" t="s">
        <v>30</v>
      </c>
      <c r="Y32" t="s">
        <v>75</v>
      </c>
      <c r="Z32">
        <v>0</v>
      </c>
      <c r="AA32" t="s">
        <v>30</v>
      </c>
    </row>
    <row r="33" spans="1:27" x14ac:dyDescent="0.3">
      <c r="A33" s="3" t="str">
        <f>CONCATENATE(Table_ESODCA_DISSQL_EXP_EXP_CORE_SECTION[[#This Row],[CORE]],Table_ESODCA_DISSQL_EXP_EXP_CORE_SECTION[[#This Row],[CORE_TYPE]],"_",Table_ESODCA_DISSQL_EXP_EXP_CORE_SECTION[[#This Row],[SECTION]])</f>
        <v>14R_2</v>
      </c>
      <c r="B33">
        <v>364</v>
      </c>
      <c r="C33">
        <v>77</v>
      </c>
      <c r="D33" t="s">
        <v>25</v>
      </c>
      <c r="E33">
        <v>14</v>
      </c>
      <c r="F33" t="s">
        <v>26</v>
      </c>
      <c r="G33">
        <v>2</v>
      </c>
      <c r="H33">
        <v>70</v>
      </c>
      <c r="I33">
        <v>1.52</v>
      </c>
      <c r="J33">
        <v>1.52</v>
      </c>
      <c r="K33" t="s">
        <v>40</v>
      </c>
      <c r="L33" t="s">
        <v>30</v>
      </c>
      <c r="M33">
        <v>0</v>
      </c>
      <c r="N33">
        <v>538.46</v>
      </c>
      <c r="O33">
        <v>539.98</v>
      </c>
      <c r="P33">
        <v>538.46</v>
      </c>
      <c r="Q33">
        <f>Table_ESODCA_DISSQL_EXP_EXP_CORE_SECTION[[#This Row],[BOTTOM_DEPTH]]-Table_ESODCA_DISSQL_EXP_EXP_CORE_SECTION[[#This Row],[TOP_DEPTH]]</f>
        <v>1.5199999999999818</v>
      </c>
      <c r="R33" t="s">
        <v>76</v>
      </c>
      <c r="T33" t="s">
        <v>30</v>
      </c>
      <c r="Y33" t="s">
        <v>77</v>
      </c>
      <c r="Z33">
        <v>0</v>
      </c>
      <c r="AA33" t="s">
        <v>30</v>
      </c>
    </row>
    <row r="34" spans="1:27" x14ac:dyDescent="0.3">
      <c r="A34" s="3" t="str">
        <f>CONCATENATE(Table_ESODCA_DISSQL_EXP_EXP_CORE_SECTION[[#This Row],[CORE]],Table_ESODCA_DISSQL_EXP_EXP_CORE_SECTION[[#This Row],[CORE_TYPE]],"_",Table_ESODCA_DISSQL_EXP_EXP_CORE_SECTION[[#This Row],[SECTION]])</f>
        <v>15R_1</v>
      </c>
      <c r="B34">
        <v>364</v>
      </c>
      <c r="C34">
        <v>77</v>
      </c>
      <c r="D34" t="s">
        <v>25</v>
      </c>
      <c r="E34">
        <v>15</v>
      </c>
      <c r="F34" t="s">
        <v>26</v>
      </c>
      <c r="G34">
        <v>1</v>
      </c>
      <c r="H34">
        <v>71</v>
      </c>
      <c r="I34">
        <v>1.51</v>
      </c>
      <c r="J34">
        <v>1.51</v>
      </c>
      <c r="K34" t="s">
        <v>40</v>
      </c>
      <c r="L34" t="s">
        <v>30</v>
      </c>
      <c r="M34">
        <v>0</v>
      </c>
      <c r="N34">
        <v>539.99</v>
      </c>
      <c r="O34">
        <v>541.5</v>
      </c>
      <c r="P34">
        <v>539.99</v>
      </c>
      <c r="Q34">
        <f>Table_ESODCA_DISSQL_EXP_EXP_CORE_SECTION[[#This Row],[BOTTOM_DEPTH]]-Table_ESODCA_DISSQL_EXP_EXP_CORE_SECTION[[#This Row],[TOP_DEPTH]]</f>
        <v>1.5099999999999909</v>
      </c>
      <c r="T34" t="s">
        <v>30</v>
      </c>
      <c r="Y34" t="s">
        <v>78</v>
      </c>
      <c r="Z34">
        <v>0</v>
      </c>
      <c r="AA34" t="s">
        <v>30</v>
      </c>
    </row>
    <row r="35" spans="1:27" x14ac:dyDescent="0.3">
      <c r="A35" s="3" t="str">
        <f>CONCATENATE(Table_ESODCA_DISSQL_EXP_EXP_CORE_SECTION[[#This Row],[CORE]],Table_ESODCA_DISSQL_EXP_EXP_CORE_SECTION[[#This Row],[CORE_TYPE]],"_",Table_ESODCA_DISSQL_EXP_EXP_CORE_SECTION[[#This Row],[SECTION]])</f>
        <v>15R_2</v>
      </c>
      <c r="B35">
        <v>364</v>
      </c>
      <c r="C35">
        <v>77</v>
      </c>
      <c r="D35" t="s">
        <v>25</v>
      </c>
      <c r="E35">
        <v>15</v>
      </c>
      <c r="F35" t="s">
        <v>26</v>
      </c>
      <c r="G35">
        <v>2</v>
      </c>
      <c r="H35">
        <v>72</v>
      </c>
      <c r="I35">
        <v>1.49</v>
      </c>
      <c r="J35">
        <v>1.49</v>
      </c>
      <c r="K35" t="s">
        <v>40</v>
      </c>
      <c r="L35" t="s">
        <v>30</v>
      </c>
      <c r="M35">
        <v>0</v>
      </c>
      <c r="N35">
        <v>541.5</v>
      </c>
      <c r="O35">
        <v>542.99</v>
      </c>
      <c r="P35">
        <v>541.5</v>
      </c>
      <c r="Q35">
        <f>Table_ESODCA_DISSQL_EXP_EXP_CORE_SECTION[[#This Row],[BOTTOM_DEPTH]]-Table_ESODCA_DISSQL_EXP_EXP_CORE_SECTION[[#This Row],[TOP_DEPTH]]</f>
        <v>1.4900000000000091</v>
      </c>
      <c r="R35" t="s">
        <v>79</v>
      </c>
      <c r="T35" t="s">
        <v>30</v>
      </c>
      <c r="Y35" t="s">
        <v>80</v>
      </c>
      <c r="Z35">
        <v>0</v>
      </c>
      <c r="AA35" t="s">
        <v>30</v>
      </c>
    </row>
    <row r="36" spans="1:27" x14ac:dyDescent="0.3">
      <c r="A36" s="3" t="str">
        <f>CONCATENATE(Table_ESODCA_DISSQL_EXP_EXP_CORE_SECTION[[#This Row],[CORE]],Table_ESODCA_DISSQL_EXP_EXP_CORE_SECTION[[#This Row],[CORE_TYPE]],"_",Table_ESODCA_DISSQL_EXP_EXP_CORE_SECTION[[#This Row],[SECTION]])</f>
        <v>15R_3</v>
      </c>
      <c r="B36">
        <v>364</v>
      </c>
      <c r="C36">
        <v>77</v>
      </c>
      <c r="D36" t="s">
        <v>25</v>
      </c>
      <c r="E36">
        <v>15</v>
      </c>
      <c r="F36" t="s">
        <v>26</v>
      </c>
      <c r="G36">
        <v>3</v>
      </c>
      <c r="H36">
        <v>73</v>
      </c>
      <c r="I36">
        <v>0.15</v>
      </c>
      <c r="J36">
        <v>0.15</v>
      </c>
      <c r="K36" t="s">
        <v>40</v>
      </c>
      <c r="L36" t="s">
        <v>30</v>
      </c>
      <c r="M36">
        <v>0</v>
      </c>
      <c r="N36">
        <v>542.99</v>
      </c>
      <c r="O36" s="4">
        <v>543.14</v>
      </c>
      <c r="P36">
        <v>542.99</v>
      </c>
      <c r="Q36">
        <f>Table_ESODCA_DISSQL_EXP_EXP_CORE_SECTION[[#This Row],[BOTTOM_DEPTH]]-Table_ESODCA_DISSQL_EXP_EXP_CORE_SECTION[[#This Row],[TOP_DEPTH]]</f>
        <v>0.14999999999997726</v>
      </c>
      <c r="R36" t="s">
        <v>81</v>
      </c>
      <c r="T36" t="s">
        <v>30</v>
      </c>
      <c r="Y36" t="s">
        <v>82</v>
      </c>
      <c r="Z36">
        <v>0</v>
      </c>
      <c r="AA36" t="s">
        <v>30</v>
      </c>
    </row>
    <row r="37" spans="1:27" x14ac:dyDescent="0.3">
      <c r="A37" s="3" t="str">
        <f>CONCATENATE(Table_ESODCA_DISSQL_EXP_EXP_CORE_SECTION[[#This Row],[CORE]],Table_ESODCA_DISSQL_EXP_EXP_CORE_SECTION[[#This Row],[CORE_TYPE]],"_",Table_ESODCA_DISSQL_EXP_EXP_CORE_SECTION[[#This Row],[SECTION]])</f>
        <v>16R_1</v>
      </c>
      <c r="B37">
        <v>364</v>
      </c>
      <c r="C37">
        <v>77</v>
      </c>
      <c r="D37" t="s">
        <v>25</v>
      </c>
      <c r="E37">
        <v>16</v>
      </c>
      <c r="F37" t="s">
        <v>26</v>
      </c>
      <c r="G37">
        <v>1</v>
      </c>
      <c r="H37">
        <v>74</v>
      </c>
      <c r="I37">
        <v>0.91</v>
      </c>
      <c r="J37">
        <v>0.91</v>
      </c>
      <c r="K37" t="s">
        <v>40</v>
      </c>
      <c r="L37" t="s">
        <v>30</v>
      </c>
      <c r="M37">
        <v>0</v>
      </c>
      <c r="N37" s="4">
        <v>543.04</v>
      </c>
      <c r="O37">
        <v>543.94999999999993</v>
      </c>
      <c r="P37">
        <v>543.04</v>
      </c>
      <c r="Q37">
        <f>Table_ESODCA_DISSQL_EXP_EXP_CORE_SECTION[[#This Row],[BOTTOM_DEPTH]]-Table_ESODCA_DISSQL_EXP_EXP_CORE_SECTION[[#This Row],[TOP_DEPTH]]</f>
        <v>0.90999999999996817</v>
      </c>
      <c r="T37" t="s">
        <v>30</v>
      </c>
      <c r="Y37" t="s">
        <v>83</v>
      </c>
      <c r="Z37">
        <v>0</v>
      </c>
      <c r="AA37" t="s">
        <v>30</v>
      </c>
    </row>
    <row r="38" spans="1:27" x14ac:dyDescent="0.3">
      <c r="A38" s="3" t="str">
        <f>CONCATENATE(Table_ESODCA_DISSQL_EXP_EXP_CORE_SECTION[[#This Row],[CORE]],Table_ESODCA_DISSQL_EXP_EXP_CORE_SECTION[[#This Row],[CORE_TYPE]],"_",Table_ESODCA_DISSQL_EXP_EXP_CORE_SECTION[[#This Row],[SECTION]])</f>
        <v>16R_2</v>
      </c>
      <c r="B38">
        <v>364</v>
      </c>
      <c r="C38">
        <v>77</v>
      </c>
      <c r="D38" t="s">
        <v>25</v>
      </c>
      <c r="E38">
        <v>16</v>
      </c>
      <c r="F38" t="s">
        <v>26</v>
      </c>
      <c r="G38">
        <v>2</v>
      </c>
      <c r="H38">
        <v>75</v>
      </c>
      <c r="I38">
        <v>1.48</v>
      </c>
      <c r="J38">
        <v>1.48</v>
      </c>
      <c r="K38" t="s">
        <v>40</v>
      </c>
      <c r="L38" t="s">
        <v>30</v>
      </c>
      <c r="M38">
        <v>0</v>
      </c>
      <c r="N38">
        <v>543.94999999999993</v>
      </c>
      <c r="O38">
        <v>545.42999999999995</v>
      </c>
      <c r="P38">
        <v>543.94999999999993</v>
      </c>
      <c r="Q38">
        <f>Table_ESODCA_DISSQL_EXP_EXP_CORE_SECTION[[#This Row],[BOTTOM_DEPTH]]-Table_ESODCA_DISSQL_EXP_EXP_CORE_SECTION[[#This Row],[TOP_DEPTH]]</f>
        <v>1.4800000000000182</v>
      </c>
      <c r="T38" t="s">
        <v>30</v>
      </c>
      <c r="Y38" t="s">
        <v>84</v>
      </c>
      <c r="Z38">
        <v>0</v>
      </c>
      <c r="AA38" t="s">
        <v>30</v>
      </c>
    </row>
    <row r="39" spans="1:27" x14ac:dyDescent="0.3">
      <c r="A39" s="3" t="str">
        <f>CONCATENATE(Table_ESODCA_DISSQL_EXP_EXP_CORE_SECTION[[#This Row],[CORE]],Table_ESODCA_DISSQL_EXP_EXP_CORE_SECTION[[#This Row],[CORE_TYPE]],"_",Table_ESODCA_DISSQL_EXP_EXP_CORE_SECTION[[#This Row],[SECTION]])</f>
        <v>16R_3</v>
      </c>
      <c r="B39">
        <v>364</v>
      </c>
      <c r="C39">
        <v>77</v>
      </c>
      <c r="D39" t="s">
        <v>25</v>
      </c>
      <c r="E39">
        <v>16</v>
      </c>
      <c r="F39" t="s">
        <v>26</v>
      </c>
      <c r="G39">
        <v>3</v>
      </c>
      <c r="H39">
        <v>76</v>
      </c>
      <c r="I39">
        <v>0.69</v>
      </c>
      <c r="J39">
        <v>0.69</v>
      </c>
      <c r="K39" t="s">
        <v>40</v>
      </c>
      <c r="L39" t="s">
        <v>30</v>
      </c>
      <c r="M39">
        <v>0</v>
      </c>
      <c r="N39">
        <v>545.42999999999995</v>
      </c>
      <c r="O39" s="4">
        <v>546.12</v>
      </c>
      <c r="P39">
        <v>545.42999999999995</v>
      </c>
      <c r="Q39">
        <f>Table_ESODCA_DISSQL_EXP_EXP_CORE_SECTION[[#This Row],[BOTTOM_DEPTH]]-Table_ESODCA_DISSQL_EXP_EXP_CORE_SECTION[[#This Row],[TOP_DEPTH]]</f>
        <v>0.69000000000005457</v>
      </c>
      <c r="R39" t="s">
        <v>85</v>
      </c>
      <c r="T39" t="s">
        <v>30</v>
      </c>
      <c r="Y39" t="s">
        <v>86</v>
      </c>
      <c r="Z39">
        <v>0</v>
      </c>
      <c r="AA39" t="s">
        <v>30</v>
      </c>
    </row>
    <row r="40" spans="1:27" x14ac:dyDescent="0.3">
      <c r="A40" s="3" t="str">
        <f>CONCATENATE(Table_ESODCA_DISSQL_EXP_EXP_CORE_SECTION[[#This Row],[CORE]],Table_ESODCA_DISSQL_EXP_EXP_CORE_SECTION[[#This Row],[CORE_TYPE]],"_",Table_ESODCA_DISSQL_EXP_EXP_CORE_SECTION[[#This Row],[SECTION]])</f>
        <v>17R_1</v>
      </c>
      <c r="B40">
        <v>364</v>
      </c>
      <c r="C40">
        <v>77</v>
      </c>
      <c r="D40" t="s">
        <v>25</v>
      </c>
      <c r="E40">
        <v>17</v>
      </c>
      <c r="F40" t="s">
        <v>26</v>
      </c>
      <c r="G40">
        <v>1</v>
      </c>
      <c r="H40">
        <v>77</v>
      </c>
      <c r="I40">
        <v>1.51</v>
      </c>
      <c r="J40">
        <v>1.51</v>
      </c>
      <c r="K40" t="s">
        <v>27</v>
      </c>
      <c r="L40" t="s">
        <v>30</v>
      </c>
      <c r="M40">
        <v>0</v>
      </c>
      <c r="N40" s="4">
        <v>546.09</v>
      </c>
      <c r="O40">
        <v>547.6</v>
      </c>
      <c r="P40">
        <v>546.09</v>
      </c>
      <c r="Q40">
        <f>Table_ESODCA_DISSQL_EXP_EXP_CORE_SECTION[[#This Row],[BOTTOM_DEPTH]]-Table_ESODCA_DISSQL_EXP_EXP_CORE_SECTION[[#This Row],[TOP_DEPTH]]</f>
        <v>1.5099999999999909</v>
      </c>
      <c r="T40" t="s">
        <v>30</v>
      </c>
      <c r="Y40" t="s">
        <v>87</v>
      </c>
      <c r="Z40">
        <v>0</v>
      </c>
      <c r="AA40" t="s">
        <v>30</v>
      </c>
    </row>
    <row r="41" spans="1:27" x14ac:dyDescent="0.3">
      <c r="A41" s="3" t="str">
        <f>CONCATENATE(Table_ESODCA_DISSQL_EXP_EXP_CORE_SECTION[[#This Row],[CORE]],Table_ESODCA_DISSQL_EXP_EXP_CORE_SECTION[[#This Row],[CORE_TYPE]],"_",Table_ESODCA_DISSQL_EXP_EXP_CORE_SECTION[[#This Row],[SECTION]])</f>
        <v>17R_2</v>
      </c>
      <c r="B41">
        <v>364</v>
      </c>
      <c r="C41">
        <v>77</v>
      </c>
      <c r="D41" t="s">
        <v>25</v>
      </c>
      <c r="E41">
        <v>17</v>
      </c>
      <c r="F41" t="s">
        <v>26</v>
      </c>
      <c r="G41">
        <v>2</v>
      </c>
      <c r="H41">
        <v>78</v>
      </c>
      <c r="I41">
        <v>1.1399999999999999</v>
      </c>
      <c r="J41">
        <v>1.1399999999999999</v>
      </c>
      <c r="K41" t="s">
        <v>27</v>
      </c>
      <c r="L41" t="s">
        <v>30</v>
      </c>
      <c r="M41">
        <v>0</v>
      </c>
      <c r="N41">
        <v>547.6</v>
      </c>
      <c r="O41">
        <v>548.74</v>
      </c>
      <c r="P41">
        <v>547.6</v>
      </c>
      <c r="Q41">
        <f>Table_ESODCA_DISSQL_EXP_EXP_CORE_SECTION[[#This Row],[BOTTOM_DEPTH]]-Table_ESODCA_DISSQL_EXP_EXP_CORE_SECTION[[#This Row],[TOP_DEPTH]]</f>
        <v>1.1399999999999864</v>
      </c>
      <c r="T41" t="s">
        <v>30</v>
      </c>
      <c r="Y41" t="s">
        <v>88</v>
      </c>
      <c r="Z41">
        <v>0</v>
      </c>
      <c r="AA41" t="s">
        <v>30</v>
      </c>
    </row>
    <row r="42" spans="1:27" x14ac:dyDescent="0.3">
      <c r="A42" s="3" t="str">
        <f>CONCATENATE(Table_ESODCA_DISSQL_EXP_EXP_CORE_SECTION[[#This Row],[CORE]],Table_ESODCA_DISSQL_EXP_EXP_CORE_SECTION[[#This Row],[CORE_TYPE]],"_",Table_ESODCA_DISSQL_EXP_EXP_CORE_SECTION[[#This Row],[SECTION]])</f>
        <v>17R_3</v>
      </c>
      <c r="B42">
        <v>364</v>
      </c>
      <c r="C42">
        <v>77</v>
      </c>
      <c r="D42" t="s">
        <v>25</v>
      </c>
      <c r="E42">
        <v>17</v>
      </c>
      <c r="F42" t="s">
        <v>26</v>
      </c>
      <c r="G42">
        <v>3</v>
      </c>
      <c r="H42">
        <v>79</v>
      </c>
      <c r="I42">
        <v>0.43</v>
      </c>
      <c r="J42">
        <v>0.43</v>
      </c>
      <c r="K42" t="s">
        <v>27</v>
      </c>
      <c r="L42" t="s">
        <v>30</v>
      </c>
      <c r="M42">
        <v>0</v>
      </c>
      <c r="N42">
        <v>548.74</v>
      </c>
      <c r="O42" s="4">
        <v>549.16999999999996</v>
      </c>
      <c r="P42">
        <v>548.74</v>
      </c>
      <c r="Q42">
        <f>Table_ESODCA_DISSQL_EXP_EXP_CORE_SECTION[[#This Row],[BOTTOM_DEPTH]]-Table_ESODCA_DISSQL_EXP_EXP_CORE_SECTION[[#This Row],[TOP_DEPTH]]</f>
        <v>0.42999999999994998</v>
      </c>
      <c r="R42" t="s">
        <v>89</v>
      </c>
      <c r="T42" t="s">
        <v>30</v>
      </c>
      <c r="Y42" t="s">
        <v>90</v>
      </c>
      <c r="Z42">
        <v>0</v>
      </c>
      <c r="AA42" t="s">
        <v>30</v>
      </c>
    </row>
    <row r="43" spans="1:27" x14ac:dyDescent="0.3">
      <c r="A43" s="3" t="str">
        <f>CONCATENATE(Table_ESODCA_DISSQL_EXP_EXP_CORE_SECTION[[#This Row],[CORE]],Table_ESODCA_DISSQL_EXP_EXP_CORE_SECTION[[#This Row],[CORE_TYPE]],"_",Table_ESODCA_DISSQL_EXP_EXP_CORE_SECTION[[#This Row],[SECTION]])</f>
        <v>18R_1</v>
      </c>
      <c r="B43">
        <v>364</v>
      </c>
      <c r="C43">
        <v>77</v>
      </c>
      <c r="D43" t="s">
        <v>25</v>
      </c>
      <c r="E43">
        <v>18</v>
      </c>
      <c r="F43" t="s">
        <v>26</v>
      </c>
      <c r="G43">
        <v>1</v>
      </c>
      <c r="H43">
        <v>80</v>
      </c>
      <c r="I43">
        <v>1.5</v>
      </c>
      <c r="J43">
        <v>1.5</v>
      </c>
      <c r="K43" t="s">
        <v>27</v>
      </c>
      <c r="L43" t="s">
        <v>30</v>
      </c>
      <c r="M43">
        <v>0</v>
      </c>
      <c r="N43" s="4">
        <v>549.14</v>
      </c>
      <c r="O43">
        <v>550.64</v>
      </c>
      <c r="P43">
        <v>549.14</v>
      </c>
      <c r="Q43">
        <f>Table_ESODCA_DISSQL_EXP_EXP_CORE_SECTION[[#This Row],[BOTTOM_DEPTH]]-Table_ESODCA_DISSQL_EXP_EXP_CORE_SECTION[[#This Row],[TOP_DEPTH]]</f>
        <v>1.5</v>
      </c>
      <c r="T43" t="s">
        <v>30</v>
      </c>
      <c r="Y43" t="s">
        <v>91</v>
      </c>
      <c r="Z43">
        <v>0</v>
      </c>
      <c r="AA43" t="s">
        <v>30</v>
      </c>
    </row>
    <row r="44" spans="1:27" x14ac:dyDescent="0.3">
      <c r="A44" s="3" t="str">
        <f>CONCATENATE(Table_ESODCA_DISSQL_EXP_EXP_CORE_SECTION[[#This Row],[CORE]],Table_ESODCA_DISSQL_EXP_EXP_CORE_SECTION[[#This Row],[CORE_TYPE]],"_",Table_ESODCA_DISSQL_EXP_EXP_CORE_SECTION[[#This Row],[SECTION]])</f>
        <v>18R_2</v>
      </c>
      <c r="B44">
        <v>364</v>
      </c>
      <c r="C44">
        <v>77</v>
      </c>
      <c r="D44" t="s">
        <v>25</v>
      </c>
      <c r="E44">
        <v>18</v>
      </c>
      <c r="F44" t="s">
        <v>26</v>
      </c>
      <c r="G44">
        <v>2</v>
      </c>
      <c r="H44">
        <v>81</v>
      </c>
      <c r="I44">
        <v>1.44</v>
      </c>
      <c r="J44">
        <v>1.44</v>
      </c>
      <c r="K44" t="s">
        <v>27</v>
      </c>
      <c r="L44" t="s">
        <v>30</v>
      </c>
      <c r="M44">
        <v>0</v>
      </c>
      <c r="N44">
        <v>550.64</v>
      </c>
      <c r="O44">
        <v>552.08000000000004</v>
      </c>
      <c r="P44">
        <v>550.64</v>
      </c>
      <c r="Q44">
        <f>Table_ESODCA_DISSQL_EXP_EXP_CORE_SECTION[[#This Row],[BOTTOM_DEPTH]]-Table_ESODCA_DISSQL_EXP_EXP_CORE_SECTION[[#This Row],[TOP_DEPTH]]</f>
        <v>1.4400000000000546</v>
      </c>
      <c r="T44" t="s">
        <v>30</v>
      </c>
      <c r="Y44" t="s">
        <v>92</v>
      </c>
      <c r="Z44">
        <v>0</v>
      </c>
      <c r="AA44" t="s">
        <v>30</v>
      </c>
    </row>
    <row r="45" spans="1:27" hidden="1" x14ac:dyDescent="0.3">
      <c r="A45" s="3" t="str">
        <f>CONCATENATE(Table_ESODCA_DISSQL_EXP_EXP_CORE_SECTION[[#This Row],[CORE]],Table_ESODCA_DISSQL_EXP_EXP_CORE_SECTION[[#This Row],[CORE_TYPE]],"_",Table_ESODCA_DISSQL_EXP_EXP_CORE_SECTION[[#This Row],[SECTION]])</f>
        <v>18R_3</v>
      </c>
      <c r="B45">
        <v>364</v>
      </c>
      <c r="C45">
        <v>77</v>
      </c>
      <c r="D45" t="s">
        <v>25</v>
      </c>
      <c r="E45">
        <v>18</v>
      </c>
      <c r="F45" t="s">
        <v>26</v>
      </c>
      <c r="G45">
        <v>3</v>
      </c>
      <c r="H45">
        <v>82</v>
      </c>
      <c r="I45">
        <v>0.17</v>
      </c>
      <c r="J45">
        <v>0.17</v>
      </c>
      <c r="K45" t="s">
        <v>27</v>
      </c>
      <c r="L45" t="s">
        <v>28</v>
      </c>
      <c r="M45">
        <v>0</v>
      </c>
      <c r="N45">
        <v>552.08000000000004</v>
      </c>
      <c r="O45" s="4">
        <v>552.25</v>
      </c>
      <c r="P45">
        <v>552.08000000000004</v>
      </c>
      <c r="Q45">
        <f>Table_ESODCA_DISSQL_EXP_EXP_CORE_SECTION[[#This Row],[BOTTOM_DEPTH]]-Table_ESODCA_DISSQL_EXP_EXP_CORE_SECTION[[#This Row],[TOP_DEPTH]]</f>
        <v>0.16999999999995907</v>
      </c>
      <c r="R45" t="s">
        <v>93</v>
      </c>
      <c r="T45" t="s">
        <v>30</v>
      </c>
      <c r="Y45" t="s">
        <v>94</v>
      </c>
      <c r="Z45">
        <v>0</v>
      </c>
      <c r="AA45" t="s">
        <v>30</v>
      </c>
    </row>
    <row r="46" spans="1:27" x14ac:dyDescent="0.3">
      <c r="A46" s="3" t="str">
        <f>CONCATENATE(Table_ESODCA_DISSQL_EXP_EXP_CORE_SECTION[[#This Row],[CORE]],Table_ESODCA_DISSQL_EXP_EXP_CORE_SECTION[[#This Row],[CORE_TYPE]],"_",Table_ESODCA_DISSQL_EXP_EXP_CORE_SECTION[[#This Row],[SECTION]])</f>
        <v>19R_1</v>
      </c>
      <c r="B46">
        <v>364</v>
      </c>
      <c r="C46">
        <v>77</v>
      </c>
      <c r="D46" t="s">
        <v>25</v>
      </c>
      <c r="E46">
        <v>19</v>
      </c>
      <c r="F46" t="s">
        <v>26</v>
      </c>
      <c r="G46">
        <v>1</v>
      </c>
      <c r="H46">
        <v>83</v>
      </c>
      <c r="I46">
        <v>1.33</v>
      </c>
      <c r="J46">
        <v>1.33</v>
      </c>
      <c r="K46" t="s">
        <v>27</v>
      </c>
      <c r="L46" t="s">
        <v>30</v>
      </c>
      <c r="M46">
        <v>0</v>
      </c>
      <c r="N46" s="4">
        <v>552.19000000000005</v>
      </c>
      <c r="O46">
        <v>553.5200000000001</v>
      </c>
      <c r="P46">
        <v>552.19000000000005</v>
      </c>
      <c r="Q46">
        <f>Table_ESODCA_DISSQL_EXP_EXP_CORE_SECTION[[#This Row],[BOTTOM_DEPTH]]-Table_ESODCA_DISSQL_EXP_EXP_CORE_SECTION[[#This Row],[TOP_DEPTH]]</f>
        <v>1.3300000000000409</v>
      </c>
      <c r="T46" t="s">
        <v>30</v>
      </c>
      <c r="Y46" t="s">
        <v>95</v>
      </c>
      <c r="Z46">
        <v>0</v>
      </c>
      <c r="AA46" t="s">
        <v>30</v>
      </c>
    </row>
    <row r="47" spans="1:27" x14ac:dyDescent="0.3">
      <c r="A47" s="3" t="str">
        <f>CONCATENATE(Table_ESODCA_DISSQL_EXP_EXP_CORE_SECTION[[#This Row],[CORE]],Table_ESODCA_DISSQL_EXP_EXP_CORE_SECTION[[#This Row],[CORE_TYPE]],"_",Table_ESODCA_DISSQL_EXP_EXP_CORE_SECTION[[#This Row],[SECTION]])</f>
        <v>19R_2</v>
      </c>
      <c r="B47">
        <v>364</v>
      </c>
      <c r="C47">
        <v>77</v>
      </c>
      <c r="D47" t="s">
        <v>25</v>
      </c>
      <c r="E47">
        <v>19</v>
      </c>
      <c r="F47" t="s">
        <v>26</v>
      </c>
      <c r="G47">
        <v>2</v>
      </c>
      <c r="H47">
        <v>84</v>
      </c>
      <c r="I47">
        <v>1.44</v>
      </c>
      <c r="J47">
        <v>1.44</v>
      </c>
      <c r="K47" t="s">
        <v>27</v>
      </c>
      <c r="L47" t="s">
        <v>30</v>
      </c>
      <c r="M47">
        <v>0</v>
      </c>
      <c r="N47">
        <v>553.5200000000001</v>
      </c>
      <c r="O47">
        <v>554.96000000000015</v>
      </c>
      <c r="P47">
        <v>553.5200000000001</v>
      </c>
      <c r="Q47">
        <f>Table_ESODCA_DISSQL_EXP_EXP_CORE_SECTION[[#This Row],[BOTTOM_DEPTH]]-Table_ESODCA_DISSQL_EXP_EXP_CORE_SECTION[[#This Row],[TOP_DEPTH]]</f>
        <v>1.4400000000000546</v>
      </c>
      <c r="T47" t="s">
        <v>30</v>
      </c>
      <c r="Y47" t="s">
        <v>96</v>
      </c>
      <c r="Z47">
        <v>0</v>
      </c>
      <c r="AA47" t="s">
        <v>30</v>
      </c>
    </row>
    <row r="48" spans="1:27" hidden="1" x14ac:dyDescent="0.3">
      <c r="A48" s="3" t="str">
        <f>CONCATENATE(Table_ESODCA_DISSQL_EXP_EXP_CORE_SECTION[[#This Row],[CORE]],Table_ESODCA_DISSQL_EXP_EXP_CORE_SECTION[[#This Row],[CORE_TYPE]],"_",Table_ESODCA_DISSQL_EXP_EXP_CORE_SECTION[[#This Row],[SECTION]])</f>
        <v>19R_3</v>
      </c>
      <c r="B48">
        <v>364</v>
      </c>
      <c r="C48">
        <v>77</v>
      </c>
      <c r="D48" t="s">
        <v>25</v>
      </c>
      <c r="E48">
        <v>19</v>
      </c>
      <c r="F48" t="s">
        <v>26</v>
      </c>
      <c r="G48">
        <v>3</v>
      </c>
      <c r="H48">
        <v>85</v>
      </c>
      <c r="I48">
        <v>0.28000000000000003</v>
      </c>
      <c r="J48">
        <v>0.28000000000000003</v>
      </c>
      <c r="K48" t="s">
        <v>27</v>
      </c>
      <c r="L48" t="s">
        <v>28</v>
      </c>
      <c r="M48">
        <v>0</v>
      </c>
      <c r="N48">
        <v>554.96000000000015</v>
      </c>
      <c r="O48">
        <v>555.24000000000012</v>
      </c>
      <c r="P48">
        <v>554.96000000000015</v>
      </c>
      <c r="Q48">
        <f>Table_ESODCA_DISSQL_EXP_EXP_CORE_SECTION[[#This Row],[BOTTOM_DEPTH]]-Table_ESODCA_DISSQL_EXP_EXP_CORE_SECTION[[#This Row],[TOP_DEPTH]]</f>
        <v>0.27999999999997272</v>
      </c>
      <c r="R48" t="s">
        <v>97</v>
      </c>
      <c r="T48" t="s">
        <v>30</v>
      </c>
      <c r="Y48" t="s">
        <v>98</v>
      </c>
      <c r="Z48">
        <v>0</v>
      </c>
      <c r="AA48" t="s">
        <v>30</v>
      </c>
    </row>
    <row r="49" spans="1:27" x14ac:dyDescent="0.3">
      <c r="A49" s="3" t="str">
        <f>CONCATENATE(Table_ESODCA_DISSQL_EXP_EXP_CORE_SECTION[[#This Row],[CORE]],Table_ESODCA_DISSQL_EXP_EXP_CORE_SECTION[[#This Row],[CORE_TYPE]],"_",Table_ESODCA_DISSQL_EXP_EXP_CORE_SECTION[[#This Row],[SECTION]])</f>
        <v>20R_1</v>
      </c>
      <c r="B49">
        <v>364</v>
      </c>
      <c r="C49">
        <v>77</v>
      </c>
      <c r="D49" t="s">
        <v>25</v>
      </c>
      <c r="E49">
        <v>20</v>
      </c>
      <c r="F49" t="s">
        <v>26</v>
      </c>
      <c r="G49">
        <v>1</v>
      </c>
      <c r="H49">
        <v>86</v>
      </c>
      <c r="I49">
        <v>1.51</v>
      </c>
      <c r="J49">
        <v>1.51</v>
      </c>
      <c r="K49" t="s">
        <v>27</v>
      </c>
      <c r="L49" t="s">
        <v>30</v>
      </c>
      <c r="M49">
        <v>0</v>
      </c>
      <c r="N49">
        <v>555.24</v>
      </c>
      <c r="O49">
        <v>556.75</v>
      </c>
      <c r="P49">
        <v>555.24</v>
      </c>
      <c r="Q49">
        <f>Table_ESODCA_DISSQL_EXP_EXP_CORE_SECTION[[#This Row],[BOTTOM_DEPTH]]-Table_ESODCA_DISSQL_EXP_EXP_CORE_SECTION[[#This Row],[TOP_DEPTH]]</f>
        <v>1.5099999999999909</v>
      </c>
      <c r="T49" t="s">
        <v>30</v>
      </c>
      <c r="Y49" t="s">
        <v>99</v>
      </c>
      <c r="Z49">
        <v>0</v>
      </c>
      <c r="AA49" t="s">
        <v>30</v>
      </c>
    </row>
    <row r="50" spans="1:27" x14ac:dyDescent="0.3">
      <c r="A50" s="3" t="str">
        <f>CONCATENATE(Table_ESODCA_DISSQL_EXP_EXP_CORE_SECTION[[#This Row],[CORE]],Table_ESODCA_DISSQL_EXP_EXP_CORE_SECTION[[#This Row],[CORE_TYPE]],"_",Table_ESODCA_DISSQL_EXP_EXP_CORE_SECTION[[#This Row],[SECTION]])</f>
        <v>20R_2</v>
      </c>
      <c r="B50">
        <v>364</v>
      </c>
      <c r="C50">
        <v>77</v>
      </c>
      <c r="D50" t="s">
        <v>25</v>
      </c>
      <c r="E50">
        <v>20</v>
      </c>
      <c r="F50" t="s">
        <v>26</v>
      </c>
      <c r="G50">
        <v>2</v>
      </c>
      <c r="H50">
        <v>87</v>
      </c>
      <c r="I50">
        <v>1.53</v>
      </c>
      <c r="J50">
        <v>1.53</v>
      </c>
      <c r="K50" t="s">
        <v>27</v>
      </c>
      <c r="L50" t="s">
        <v>30</v>
      </c>
      <c r="M50">
        <v>0</v>
      </c>
      <c r="N50">
        <v>556.75</v>
      </c>
      <c r="O50">
        <v>558.28</v>
      </c>
      <c r="P50">
        <v>556.75</v>
      </c>
      <c r="Q50">
        <f>Table_ESODCA_DISSQL_EXP_EXP_CORE_SECTION[[#This Row],[BOTTOM_DEPTH]]-Table_ESODCA_DISSQL_EXP_EXP_CORE_SECTION[[#This Row],[TOP_DEPTH]]</f>
        <v>1.5299999999999727</v>
      </c>
      <c r="R50" t="s">
        <v>100</v>
      </c>
      <c r="T50" t="s">
        <v>30</v>
      </c>
      <c r="Y50" t="s">
        <v>101</v>
      </c>
      <c r="Z50">
        <v>0</v>
      </c>
      <c r="AA50" t="s">
        <v>30</v>
      </c>
    </row>
    <row r="51" spans="1:27" x14ac:dyDescent="0.3">
      <c r="A51" s="3" t="str">
        <f>CONCATENATE(Table_ESODCA_DISSQL_EXP_EXP_CORE_SECTION[[#This Row],[CORE]],Table_ESODCA_DISSQL_EXP_EXP_CORE_SECTION[[#This Row],[CORE_TYPE]],"_",Table_ESODCA_DISSQL_EXP_EXP_CORE_SECTION[[#This Row],[SECTION]])</f>
        <v>21R_1</v>
      </c>
      <c r="B51">
        <v>364</v>
      </c>
      <c r="C51">
        <v>77</v>
      </c>
      <c r="D51" t="s">
        <v>25</v>
      </c>
      <c r="E51">
        <v>21</v>
      </c>
      <c r="F51" t="s">
        <v>26</v>
      </c>
      <c r="G51">
        <v>1</v>
      </c>
      <c r="H51">
        <v>88</v>
      </c>
      <c r="I51">
        <v>1.5</v>
      </c>
      <c r="J51">
        <v>1.5</v>
      </c>
      <c r="K51" t="s">
        <v>27</v>
      </c>
      <c r="L51" t="s">
        <v>30</v>
      </c>
      <c r="M51">
        <v>0</v>
      </c>
      <c r="N51">
        <v>558.29</v>
      </c>
      <c r="O51">
        <v>559.79</v>
      </c>
      <c r="P51">
        <v>558.29</v>
      </c>
      <c r="Q51">
        <f>Table_ESODCA_DISSQL_EXP_EXP_CORE_SECTION[[#This Row],[BOTTOM_DEPTH]]-Table_ESODCA_DISSQL_EXP_EXP_CORE_SECTION[[#This Row],[TOP_DEPTH]]</f>
        <v>1.5</v>
      </c>
      <c r="T51" t="s">
        <v>30</v>
      </c>
      <c r="Y51" t="s">
        <v>102</v>
      </c>
      <c r="Z51">
        <v>0</v>
      </c>
      <c r="AA51" t="s">
        <v>30</v>
      </c>
    </row>
    <row r="52" spans="1:27" x14ac:dyDescent="0.3">
      <c r="A52" s="3" t="str">
        <f>CONCATENATE(Table_ESODCA_DISSQL_EXP_EXP_CORE_SECTION[[#This Row],[CORE]],Table_ESODCA_DISSQL_EXP_EXP_CORE_SECTION[[#This Row],[CORE_TYPE]],"_",Table_ESODCA_DISSQL_EXP_EXP_CORE_SECTION[[#This Row],[SECTION]])</f>
        <v>21R_2</v>
      </c>
      <c r="B52">
        <v>364</v>
      </c>
      <c r="C52">
        <v>77</v>
      </c>
      <c r="D52" t="s">
        <v>25</v>
      </c>
      <c r="E52">
        <v>21</v>
      </c>
      <c r="F52" t="s">
        <v>26</v>
      </c>
      <c r="G52">
        <v>2</v>
      </c>
      <c r="H52">
        <v>89</v>
      </c>
      <c r="I52">
        <v>1.35</v>
      </c>
      <c r="J52">
        <v>1.35</v>
      </c>
      <c r="K52" t="s">
        <v>27</v>
      </c>
      <c r="L52" t="s">
        <v>30</v>
      </c>
      <c r="M52">
        <v>0</v>
      </c>
      <c r="N52">
        <v>559.79</v>
      </c>
      <c r="O52">
        <v>561.14</v>
      </c>
      <c r="P52">
        <v>559.79</v>
      </c>
      <c r="Q52">
        <f>Table_ESODCA_DISSQL_EXP_EXP_CORE_SECTION[[#This Row],[BOTTOM_DEPTH]]-Table_ESODCA_DISSQL_EXP_EXP_CORE_SECTION[[#This Row],[TOP_DEPTH]]</f>
        <v>1.3500000000000227</v>
      </c>
      <c r="R52" t="s">
        <v>103</v>
      </c>
      <c r="T52" t="s">
        <v>30</v>
      </c>
      <c r="Y52" t="s">
        <v>104</v>
      </c>
      <c r="Z52">
        <v>0</v>
      </c>
      <c r="AA52" t="s">
        <v>30</v>
      </c>
    </row>
    <row r="53" spans="1:27" hidden="1" x14ac:dyDescent="0.3">
      <c r="A53" s="3" t="str">
        <f>CONCATENATE(Table_ESODCA_DISSQL_EXP_EXP_CORE_SECTION[[#This Row],[CORE]],Table_ESODCA_DISSQL_EXP_EXP_CORE_SECTION[[#This Row],[CORE_TYPE]],"_",Table_ESODCA_DISSQL_EXP_EXP_CORE_SECTION[[#This Row],[SECTION]])</f>
        <v>21R_3</v>
      </c>
      <c r="B53">
        <v>364</v>
      </c>
      <c r="C53">
        <v>77</v>
      </c>
      <c r="D53" t="s">
        <v>25</v>
      </c>
      <c r="E53">
        <v>21</v>
      </c>
      <c r="F53" t="s">
        <v>26</v>
      </c>
      <c r="G53">
        <v>3</v>
      </c>
      <c r="H53">
        <v>90</v>
      </c>
      <c r="I53">
        <v>0.3</v>
      </c>
      <c r="J53">
        <v>0.3</v>
      </c>
      <c r="K53" t="s">
        <v>27</v>
      </c>
      <c r="L53" t="s">
        <v>28</v>
      </c>
      <c r="M53">
        <v>0</v>
      </c>
      <c r="N53">
        <v>561.14</v>
      </c>
      <c r="O53">
        <v>561.43999999999994</v>
      </c>
      <c r="P53">
        <v>561.14</v>
      </c>
      <c r="Q53">
        <f>Table_ESODCA_DISSQL_EXP_EXP_CORE_SECTION[[#This Row],[BOTTOM_DEPTH]]-Table_ESODCA_DISSQL_EXP_EXP_CORE_SECTION[[#This Row],[TOP_DEPTH]]</f>
        <v>0.29999999999995453</v>
      </c>
      <c r="R53" t="s">
        <v>105</v>
      </c>
      <c r="T53" t="s">
        <v>30</v>
      </c>
      <c r="Y53" t="s">
        <v>106</v>
      </c>
      <c r="Z53">
        <v>0</v>
      </c>
      <c r="AA53" t="s">
        <v>30</v>
      </c>
    </row>
    <row r="54" spans="1:27" x14ac:dyDescent="0.3">
      <c r="A54" s="3" t="str">
        <f>CONCATENATE(Table_ESODCA_DISSQL_EXP_EXP_CORE_SECTION[[#This Row],[CORE]],Table_ESODCA_DISSQL_EXP_EXP_CORE_SECTION[[#This Row],[CORE_TYPE]],"_",Table_ESODCA_DISSQL_EXP_EXP_CORE_SECTION[[#This Row],[SECTION]])</f>
        <v>22R_1</v>
      </c>
      <c r="B54">
        <v>364</v>
      </c>
      <c r="C54">
        <v>77</v>
      </c>
      <c r="D54" t="s">
        <v>25</v>
      </c>
      <c r="E54">
        <v>22</v>
      </c>
      <c r="F54" t="s">
        <v>26</v>
      </c>
      <c r="G54">
        <v>1</v>
      </c>
      <c r="H54">
        <v>91</v>
      </c>
      <c r="I54">
        <v>1</v>
      </c>
      <c r="J54">
        <v>1</v>
      </c>
      <c r="K54" t="s">
        <v>27</v>
      </c>
      <c r="L54" t="s">
        <v>30</v>
      </c>
      <c r="M54">
        <v>0</v>
      </c>
      <c r="N54">
        <v>561.34</v>
      </c>
      <c r="O54">
        <v>562.34</v>
      </c>
      <c r="P54">
        <v>561.34</v>
      </c>
      <c r="Q54">
        <f>Table_ESODCA_DISSQL_EXP_EXP_CORE_SECTION[[#This Row],[BOTTOM_DEPTH]]-Table_ESODCA_DISSQL_EXP_EXP_CORE_SECTION[[#This Row],[TOP_DEPTH]]</f>
        <v>1</v>
      </c>
      <c r="T54" t="s">
        <v>30</v>
      </c>
      <c r="Y54" t="s">
        <v>107</v>
      </c>
      <c r="Z54">
        <v>0</v>
      </c>
      <c r="AA54" t="s">
        <v>30</v>
      </c>
    </row>
    <row r="55" spans="1:27" x14ac:dyDescent="0.3">
      <c r="A55" s="3" t="str">
        <f>CONCATENATE(Table_ESODCA_DISSQL_EXP_EXP_CORE_SECTION[[#This Row],[CORE]],Table_ESODCA_DISSQL_EXP_EXP_CORE_SECTION[[#This Row],[CORE_TYPE]],"_",Table_ESODCA_DISSQL_EXP_EXP_CORE_SECTION[[#This Row],[SECTION]])</f>
        <v>22R_2</v>
      </c>
      <c r="B55">
        <v>364</v>
      </c>
      <c r="C55">
        <v>77</v>
      </c>
      <c r="D55" t="s">
        <v>25</v>
      </c>
      <c r="E55">
        <v>22</v>
      </c>
      <c r="F55" t="s">
        <v>26</v>
      </c>
      <c r="G55">
        <v>2</v>
      </c>
      <c r="H55">
        <v>92</v>
      </c>
      <c r="I55">
        <v>1.42</v>
      </c>
      <c r="J55">
        <v>1.42</v>
      </c>
      <c r="K55" t="s">
        <v>27</v>
      </c>
      <c r="L55" t="s">
        <v>30</v>
      </c>
      <c r="M55">
        <v>0</v>
      </c>
      <c r="N55">
        <v>562.34</v>
      </c>
      <c r="O55">
        <v>563.76</v>
      </c>
      <c r="P55">
        <v>562.34</v>
      </c>
      <c r="Q55">
        <f>Table_ESODCA_DISSQL_EXP_EXP_CORE_SECTION[[#This Row],[BOTTOM_DEPTH]]-Table_ESODCA_DISSQL_EXP_EXP_CORE_SECTION[[#This Row],[TOP_DEPTH]]</f>
        <v>1.4199999999999591</v>
      </c>
      <c r="T55" t="s">
        <v>30</v>
      </c>
      <c r="Y55" t="s">
        <v>108</v>
      </c>
      <c r="Z55">
        <v>0</v>
      </c>
      <c r="AA55" t="s">
        <v>30</v>
      </c>
    </row>
    <row r="56" spans="1:27" x14ac:dyDescent="0.3">
      <c r="A56" s="3" t="str">
        <f>CONCATENATE(Table_ESODCA_DISSQL_EXP_EXP_CORE_SECTION[[#This Row],[CORE]],Table_ESODCA_DISSQL_EXP_EXP_CORE_SECTION[[#This Row],[CORE_TYPE]],"_",Table_ESODCA_DISSQL_EXP_EXP_CORE_SECTION[[#This Row],[SECTION]])</f>
        <v>22R_3</v>
      </c>
      <c r="B56">
        <v>364</v>
      </c>
      <c r="C56">
        <v>77</v>
      </c>
      <c r="D56" t="s">
        <v>25</v>
      </c>
      <c r="E56">
        <v>22</v>
      </c>
      <c r="F56" t="s">
        <v>26</v>
      </c>
      <c r="G56">
        <v>3</v>
      </c>
      <c r="H56">
        <v>94</v>
      </c>
      <c r="I56">
        <v>0.7</v>
      </c>
      <c r="J56">
        <v>0.7</v>
      </c>
      <c r="K56" t="s">
        <v>27</v>
      </c>
      <c r="L56" t="s">
        <v>30</v>
      </c>
      <c r="M56">
        <v>0</v>
      </c>
      <c r="N56">
        <v>563.76</v>
      </c>
      <c r="O56">
        <v>564.46</v>
      </c>
      <c r="P56">
        <v>563.76</v>
      </c>
      <c r="Q56">
        <f>Table_ESODCA_DISSQL_EXP_EXP_CORE_SECTION[[#This Row],[BOTTOM_DEPTH]]-Table_ESODCA_DISSQL_EXP_EXP_CORE_SECTION[[#This Row],[TOP_DEPTH]]</f>
        <v>0.70000000000004547</v>
      </c>
      <c r="R56" t="s">
        <v>109</v>
      </c>
      <c r="T56" t="s">
        <v>30</v>
      </c>
      <c r="Y56" t="s">
        <v>110</v>
      </c>
      <c r="Z56">
        <v>0</v>
      </c>
      <c r="AA56" t="s">
        <v>30</v>
      </c>
    </row>
    <row r="57" spans="1:27" x14ac:dyDescent="0.3">
      <c r="A57" s="3" t="str">
        <f>CONCATENATE(Table_ESODCA_DISSQL_EXP_EXP_CORE_SECTION[[#This Row],[CORE]],Table_ESODCA_DISSQL_EXP_EXP_CORE_SECTION[[#This Row],[CORE_TYPE]],"_",Table_ESODCA_DISSQL_EXP_EXP_CORE_SECTION[[#This Row],[SECTION]])</f>
        <v>23R_1</v>
      </c>
      <c r="B57">
        <v>364</v>
      </c>
      <c r="C57">
        <v>77</v>
      </c>
      <c r="D57" t="s">
        <v>25</v>
      </c>
      <c r="E57">
        <v>23</v>
      </c>
      <c r="F57" t="s">
        <v>26</v>
      </c>
      <c r="G57">
        <v>1</v>
      </c>
      <c r="H57">
        <v>95</v>
      </c>
      <c r="I57">
        <v>1.5</v>
      </c>
      <c r="J57">
        <v>1.5</v>
      </c>
      <c r="K57" t="s">
        <v>27</v>
      </c>
      <c r="L57" t="s">
        <v>30</v>
      </c>
      <c r="M57">
        <v>0</v>
      </c>
      <c r="N57">
        <v>564.39</v>
      </c>
      <c r="O57">
        <v>565.89</v>
      </c>
      <c r="P57">
        <v>564.39</v>
      </c>
      <c r="Q57">
        <f>Table_ESODCA_DISSQL_EXP_EXP_CORE_SECTION[[#This Row],[BOTTOM_DEPTH]]-Table_ESODCA_DISSQL_EXP_EXP_CORE_SECTION[[#This Row],[TOP_DEPTH]]</f>
        <v>1.5</v>
      </c>
      <c r="T57" t="s">
        <v>30</v>
      </c>
      <c r="Y57" t="s">
        <v>111</v>
      </c>
      <c r="Z57">
        <v>0</v>
      </c>
      <c r="AA57" t="s">
        <v>30</v>
      </c>
    </row>
    <row r="58" spans="1:27" x14ac:dyDescent="0.3">
      <c r="A58" s="3" t="str">
        <f>CONCATENATE(Table_ESODCA_DISSQL_EXP_EXP_CORE_SECTION[[#This Row],[CORE]],Table_ESODCA_DISSQL_EXP_EXP_CORE_SECTION[[#This Row],[CORE_TYPE]],"_",Table_ESODCA_DISSQL_EXP_EXP_CORE_SECTION[[#This Row],[SECTION]])</f>
        <v>23R_2</v>
      </c>
      <c r="B58">
        <v>364</v>
      </c>
      <c r="C58">
        <v>77</v>
      </c>
      <c r="D58" t="s">
        <v>25</v>
      </c>
      <c r="E58">
        <v>23</v>
      </c>
      <c r="F58" t="s">
        <v>26</v>
      </c>
      <c r="G58">
        <v>2</v>
      </c>
      <c r="H58">
        <v>96</v>
      </c>
      <c r="I58">
        <v>1.54</v>
      </c>
      <c r="J58">
        <v>1.54</v>
      </c>
      <c r="K58" t="s">
        <v>27</v>
      </c>
      <c r="L58" t="s">
        <v>30</v>
      </c>
      <c r="M58">
        <v>0</v>
      </c>
      <c r="N58">
        <v>565.89</v>
      </c>
      <c r="O58">
        <v>567.42999999999995</v>
      </c>
      <c r="P58">
        <v>565.89</v>
      </c>
      <c r="Q58">
        <f>Table_ESODCA_DISSQL_EXP_EXP_CORE_SECTION[[#This Row],[BOTTOM_DEPTH]]-Table_ESODCA_DISSQL_EXP_EXP_CORE_SECTION[[#This Row],[TOP_DEPTH]]</f>
        <v>1.5399999999999636</v>
      </c>
      <c r="R58" t="s">
        <v>112</v>
      </c>
      <c r="T58" t="s">
        <v>30</v>
      </c>
      <c r="Y58" t="s">
        <v>113</v>
      </c>
      <c r="Z58">
        <v>0</v>
      </c>
      <c r="AA58" t="s">
        <v>30</v>
      </c>
    </row>
    <row r="59" spans="1:27" x14ac:dyDescent="0.3">
      <c r="A59" s="3" t="str">
        <f>CONCATENATE(Table_ESODCA_DISSQL_EXP_EXP_CORE_SECTION[[#This Row],[CORE]],Table_ESODCA_DISSQL_EXP_EXP_CORE_SECTION[[#This Row],[CORE_TYPE]],"_",Table_ESODCA_DISSQL_EXP_EXP_CORE_SECTION[[#This Row],[SECTION]])</f>
        <v>24R_1</v>
      </c>
      <c r="B59">
        <v>364</v>
      </c>
      <c r="C59">
        <v>77</v>
      </c>
      <c r="D59" t="s">
        <v>25</v>
      </c>
      <c r="E59">
        <v>24</v>
      </c>
      <c r="F59" t="s">
        <v>26</v>
      </c>
      <c r="G59">
        <v>1</v>
      </c>
      <c r="H59">
        <v>98</v>
      </c>
      <c r="I59">
        <v>1.5</v>
      </c>
      <c r="J59">
        <v>1.5</v>
      </c>
      <c r="K59" t="s">
        <v>27</v>
      </c>
      <c r="L59" t="s">
        <v>30</v>
      </c>
      <c r="M59">
        <v>0</v>
      </c>
      <c r="N59">
        <v>567.44000000000005</v>
      </c>
      <c r="O59">
        <v>568.94000000000005</v>
      </c>
      <c r="P59">
        <v>567.44000000000005</v>
      </c>
      <c r="Q59">
        <f>Table_ESODCA_DISSQL_EXP_EXP_CORE_SECTION[[#This Row],[BOTTOM_DEPTH]]-Table_ESODCA_DISSQL_EXP_EXP_CORE_SECTION[[#This Row],[TOP_DEPTH]]</f>
        <v>1.5</v>
      </c>
      <c r="T59" t="s">
        <v>30</v>
      </c>
      <c r="Y59" t="s">
        <v>114</v>
      </c>
      <c r="Z59">
        <v>0</v>
      </c>
      <c r="AA59" t="s">
        <v>30</v>
      </c>
    </row>
    <row r="60" spans="1:27" x14ac:dyDescent="0.3">
      <c r="A60" s="3" t="str">
        <f>CONCATENATE(Table_ESODCA_DISSQL_EXP_EXP_CORE_SECTION[[#This Row],[CORE]],Table_ESODCA_DISSQL_EXP_EXP_CORE_SECTION[[#This Row],[CORE_TYPE]],"_",Table_ESODCA_DISSQL_EXP_EXP_CORE_SECTION[[#This Row],[SECTION]])</f>
        <v>24R_2</v>
      </c>
      <c r="B60">
        <v>364</v>
      </c>
      <c r="C60">
        <v>77</v>
      </c>
      <c r="D60" t="s">
        <v>25</v>
      </c>
      <c r="E60">
        <v>24</v>
      </c>
      <c r="F60" t="s">
        <v>26</v>
      </c>
      <c r="G60">
        <v>2</v>
      </c>
      <c r="H60">
        <v>99</v>
      </c>
      <c r="I60">
        <v>1.47</v>
      </c>
      <c r="J60">
        <v>1.47</v>
      </c>
      <c r="K60" t="s">
        <v>27</v>
      </c>
      <c r="L60" t="s">
        <v>30</v>
      </c>
      <c r="M60">
        <v>0</v>
      </c>
      <c r="N60">
        <v>568.94000000000005</v>
      </c>
      <c r="O60">
        <v>570.41000000000008</v>
      </c>
      <c r="P60">
        <v>568.94000000000005</v>
      </c>
      <c r="Q60">
        <f>Table_ESODCA_DISSQL_EXP_EXP_CORE_SECTION[[#This Row],[BOTTOM_DEPTH]]-Table_ESODCA_DISSQL_EXP_EXP_CORE_SECTION[[#This Row],[TOP_DEPTH]]</f>
        <v>1.4700000000000273</v>
      </c>
      <c r="T60" t="s">
        <v>30</v>
      </c>
      <c r="Y60" t="s">
        <v>115</v>
      </c>
      <c r="Z60">
        <v>0</v>
      </c>
      <c r="AA60" t="s">
        <v>30</v>
      </c>
    </row>
    <row r="61" spans="1:27" hidden="1" x14ac:dyDescent="0.3">
      <c r="A61" s="3" t="str">
        <f>CONCATENATE(Table_ESODCA_DISSQL_EXP_EXP_CORE_SECTION[[#This Row],[CORE]],Table_ESODCA_DISSQL_EXP_EXP_CORE_SECTION[[#This Row],[CORE_TYPE]],"_",Table_ESODCA_DISSQL_EXP_EXP_CORE_SECTION[[#This Row],[SECTION]])</f>
        <v>24R_3</v>
      </c>
      <c r="B61">
        <v>364</v>
      </c>
      <c r="C61">
        <v>77</v>
      </c>
      <c r="D61" t="s">
        <v>25</v>
      </c>
      <c r="E61">
        <v>24</v>
      </c>
      <c r="F61" t="s">
        <v>26</v>
      </c>
      <c r="G61">
        <v>3</v>
      </c>
      <c r="H61">
        <v>100</v>
      </c>
      <c r="I61">
        <v>0.17</v>
      </c>
      <c r="J61">
        <v>0.17</v>
      </c>
      <c r="K61" t="s">
        <v>27</v>
      </c>
      <c r="L61" t="s">
        <v>28</v>
      </c>
      <c r="M61">
        <v>0</v>
      </c>
      <c r="N61">
        <v>570.41000000000008</v>
      </c>
      <c r="O61">
        <v>570.58000000000004</v>
      </c>
      <c r="P61">
        <v>570.41000000000008</v>
      </c>
      <c r="Q61">
        <f>Table_ESODCA_DISSQL_EXP_EXP_CORE_SECTION[[#This Row],[BOTTOM_DEPTH]]-Table_ESODCA_DISSQL_EXP_EXP_CORE_SECTION[[#This Row],[TOP_DEPTH]]</f>
        <v>0.16999999999995907</v>
      </c>
      <c r="R61" t="s">
        <v>116</v>
      </c>
      <c r="T61" t="s">
        <v>30</v>
      </c>
      <c r="Y61" t="s">
        <v>117</v>
      </c>
      <c r="Z61">
        <v>0</v>
      </c>
      <c r="AA61" t="s">
        <v>30</v>
      </c>
    </row>
    <row r="62" spans="1:27" x14ac:dyDescent="0.3">
      <c r="A62" s="3" t="str">
        <f>CONCATENATE(Table_ESODCA_DISSQL_EXP_EXP_CORE_SECTION[[#This Row],[CORE]],Table_ESODCA_DISSQL_EXP_EXP_CORE_SECTION[[#This Row],[CORE_TYPE]],"_",Table_ESODCA_DISSQL_EXP_EXP_CORE_SECTION[[#This Row],[SECTION]])</f>
        <v>25R_1</v>
      </c>
      <c r="B62">
        <v>364</v>
      </c>
      <c r="C62">
        <v>77</v>
      </c>
      <c r="D62" t="s">
        <v>25</v>
      </c>
      <c r="E62">
        <v>25</v>
      </c>
      <c r="F62" t="s">
        <v>26</v>
      </c>
      <c r="G62">
        <v>1</v>
      </c>
      <c r="H62">
        <v>101</v>
      </c>
      <c r="I62">
        <v>1.28</v>
      </c>
      <c r="J62">
        <v>1.28</v>
      </c>
      <c r="K62" t="s">
        <v>40</v>
      </c>
      <c r="L62" t="s">
        <v>30</v>
      </c>
      <c r="M62">
        <v>0</v>
      </c>
      <c r="N62">
        <v>570.49</v>
      </c>
      <c r="O62">
        <v>571.77</v>
      </c>
      <c r="P62">
        <v>570.49</v>
      </c>
      <c r="Q62">
        <f>Table_ESODCA_DISSQL_EXP_EXP_CORE_SECTION[[#This Row],[BOTTOM_DEPTH]]-Table_ESODCA_DISSQL_EXP_EXP_CORE_SECTION[[#This Row],[TOP_DEPTH]]</f>
        <v>1.2799999999999727</v>
      </c>
      <c r="T62" t="s">
        <v>30</v>
      </c>
      <c r="Y62" t="s">
        <v>118</v>
      </c>
      <c r="Z62">
        <v>0</v>
      </c>
      <c r="AA62" t="s">
        <v>30</v>
      </c>
    </row>
    <row r="63" spans="1:27" x14ac:dyDescent="0.3">
      <c r="A63" s="3" t="str">
        <f>CONCATENATE(Table_ESODCA_DISSQL_EXP_EXP_CORE_SECTION[[#This Row],[CORE]],Table_ESODCA_DISSQL_EXP_EXP_CORE_SECTION[[#This Row],[CORE_TYPE]],"_",Table_ESODCA_DISSQL_EXP_EXP_CORE_SECTION[[#This Row],[SECTION]])</f>
        <v>25R_2</v>
      </c>
      <c r="B63">
        <v>364</v>
      </c>
      <c r="C63">
        <v>77</v>
      </c>
      <c r="D63" t="s">
        <v>25</v>
      </c>
      <c r="E63">
        <v>25</v>
      </c>
      <c r="F63" t="s">
        <v>26</v>
      </c>
      <c r="G63">
        <v>2</v>
      </c>
      <c r="H63">
        <v>102</v>
      </c>
      <c r="I63">
        <v>1.29</v>
      </c>
      <c r="J63">
        <v>1.29</v>
      </c>
      <c r="K63" t="s">
        <v>40</v>
      </c>
      <c r="L63" t="s">
        <v>30</v>
      </c>
      <c r="M63">
        <v>0</v>
      </c>
      <c r="N63">
        <v>571.77</v>
      </c>
      <c r="O63">
        <v>573.05999999999995</v>
      </c>
      <c r="P63">
        <v>571.77</v>
      </c>
      <c r="Q63">
        <f>Table_ESODCA_DISSQL_EXP_EXP_CORE_SECTION[[#This Row],[BOTTOM_DEPTH]]-Table_ESODCA_DISSQL_EXP_EXP_CORE_SECTION[[#This Row],[TOP_DEPTH]]</f>
        <v>1.2899999999999636</v>
      </c>
      <c r="T63" t="s">
        <v>30</v>
      </c>
      <c r="Y63" t="s">
        <v>119</v>
      </c>
      <c r="Z63">
        <v>0</v>
      </c>
      <c r="AA63" t="s">
        <v>30</v>
      </c>
    </row>
    <row r="64" spans="1:27" x14ac:dyDescent="0.3">
      <c r="A64" s="3" t="str">
        <f>CONCATENATE(Table_ESODCA_DISSQL_EXP_EXP_CORE_SECTION[[#This Row],[CORE]],Table_ESODCA_DISSQL_EXP_EXP_CORE_SECTION[[#This Row],[CORE_TYPE]],"_",Table_ESODCA_DISSQL_EXP_EXP_CORE_SECTION[[#This Row],[SECTION]])</f>
        <v>25R_3</v>
      </c>
      <c r="B64">
        <v>364</v>
      </c>
      <c r="C64">
        <v>77</v>
      </c>
      <c r="D64" t="s">
        <v>25</v>
      </c>
      <c r="E64">
        <v>25</v>
      </c>
      <c r="F64" t="s">
        <v>26</v>
      </c>
      <c r="G64">
        <v>3</v>
      </c>
      <c r="H64">
        <v>103</v>
      </c>
      <c r="I64">
        <v>0.51</v>
      </c>
      <c r="J64">
        <v>0.51</v>
      </c>
      <c r="K64" t="s">
        <v>40</v>
      </c>
      <c r="L64" t="s">
        <v>30</v>
      </c>
      <c r="M64">
        <v>0</v>
      </c>
      <c r="N64">
        <v>573.05999999999995</v>
      </c>
      <c r="O64">
        <v>573.56999999999994</v>
      </c>
      <c r="P64">
        <v>573.05999999999995</v>
      </c>
      <c r="Q64">
        <f>Table_ESODCA_DISSQL_EXP_EXP_CORE_SECTION[[#This Row],[BOTTOM_DEPTH]]-Table_ESODCA_DISSQL_EXP_EXP_CORE_SECTION[[#This Row],[TOP_DEPTH]]</f>
        <v>0.50999999999999091</v>
      </c>
      <c r="R64" t="s">
        <v>120</v>
      </c>
      <c r="T64" t="s">
        <v>30</v>
      </c>
      <c r="Y64" t="s">
        <v>121</v>
      </c>
      <c r="Z64">
        <v>0</v>
      </c>
      <c r="AA64" t="s">
        <v>30</v>
      </c>
    </row>
    <row r="65" spans="1:27" x14ac:dyDescent="0.3">
      <c r="A65" s="3" t="str">
        <f>CONCATENATE(Table_ESODCA_DISSQL_EXP_EXP_CORE_SECTION[[#This Row],[CORE]],Table_ESODCA_DISSQL_EXP_EXP_CORE_SECTION[[#This Row],[CORE_TYPE]],"_",Table_ESODCA_DISSQL_EXP_EXP_CORE_SECTION[[#This Row],[SECTION]])</f>
        <v>26R_1</v>
      </c>
      <c r="B65">
        <v>364</v>
      </c>
      <c r="C65">
        <v>77</v>
      </c>
      <c r="D65" t="s">
        <v>25</v>
      </c>
      <c r="E65">
        <v>26</v>
      </c>
      <c r="F65" t="s">
        <v>26</v>
      </c>
      <c r="G65">
        <v>1</v>
      </c>
      <c r="H65">
        <v>104</v>
      </c>
      <c r="I65">
        <v>1.39</v>
      </c>
      <c r="J65">
        <v>1.39</v>
      </c>
      <c r="K65" t="s">
        <v>40</v>
      </c>
      <c r="L65" t="s">
        <v>30</v>
      </c>
      <c r="M65">
        <v>0</v>
      </c>
      <c r="N65">
        <v>573.54</v>
      </c>
      <c r="O65">
        <v>574.92999999999995</v>
      </c>
      <c r="P65">
        <v>573.54</v>
      </c>
      <c r="Q65">
        <f>Table_ESODCA_DISSQL_EXP_EXP_CORE_SECTION[[#This Row],[BOTTOM_DEPTH]]-Table_ESODCA_DISSQL_EXP_EXP_CORE_SECTION[[#This Row],[TOP_DEPTH]]</f>
        <v>1.3899999999999864</v>
      </c>
      <c r="T65" t="s">
        <v>30</v>
      </c>
      <c r="Y65" t="s">
        <v>122</v>
      </c>
      <c r="Z65">
        <v>0</v>
      </c>
      <c r="AA65" t="s">
        <v>30</v>
      </c>
    </row>
    <row r="66" spans="1:27" x14ac:dyDescent="0.3">
      <c r="A66" s="3" t="str">
        <f>CONCATENATE(Table_ESODCA_DISSQL_EXP_EXP_CORE_SECTION[[#This Row],[CORE]],Table_ESODCA_DISSQL_EXP_EXP_CORE_SECTION[[#This Row],[CORE_TYPE]],"_",Table_ESODCA_DISSQL_EXP_EXP_CORE_SECTION[[#This Row],[SECTION]])</f>
        <v>26R_2</v>
      </c>
      <c r="B66">
        <v>364</v>
      </c>
      <c r="C66">
        <v>77</v>
      </c>
      <c r="D66" t="s">
        <v>25</v>
      </c>
      <c r="E66">
        <v>26</v>
      </c>
      <c r="F66" t="s">
        <v>26</v>
      </c>
      <c r="G66">
        <v>2</v>
      </c>
      <c r="H66">
        <v>105</v>
      </c>
      <c r="I66">
        <v>1.2</v>
      </c>
      <c r="J66">
        <v>1.2</v>
      </c>
      <c r="K66" t="s">
        <v>40</v>
      </c>
      <c r="L66" t="s">
        <v>30</v>
      </c>
      <c r="M66">
        <v>0</v>
      </c>
      <c r="N66">
        <v>574.92999999999995</v>
      </c>
      <c r="O66">
        <v>576.13</v>
      </c>
      <c r="P66">
        <v>574.92999999999995</v>
      </c>
      <c r="Q66">
        <f>Table_ESODCA_DISSQL_EXP_EXP_CORE_SECTION[[#This Row],[BOTTOM_DEPTH]]-Table_ESODCA_DISSQL_EXP_EXP_CORE_SECTION[[#This Row],[TOP_DEPTH]]</f>
        <v>1.2000000000000455</v>
      </c>
      <c r="T66" t="s">
        <v>30</v>
      </c>
      <c r="Y66" t="s">
        <v>123</v>
      </c>
      <c r="Z66">
        <v>0</v>
      </c>
      <c r="AA66" t="s">
        <v>30</v>
      </c>
    </row>
    <row r="67" spans="1:27" x14ac:dyDescent="0.3">
      <c r="A67" s="3" t="str">
        <f>CONCATENATE(Table_ESODCA_DISSQL_EXP_EXP_CORE_SECTION[[#This Row],[CORE]],Table_ESODCA_DISSQL_EXP_EXP_CORE_SECTION[[#This Row],[CORE_TYPE]],"_",Table_ESODCA_DISSQL_EXP_EXP_CORE_SECTION[[#This Row],[SECTION]])</f>
        <v>26R_3</v>
      </c>
      <c r="B67">
        <v>364</v>
      </c>
      <c r="C67">
        <v>77</v>
      </c>
      <c r="D67" t="s">
        <v>25</v>
      </c>
      <c r="E67">
        <v>26</v>
      </c>
      <c r="F67" t="s">
        <v>26</v>
      </c>
      <c r="G67">
        <v>3</v>
      </c>
      <c r="H67">
        <v>106</v>
      </c>
      <c r="I67">
        <v>0.52</v>
      </c>
      <c r="J67">
        <v>0.52</v>
      </c>
      <c r="K67" t="s">
        <v>40</v>
      </c>
      <c r="L67" t="s">
        <v>30</v>
      </c>
      <c r="M67">
        <v>0</v>
      </c>
      <c r="N67">
        <v>576.13</v>
      </c>
      <c r="O67">
        <v>576.65</v>
      </c>
      <c r="P67">
        <v>576.13</v>
      </c>
      <c r="Q67">
        <f>Table_ESODCA_DISSQL_EXP_EXP_CORE_SECTION[[#This Row],[BOTTOM_DEPTH]]-Table_ESODCA_DISSQL_EXP_EXP_CORE_SECTION[[#This Row],[TOP_DEPTH]]</f>
        <v>0.51999999999998181</v>
      </c>
      <c r="R67" t="s">
        <v>124</v>
      </c>
      <c r="T67" t="s">
        <v>30</v>
      </c>
      <c r="Y67" t="s">
        <v>125</v>
      </c>
      <c r="Z67">
        <v>0</v>
      </c>
      <c r="AA67" t="s">
        <v>30</v>
      </c>
    </row>
    <row r="68" spans="1:27" x14ac:dyDescent="0.3">
      <c r="A68" s="3" t="str">
        <f>CONCATENATE(Table_ESODCA_DISSQL_EXP_EXP_CORE_SECTION[[#This Row],[CORE]],Table_ESODCA_DISSQL_EXP_EXP_CORE_SECTION[[#This Row],[CORE_TYPE]],"_",Table_ESODCA_DISSQL_EXP_EXP_CORE_SECTION[[#This Row],[SECTION]])</f>
        <v>27R_1</v>
      </c>
      <c r="B68">
        <v>364</v>
      </c>
      <c r="C68">
        <v>77</v>
      </c>
      <c r="D68" t="s">
        <v>25</v>
      </c>
      <c r="E68">
        <v>27</v>
      </c>
      <c r="F68" t="s">
        <v>26</v>
      </c>
      <c r="G68">
        <v>1</v>
      </c>
      <c r="H68">
        <v>107</v>
      </c>
      <c r="I68">
        <v>1.5</v>
      </c>
      <c r="J68">
        <v>1.5</v>
      </c>
      <c r="K68" t="s">
        <v>40</v>
      </c>
      <c r="L68" t="s">
        <v>30</v>
      </c>
      <c r="M68">
        <v>0</v>
      </c>
      <c r="N68">
        <v>576.59</v>
      </c>
      <c r="O68">
        <v>578.09</v>
      </c>
      <c r="P68">
        <v>576.59</v>
      </c>
      <c r="Q68">
        <f>Table_ESODCA_DISSQL_EXP_EXP_CORE_SECTION[[#This Row],[BOTTOM_DEPTH]]-Table_ESODCA_DISSQL_EXP_EXP_CORE_SECTION[[#This Row],[TOP_DEPTH]]</f>
        <v>1.5</v>
      </c>
      <c r="T68" t="s">
        <v>30</v>
      </c>
      <c r="Y68" t="s">
        <v>126</v>
      </c>
      <c r="Z68">
        <v>0</v>
      </c>
      <c r="AA68" t="s">
        <v>30</v>
      </c>
    </row>
    <row r="69" spans="1:27" x14ac:dyDescent="0.3">
      <c r="A69" s="3" t="str">
        <f>CONCATENATE(Table_ESODCA_DISSQL_EXP_EXP_CORE_SECTION[[#This Row],[CORE]],Table_ESODCA_DISSQL_EXP_EXP_CORE_SECTION[[#This Row],[CORE_TYPE]],"_",Table_ESODCA_DISSQL_EXP_EXP_CORE_SECTION[[#This Row],[SECTION]])</f>
        <v>27R_2</v>
      </c>
      <c r="B69">
        <v>364</v>
      </c>
      <c r="C69">
        <v>77</v>
      </c>
      <c r="D69" t="s">
        <v>25</v>
      </c>
      <c r="E69">
        <v>27</v>
      </c>
      <c r="F69" t="s">
        <v>26</v>
      </c>
      <c r="G69">
        <v>2</v>
      </c>
      <c r="H69">
        <v>108</v>
      </c>
      <c r="I69">
        <v>1.44</v>
      </c>
      <c r="J69">
        <v>1.44</v>
      </c>
      <c r="K69" t="s">
        <v>40</v>
      </c>
      <c r="L69" t="s">
        <v>30</v>
      </c>
      <c r="M69">
        <v>0</v>
      </c>
      <c r="N69">
        <v>578.09</v>
      </c>
      <c r="O69">
        <v>579.53000000000009</v>
      </c>
      <c r="P69">
        <v>578.09</v>
      </c>
      <c r="Q69">
        <f>Table_ESODCA_DISSQL_EXP_EXP_CORE_SECTION[[#This Row],[BOTTOM_DEPTH]]-Table_ESODCA_DISSQL_EXP_EXP_CORE_SECTION[[#This Row],[TOP_DEPTH]]</f>
        <v>1.4400000000000546</v>
      </c>
      <c r="T69" t="s">
        <v>30</v>
      </c>
      <c r="Y69" t="s">
        <v>127</v>
      </c>
      <c r="Z69">
        <v>0</v>
      </c>
      <c r="AA69" t="s">
        <v>30</v>
      </c>
    </row>
    <row r="70" spans="1:27" x14ac:dyDescent="0.3">
      <c r="A70" s="3" t="str">
        <f>CONCATENATE(Table_ESODCA_DISSQL_EXP_EXP_CORE_SECTION[[#This Row],[CORE]],Table_ESODCA_DISSQL_EXP_EXP_CORE_SECTION[[#This Row],[CORE_TYPE]],"_",Table_ESODCA_DISSQL_EXP_EXP_CORE_SECTION[[#This Row],[SECTION]])</f>
        <v>27R_3</v>
      </c>
      <c r="B70">
        <v>364</v>
      </c>
      <c r="C70">
        <v>77</v>
      </c>
      <c r="D70" t="s">
        <v>25</v>
      </c>
      <c r="E70">
        <v>27</v>
      </c>
      <c r="F70" t="s">
        <v>26</v>
      </c>
      <c r="G70">
        <v>3</v>
      </c>
      <c r="H70">
        <v>109</v>
      </c>
      <c r="I70">
        <v>0.17</v>
      </c>
      <c r="J70">
        <v>0.17</v>
      </c>
      <c r="K70" t="s">
        <v>40</v>
      </c>
      <c r="L70" t="s">
        <v>30</v>
      </c>
      <c r="M70">
        <v>0</v>
      </c>
      <c r="N70">
        <v>579.53000000000009</v>
      </c>
      <c r="O70">
        <v>579.70000000000005</v>
      </c>
      <c r="P70">
        <v>579.53000000000009</v>
      </c>
      <c r="Q70">
        <f>Table_ESODCA_DISSQL_EXP_EXP_CORE_SECTION[[#This Row],[BOTTOM_DEPTH]]-Table_ESODCA_DISSQL_EXP_EXP_CORE_SECTION[[#This Row],[TOP_DEPTH]]</f>
        <v>0.16999999999995907</v>
      </c>
      <c r="R70" t="s">
        <v>128</v>
      </c>
      <c r="T70" t="s">
        <v>30</v>
      </c>
      <c r="Y70" t="s">
        <v>129</v>
      </c>
      <c r="Z70">
        <v>0</v>
      </c>
      <c r="AA70" t="s">
        <v>30</v>
      </c>
    </row>
    <row r="71" spans="1:27" x14ac:dyDescent="0.3">
      <c r="A71" s="3" t="str">
        <f>CONCATENATE(Table_ESODCA_DISSQL_EXP_EXP_CORE_SECTION[[#This Row],[CORE]],Table_ESODCA_DISSQL_EXP_EXP_CORE_SECTION[[#This Row],[CORE_TYPE]],"_",Table_ESODCA_DISSQL_EXP_EXP_CORE_SECTION[[#This Row],[SECTION]])</f>
        <v>28R_1</v>
      </c>
      <c r="B71">
        <v>364</v>
      </c>
      <c r="C71">
        <v>77</v>
      </c>
      <c r="D71" t="s">
        <v>25</v>
      </c>
      <c r="E71">
        <v>28</v>
      </c>
      <c r="F71" t="s">
        <v>26</v>
      </c>
      <c r="G71">
        <v>1</v>
      </c>
      <c r="H71">
        <v>110</v>
      </c>
      <c r="I71">
        <v>1.43</v>
      </c>
      <c r="J71">
        <v>1.43</v>
      </c>
      <c r="K71" t="s">
        <v>40</v>
      </c>
      <c r="L71" t="s">
        <v>30</v>
      </c>
      <c r="M71">
        <v>0</v>
      </c>
      <c r="N71">
        <v>579.64</v>
      </c>
      <c r="O71">
        <v>581.06999999999994</v>
      </c>
      <c r="P71">
        <v>579.64</v>
      </c>
      <c r="Q71">
        <f>Table_ESODCA_DISSQL_EXP_EXP_CORE_SECTION[[#This Row],[BOTTOM_DEPTH]]-Table_ESODCA_DISSQL_EXP_EXP_CORE_SECTION[[#This Row],[TOP_DEPTH]]</f>
        <v>1.42999999999995</v>
      </c>
      <c r="T71" t="s">
        <v>30</v>
      </c>
      <c r="Y71" t="s">
        <v>130</v>
      </c>
      <c r="Z71">
        <v>0</v>
      </c>
      <c r="AA71" t="s">
        <v>30</v>
      </c>
    </row>
    <row r="72" spans="1:27" x14ac:dyDescent="0.3">
      <c r="A72" s="3" t="str">
        <f>CONCATENATE(Table_ESODCA_DISSQL_EXP_EXP_CORE_SECTION[[#This Row],[CORE]],Table_ESODCA_DISSQL_EXP_EXP_CORE_SECTION[[#This Row],[CORE_TYPE]],"_",Table_ESODCA_DISSQL_EXP_EXP_CORE_SECTION[[#This Row],[SECTION]])</f>
        <v>28R_2</v>
      </c>
      <c r="B72">
        <v>364</v>
      </c>
      <c r="C72">
        <v>77</v>
      </c>
      <c r="D72" t="s">
        <v>25</v>
      </c>
      <c r="E72">
        <v>28</v>
      </c>
      <c r="F72" t="s">
        <v>26</v>
      </c>
      <c r="G72">
        <v>2</v>
      </c>
      <c r="H72">
        <v>111</v>
      </c>
      <c r="I72">
        <v>1.17</v>
      </c>
      <c r="J72">
        <v>1.17</v>
      </c>
      <c r="K72" t="s">
        <v>40</v>
      </c>
      <c r="L72" t="s">
        <v>30</v>
      </c>
      <c r="M72">
        <v>0</v>
      </c>
      <c r="N72">
        <v>581.06999999999994</v>
      </c>
      <c r="O72">
        <v>582.2399999999999</v>
      </c>
      <c r="P72">
        <v>581.06999999999994</v>
      </c>
      <c r="Q72">
        <f>Table_ESODCA_DISSQL_EXP_EXP_CORE_SECTION[[#This Row],[BOTTOM_DEPTH]]-Table_ESODCA_DISSQL_EXP_EXP_CORE_SECTION[[#This Row],[TOP_DEPTH]]</f>
        <v>1.1699999999999591</v>
      </c>
      <c r="T72" t="s">
        <v>30</v>
      </c>
      <c r="Y72" t="s">
        <v>131</v>
      </c>
      <c r="Z72">
        <v>0</v>
      </c>
      <c r="AA72" t="s">
        <v>30</v>
      </c>
    </row>
    <row r="73" spans="1:27" x14ac:dyDescent="0.3">
      <c r="A73" s="3" t="str">
        <f>CONCATENATE(Table_ESODCA_DISSQL_EXP_EXP_CORE_SECTION[[#This Row],[CORE]],Table_ESODCA_DISSQL_EXP_EXP_CORE_SECTION[[#This Row],[CORE_TYPE]],"_",Table_ESODCA_DISSQL_EXP_EXP_CORE_SECTION[[#This Row],[SECTION]])</f>
        <v>28R_3</v>
      </c>
      <c r="B73">
        <v>364</v>
      </c>
      <c r="C73">
        <v>77</v>
      </c>
      <c r="D73" t="s">
        <v>25</v>
      </c>
      <c r="E73">
        <v>28</v>
      </c>
      <c r="F73" t="s">
        <v>26</v>
      </c>
      <c r="G73">
        <v>3</v>
      </c>
      <c r="H73">
        <v>115</v>
      </c>
      <c r="I73">
        <v>0.39</v>
      </c>
      <c r="J73">
        <v>0.39</v>
      </c>
      <c r="K73" t="s">
        <v>40</v>
      </c>
      <c r="L73" t="s">
        <v>30</v>
      </c>
      <c r="M73">
        <v>0</v>
      </c>
      <c r="N73">
        <v>582.2399999999999</v>
      </c>
      <c r="O73">
        <v>582.62999999999988</v>
      </c>
      <c r="P73">
        <v>582.2399999999999</v>
      </c>
      <c r="Q73">
        <f>Table_ESODCA_DISSQL_EXP_EXP_CORE_SECTION[[#This Row],[BOTTOM_DEPTH]]-Table_ESODCA_DISSQL_EXP_EXP_CORE_SECTION[[#This Row],[TOP_DEPTH]]</f>
        <v>0.38999999999998636</v>
      </c>
      <c r="R73" t="s">
        <v>132</v>
      </c>
      <c r="T73" t="s">
        <v>30</v>
      </c>
      <c r="Y73" t="s">
        <v>133</v>
      </c>
      <c r="Z73">
        <v>0</v>
      </c>
      <c r="AA73" t="s">
        <v>30</v>
      </c>
    </row>
    <row r="74" spans="1:27" x14ac:dyDescent="0.3">
      <c r="A74" s="3" t="str">
        <f>CONCATENATE(Table_ESODCA_DISSQL_EXP_EXP_CORE_SECTION[[#This Row],[CORE]],Table_ESODCA_DISSQL_EXP_EXP_CORE_SECTION[[#This Row],[CORE_TYPE]],"_",Table_ESODCA_DISSQL_EXP_EXP_CORE_SECTION[[#This Row],[SECTION]])</f>
        <v>29R_1</v>
      </c>
      <c r="B74">
        <v>364</v>
      </c>
      <c r="C74">
        <v>77</v>
      </c>
      <c r="D74" t="s">
        <v>25</v>
      </c>
      <c r="E74">
        <v>29</v>
      </c>
      <c r="F74" t="s">
        <v>26</v>
      </c>
      <c r="G74">
        <v>1</v>
      </c>
      <c r="H74">
        <v>116</v>
      </c>
      <c r="I74">
        <v>1.05</v>
      </c>
      <c r="J74">
        <v>1.05</v>
      </c>
      <c r="K74" t="s">
        <v>40</v>
      </c>
      <c r="L74" t="s">
        <v>30</v>
      </c>
      <c r="M74">
        <v>0</v>
      </c>
      <c r="N74">
        <v>582.69000000000005</v>
      </c>
      <c r="O74">
        <v>583.74</v>
      </c>
      <c r="P74">
        <v>582.69000000000005</v>
      </c>
      <c r="Q74">
        <f>Table_ESODCA_DISSQL_EXP_EXP_CORE_SECTION[[#This Row],[BOTTOM_DEPTH]]-Table_ESODCA_DISSQL_EXP_EXP_CORE_SECTION[[#This Row],[TOP_DEPTH]]</f>
        <v>1.0499999999999545</v>
      </c>
      <c r="T74" t="s">
        <v>30</v>
      </c>
      <c r="Y74" t="s">
        <v>134</v>
      </c>
      <c r="Z74">
        <v>0</v>
      </c>
      <c r="AA74" t="s">
        <v>30</v>
      </c>
    </row>
    <row r="75" spans="1:27" x14ac:dyDescent="0.3">
      <c r="A75" s="3" t="str">
        <f>CONCATENATE(Table_ESODCA_DISSQL_EXP_EXP_CORE_SECTION[[#This Row],[CORE]],Table_ESODCA_DISSQL_EXP_EXP_CORE_SECTION[[#This Row],[CORE_TYPE]],"_",Table_ESODCA_DISSQL_EXP_EXP_CORE_SECTION[[#This Row],[SECTION]])</f>
        <v>29R_2</v>
      </c>
      <c r="B75">
        <v>364</v>
      </c>
      <c r="C75">
        <v>77</v>
      </c>
      <c r="D75" t="s">
        <v>25</v>
      </c>
      <c r="E75">
        <v>29</v>
      </c>
      <c r="F75" t="s">
        <v>26</v>
      </c>
      <c r="G75">
        <v>2</v>
      </c>
      <c r="H75">
        <v>117</v>
      </c>
      <c r="I75">
        <v>1.23</v>
      </c>
      <c r="J75">
        <v>1.23</v>
      </c>
      <c r="K75" t="s">
        <v>40</v>
      </c>
      <c r="L75" t="s">
        <v>30</v>
      </c>
      <c r="M75">
        <v>0</v>
      </c>
      <c r="N75">
        <v>583.74</v>
      </c>
      <c r="O75">
        <v>584.97</v>
      </c>
      <c r="P75">
        <v>583.74</v>
      </c>
      <c r="Q75">
        <f>Table_ESODCA_DISSQL_EXP_EXP_CORE_SECTION[[#This Row],[BOTTOM_DEPTH]]-Table_ESODCA_DISSQL_EXP_EXP_CORE_SECTION[[#This Row],[TOP_DEPTH]]</f>
        <v>1.2300000000000182</v>
      </c>
      <c r="T75" t="s">
        <v>30</v>
      </c>
      <c r="Y75" t="s">
        <v>135</v>
      </c>
      <c r="Z75">
        <v>0</v>
      </c>
      <c r="AA75" t="s">
        <v>30</v>
      </c>
    </row>
    <row r="76" spans="1:27" x14ac:dyDescent="0.3">
      <c r="A76" s="3" t="str">
        <f>CONCATENATE(Table_ESODCA_DISSQL_EXP_EXP_CORE_SECTION[[#This Row],[CORE]],Table_ESODCA_DISSQL_EXP_EXP_CORE_SECTION[[#This Row],[CORE_TYPE]],"_",Table_ESODCA_DISSQL_EXP_EXP_CORE_SECTION[[#This Row],[SECTION]])</f>
        <v>29R_3</v>
      </c>
      <c r="B76">
        <v>364</v>
      </c>
      <c r="C76">
        <v>77</v>
      </c>
      <c r="D76" t="s">
        <v>25</v>
      </c>
      <c r="E76">
        <v>29</v>
      </c>
      <c r="F76" t="s">
        <v>26</v>
      </c>
      <c r="G76">
        <v>3</v>
      </c>
      <c r="H76">
        <v>118</v>
      </c>
      <c r="I76">
        <v>0.84</v>
      </c>
      <c r="J76">
        <v>0.84</v>
      </c>
      <c r="K76" t="s">
        <v>40</v>
      </c>
      <c r="L76" t="s">
        <v>30</v>
      </c>
      <c r="M76">
        <v>0</v>
      </c>
      <c r="N76">
        <v>584.97</v>
      </c>
      <c r="O76">
        <v>585.81000000000006</v>
      </c>
      <c r="P76">
        <v>584.97</v>
      </c>
      <c r="Q76">
        <f>Table_ESODCA_DISSQL_EXP_EXP_CORE_SECTION[[#This Row],[BOTTOM_DEPTH]]-Table_ESODCA_DISSQL_EXP_EXP_CORE_SECTION[[#This Row],[TOP_DEPTH]]</f>
        <v>0.84000000000003183</v>
      </c>
      <c r="R76" t="s">
        <v>136</v>
      </c>
      <c r="T76" t="s">
        <v>30</v>
      </c>
      <c r="Y76" t="s">
        <v>137</v>
      </c>
      <c r="Z76">
        <v>0</v>
      </c>
      <c r="AA76" t="s">
        <v>30</v>
      </c>
    </row>
    <row r="77" spans="1:27" x14ac:dyDescent="0.3">
      <c r="A77" s="3" t="str">
        <f>CONCATENATE(Table_ESODCA_DISSQL_EXP_EXP_CORE_SECTION[[#This Row],[CORE]],Table_ESODCA_DISSQL_EXP_EXP_CORE_SECTION[[#This Row],[CORE_TYPE]],"_",Table_ESODCA_DISSQL_EXP_EXP_CORE_SECTION[[#This Row],[SECTION]])</f>
        <v>30R_1</v>
      </c>
      <c r="B77">
        <v>364</v>
      </c>
      <c r="C77">
        <v>77</v>
      </c>
      <c r="D77" t="s">
        <v>25</v>
      </c>
      <c r="E77">
        <v>30</v>
      </c>
      <c r="F77" t="s">
        <v>26</v>
      </c>
      <c r="G77">
        <v>1</v>
      </c>
      <c r="H77">
        <v>119</v>
      </c>
      <c r="I77">
        <v>1.43</v>
      </c>
      <c r="J77">
        <v>1.43</v>
      </c>
      <c r="K77" t="s">
        <v>40</v>
      </c>
      <c r="L77" t="s">
        <v>30</v>
      </c>
      <c r="M77">
        <v>0</v>
      </c>
      <c r="N77">
        <v>585.74</v>
      </c>
      <c r="O77">
        <v>587.16999999999996</v>
      </c>
      <c r="P77">
        <v>585.74</v>
      </c>
      <c r="Q77">
        <f>Table_ESODCA_DISSQL_EXP_EXP_CORE_SECTION[[#This Row],[BOTTOM_DEPTH]]-Table_ESODCA_DISSQL_EXP_EXP_CORE_SECTION[[#This Row],[TOP_DEPTH]]</f>
        <v>1.42999999999995</v>
      </c>
      <c r="T77" t="s">
        <v>30</v>
      </c>
      <c r="Y77" t="s">
        <v>138</v>
      </c>
      <c r="Z77">
        <v>0</v>
      </c>
      <c r="AA77" t="s">
        <v>30</v>
      </c>
    </row>
    <row r="78" spans="1:27" x14ac:dyDescent="0.3">
      <c r="A78" s="3" t="str">
        <f>CONCATENATE(Table_ESODCA_DISSQL_EXP_EXP_CORE_SECTION[[#This Row],[CORE]],Table_ESODCA_DISSQL_EXP_EXP_CORE_SECTION[[#This Row],[CORE_TYPE]],"_",Table_ESODCA_DISSQL_EXP_EXP_CORE_SECTION[[#This Row],[SECTION]])</f>
        <v>30R_2</v>
      </c>
      <c r="B78">
        <v>364</v>
      </c>
      <c r="C78">
        <v>77</v>
      </c>
      <c r="D78" t="s">
        <v>25</v>
      </c>
      <c r="E78">
        <v>30</v>
      </c>
      <c r="F78" t="s">
        <v>26</v>
      </c>
      <c r="G78">
        <v>2</v>
      </c>
      <c r="H78">
        <v>120</v>
      </c>
      <c r="I78">
        <v>1.19</v>
      </c>
      <c r="J78">
        <v>1.19</v>
      </c>
      <c r="K78" t="s">
        <v>40</v>
      </c>
      <c r="L78" t="s">
        <v>30</v>
      </c>
      <c r="M78">
        <v>0</v>
      </c>
      <c r="N78">
        <v>587.16999999999996</v>
      </c>
      <c r="O78">
        <v>588.36</v>
      </c>
      <c r="P78">
        <v>587.16999999999996</v>
      </c>
      <c r="Q78">
        <f>Table_ESODCA_DISSQL_EXP_EXP_CORE_SECTION[[#This Row],[BOTTOM_DEPTH]]-Table_ESODCA_DISSQL_EXP_EXP_CORE_SECTION[[#This Row],[TOP_DEPTH]]</f>
        <v>1.1900000000000546</v>
      </c>
      <c r="R78" t="s">
        <v>139</v>
      </c>
      <c r="T78" t="s">
        <v>30</v>
      </c>
      <c r="Y78" t="s">
        <v>140</v>
      </c>
      <c r="Z78">
        <v>0</v>
      </c>
      <c r="AA78" t="s">
        <v>30</v>
      </c>
    </row>
    <row r="79" spans="1:27" x14ac:dyDescent="0.3">
      <c r="A79" s="3" t="str">
        <f>CONCATENATE(Table_ESODCA_DISSQL_EXP_EXP_CORE_SECTION[[#This Row],[CORE]],Table_ESODCA_DISSQL_EXP_EXP_CORE_SECTION[[#This Row],[CORE_TYPE]],"_",Table_ESODCA_DISSQL_EXP_EXP_CORE_SECTION[[#This Row],[SECTION]])</f>
        <v>30R_3</v>
      </c>
      <c r="B79">
        <v>364</v>
      </c>
      <c r="C79">
        <v>77</v>
      </c>
      <c r="D79" t="s">
        <v>25</v>
      </c>
      <c r="E79">
        <v>30</v>
      </c>
      <c r="F79" t="s">
        <v>26</v>
      </c>
      <c r="G79">
        <v>3</v>
      </c>
      <c r="H79">
        <v>121</v>
      </c>
      <c r="I79">
        <v>0.45</v>
      </c>
      <c r="J79">
        <v>0.45</v>
      </c>
      <c r="K79" t="s">
        <v>40</v>
      </c>
      <c r="L79" t="s">
        <v>30</v>
      </c>
      <c r="M79">
        <v>0</v>
      </c>
      <c r="N79">
        <v>588.36</v>
      </c>
      <c r="O79">
        <v>588.81000000000006</v>
      </c>
      <c r="P79">
        <v>588.36</v>
      </c>
      <c r="Q79">
        <f>Table_ESODCA_DISSQL_EXP_EXP_CORE_SECTION[[#This Row],[BOTTOM_DEPTH]]-Table_ESODCA_DISSQL_EXP_EXP_CORE_SECTION[[#This Row],[TOP_DEPTH]]</f>
        <v>0.45000000000004547</v>
      </c>
      <c r="R79" t="s">
        <v>141</v>
      </c>
      <c r="T79" t="s">
        <v>30</v>
      </c>
      <c r="Y79" t="s">
        <v>142</v>
      </c>
      <c r="Z79">
        <v>0</v>
      </c>
      <c r="AA79" t="s">
        <v>30</v>
      </c>
    </row>
    <row r="80" spans="1:27" x14ac:dyDescent="0.3">
      <c r="A80" s="3" t="str">
        <f>CONCATENATE(Table_ESODCA_DISSQL_EXP_EXP_CORE_SECTION[[#This Row],[CORE]],Table_ESODCA_DISSQL_EXP_EXP_CORE_SECTION[[#This Row],[CORE_TYPE]],"_",Table_ESODCA_DISSQL_EXP_EXP_CORE_SECTION[[#This Row],[SECTION]])</f>
        <v>31R_1</v>
      </c>
      <c r="B80">
        <v>364</v>
      </c>
      <c r="C80">
        <v>77</v>
      </c>
      <c r="D80" t="s">
        <v>25</v>
      </c>
      <c r="E80">
        <v>31</v>
      </c>
      <c r="F80" t="s">
        <v>26</v>
      </c>
      <c r="G80">
        <v>1</v>
      </c>
      <c r="H80">
        <v>122</v>
      </c>
      <c r="I80">
        <v>1.02</v>
      </c>
      <c r="J80">
        <v>1.02</v>
      </c>
      <c r="K80" t="s">
        <v>40</v>
      </c>
      <c r="L80" t="s">
        <v>30</v>
      </c>
      <c r="M80">
        <v>0</v>
      </c>
      <c r="N80">
        <v>588.79</v>
      </c>
      <c r="O80">
        <v>589.80999999999995</v>
      </c>
      <c r="P80">
        <v>588.79</v>
      </c>
      <c r="Q80">
        <f>Table_ESODCA_DISSQL_EXP_EXP_CORE_SECTION[[#This Row],[BOTTOM_DEPTH]]-Table_ESODCA_DISSQL_EXP_EXP_CORE_SECTION[[#This Row],[TOP_DEPTH]]</f>
        <v>1.0199999999999818</v>
      </c>
      <c r="T80" t="s">
        <v>30</v>
      </c>
      <c r="Y80" t="s">
        <v>143</v>
      </c>
      <c r="Z80">
        <v>0</v>
      </c>
      <c r="AA80" t="s">
        <v>30</v>
      </c>
    </row>
    <row r="81" spans="1:27" x14ac:dyDescent="0.3">
      <c r="A81" s="3" t="str">
        <f>CONCATENATE(Table_ESODCA_DISSQL_EXP_EXP_CORE_SECTION[[#This Row],[CORE]],Table_ESODCA_DISSQL_EXP_EXP_CORE_SECTION[[#This Row],[CORE_TYPE]],"_",Table_ESODCA_DISSQL_EXP_EXP_CORE_SECTION[[#This Row],[SECTION]])</f>
        <v>31R_2</v>
      </c>
      <c r="B81">
        <v>364</v>
      </c>
      <c r="C81">
        <v>77</v>
      </c>
      <c r="D81" t="s">
        <v>25</v>
      </c>
      <c r="E81">
        <v>31</v>
      </c>
      <c r="F81" t="s">
        <v>26</v>
      </c>
      <c r="G81">
        <v>2</v>
      </c>
      <c r="H81">
        <v>123</v>
      </c>
      <c r="I81">
        <v>1.33</v>
      </c>
      <c r="J81">
        <v>1.33</v>
      </c>
      <c r="K81" t="s">
        <v>40</v>
      </c>
      <c r="L81" t="s">
        <v>30</v>
      </c>
      <c r="M81">
        <v>0</v>
      </c>
      <c r="N81">
        <v>589.80999999999995</v>
      </c>
      <c r="O81">
        <v>591.14</v>
      </c>
      <c r="P81">
        <v>589.80999999999995</v>
      </c>
      <c r="Q81">
        <f>Table_ESODCA_DISSQL_EXP_EXP_CORE_SECTION[[#This Row],[BOTTOM_DEPTH]]-Table_ESODCA_DISSQL_EXP_EXP_CORE_SECTION[[#This Row],[TOP_DEPTH]]</f>
        <v>1.3300000000000409</v>
      </c>
      <c r="T81" t="s">
        <v>30</v>
      </c>
      <c r="Y81" t="s">
        <v>144</v>
      </c>
      <c r="Z81">
        <v>0</v>
      </c>
      <c r="AA81" t="s">
        <v>30</v>
      </c>
    </row>
    <row r="82" spans="1:27" x14ac:dyDescent="0.3">
      <c r="A82" s="3" t="str">
        <f>CONCATENATE(Table_ESODCA_DISSQL_EXP_EXP_CORE_SECTION[[#This Row],[CORE]],Table_ESODCA_DISSQL_EXP_EXP_CORE_SECTION[[#This Row],[CORE_TYPE]],"_",Table_ESODCA_DISSQL_EXP_EXP_CORE_SECTION[[#This Row],[SECTION]])</f>
        <v>31R_3</v>
      </c>
      <c r="B82">
        <v>364</v>
      </c>
      <c r="C82">
        <v>77</v>
      </c>
      <c r="D82" t="s">
        <v>25</v>
      </c>
      <c r="E82">
        <v>31</v>
      </c>
      <c r="F82" t="s">
        <v>26</v>
      </c>
      <c r="G82">
        <v>3</v>
      </c>
      <c r="H82">
        <v>124</v>
      </c>
      <c r="I82">
        <v>0.79</v>
      </c>
      <c r="J82">
        <v>0.79</v>
      </c>
      <c r="K82" t="s">
        <v>40</v>
      </c>
      <c r="L82" t="s">
        <v>30</v>
      </c>
      <c r="M82">
        <v>0</v>
      </c>
      <c r="N82">
        <v>591.14</v>
      </c>
      <c r="O82">
        <v>591.92999999999995</v>
      </c>
      <c r="P82">
        <v>591.14</v>
      </c>
      <c r="Q82">
        <f>Table_ESODCA_DISSQL_EXP_EXP_CORE_SECTION[[#This Row],[BOTTOM_DEPTH]]-Table_ESODCA_DISSQL_EXP_EXP_CORE_SECTION[[#This Row],[TOP_DEPTH]]</f>
        <v>0.78999999999996362</v>
      </c>
      <c r="R82" t="s">
        <v>145</v>
      </c>
      <c r="T82" t="s">
        <v>30</v>
      </c>
      <c r="Y82" t="s">
        <v>146</v>
      </c>
      <c r="Z82">
        <v>0</v>
      </c>
      <c r="AA82" t="s">
        <v>30</v>
      </c>
    </row>
    <row r="83" spans="1:27" x14ac:dyDescent="0.3">
      <c r="A83" s="3" t="str">
        <f>CONCATENATE(Table_ESODCA_DISSQL_EXP_EXP_CORE_SECTION[[#This Row],[CORE]],Table_ESODCA_DISSQL_EXP_EXP_CORE_SECTION[[#This Row],[CORE_TYPE]],"_",Table_ESODCA_DISSQL_EXP_EXP_CORE_SECTION[[#This Row],[SECTION]])</f>
        <v>32R_1</v>
      </c>
      <c r="B83">
        <v>364</v>
      </c>
      <c r="C83">
        <v>77</v>
      </c>
      <c r="D83" t="s">
        <v>25</v>
      </c>
      <c r="E83">
        <v>32</v>
      </c>
      <c r="F83" t="s">
        <v>26</v>
      </c>
      <c r="G83">
        <v>1</v>
      </c>
      <c r="H83">
        <v>125</v>
      </c>
      <c r="I83">
        <v>1.3</v>
      </c>
      <c r="J83">
        <v>1.3</v>
      </c>
      <c r="K83" t="s">
        <v>27</v>
      </c>
      <c r="L83" t="s">
        <v>30</v>
      </c>
      <c r="M83">
        <v>0</v>
      </c>
      <c r="N83">
        <v>591.84</v>
      </c>
      <c r="O83">
        <v>593.14</v>
      </c>
      <c r="P83">
        <v>591.84</v>
      </c>
      <c r="Q83">
        <f>Table_ESODCA_DISSQL_EXP_EXP_CORE_SECTION[[#This Row],[BOTTOM_DEPTH]]-Table_ESODCA_DISSQL_EXP_EXP_CORE_SECTION[[#This Row],[TOP_DEPTH]]</f>
        <v>1.2999999999999545</v>
      </c>
      <c r="T83" t="s">
        <v>30</v>
      </c>
      <c r="Y83" t="s">
        <v>147</v>
      </c>
      <c r="Z83">
        <v>0</v>
      </c>
      <c r="AA83" t="s">
        <v>30</v>
      </c>
    </row>
    <row r="84" spans="1:27" x14ac:dyDescent="0.3">
      <c r="A84" s="3" t="str">
        <f>CONCATENATE(Table_ESODCA_DISSQL_EXP_EXP_CORE_SECTION[[#This Row],[CORE]],Table_ESODCA_DISSQL_EXP_EXP_CORE_SECTION[[#This Row],[CORE_TYPE]],"_",Table_ESODCA_DISSQL_EXP_EXP_CORE_SECTION[[#This Row],[SECTION]])</f>
        <v>32R_2</v>
      </c>
      <c r="B84">
        <v>364</v>
      </c>
      <c r="C84">
        <v>77</v>
      </c>
      <c r="D84" t="s">
        <v>25</v>
      </c>
      <c r="E84">
        <v>32</v>
      </c>
      <c r="F84" t="s">
        <v>26</v>
      </c>
      <c r="G84">
        <v>2</v>
      </c>
      <c r="H84">
        <v>126</v>
      </c>
      <c r="I84">
        <v>1.1200000000000001</v>
      </c>
      <c r="J84">
        <v>1.1200000000000001</v>
      </c>
      <c r="K84" t="s">
        <v>27</v>
      </c>
      <c r="L84" t="s">
        <v>30</v>
      </c>
      <c r="M84">
        <v>0</v>
      </c>
      <c r="N84">
        <v>593.14</v>
      </c>
      <c r="O84">
        <v>594.26</v>
      </c>
      <c r="P84">
        <v>593.14</v>
      </c>
      <c r="Q84">
        <f>Table_ESODCA_DISSQL_EXP_EXP_CORE_SECTION[[#This Row],[BOTTOM_DEPTH]]-Table_ESODCA_DISSQL_EXP_EXP_CORE_SECTION[[#This Row],[TOP_DEPTH]]</f>
        <v>1.1200000000000045</v>
      </c>
      <c r="R84" t="s">
        <v>148</v>
      </c>
      <c r="T84" t="s">
        <v>30</v>
      </c>
      <c r="Y84" t="s">
        <v>149</v>
      </c>
      <c r="Z84">
        <v>0</v>
      </c>
      <c r="AA84" t="s">
        <v>30</v>
      </c>
    </row>
    <row r="85" spans="1:27" x14ac:dyDescent="0.3">
      <c r="A85" s="3" t="str">
        <f>CONCATENATE(Table_ESODCA_DISSQL_EXP_EXP_CORE_SECTION[[#This Row],[CORE]],Table_ESODCA_DISSQL_EXP_EXP_CORE_SECTION[[#This Row],[CORE_TYPE]],"_",Table_ESODCA_DISSQL_EXP_EXP_CORE_SECTION[[#This Row],[SECTION]])</f>
        <v>32R_3</v>
      </c>
      <c r="B85">
        <v>364</v>
      </c>
      <c r="C85">
        <v>77</v>
      </c>
      <c r="D85" t="s">
        <v>25</v>
      </c>
      <c r="E85">
        <v>32</v>
      </c>
      <c r="F85" t="s">
        <v>26</v>
      </c>
      <c r="G85">
        <v>3</v>
      </c>
      <c r="H85">
        <v>127</v>
      </c>
      <c r="I85">
        <v>0.59</v>
      </c>
      <c r="J85">
        <v>0.59</v>
      </c>
      <c r="K85" t="s">
        <v>27</v>
      </c>
      <c r="L85" t="s">
        <v>30</v>
      </c>
      <c r="M85">
        <v>0</v>
      </c>
      <c r="N85">
        <v>594.26</v>
      </c>
      <c r="O85">
        <v>594.85</v>
      </c>
      <c r="P85">
        <v>594.26</v>
      </c>
      <c r="Q85">
        <f>Table_ESODCA_DISSQL_EXP_EXP_CORE_SECTION[[#This Row],[BOTTOM_DEPTH]]-Table_ESODCA_DISSQL_EXP_EXP_CORE_SECTION[[#This Row],[TOP_DEPTH]]</f>
        <v>0.59000000000003183</v>
      </c>
      <c r="R85" t="s">
        <v>150</v>
      </c>
      <c r="T85" t="s">
        <v>30</v>
      </c>
      <c r="Y85" t="s">
        <v>151</v>
      </c>
      <c r="Z85">
        <v>0</v>
      </c>
      <c r="AA85" t="s">
        <v>30</v>
      </c>
    </row>
    <row r="86" spans="1:27" x14ac:dyDescent="0.3">
      <c r="A86" s="3" t="str">
        <f>CONCATENATE(Table_ESODCA_DISSQL_EXP_EXP_CORE_SECTION[[#This Row],[CORE]],Table_ESODCA_DISSQL_EXP_EXP_CORE_SECTION[[#This Row],[CORE_TYPE]],"_",Table_ESODCA_DISSQL_EXP_EXP_CORE_SECTION[[#This Row],[SECTION]])</f>
        <v>33R_1</v>
      </c>
      <c r="B86">
        <v>364</v>
      </c>
      <c r="C86">
        <v>77</v>
      </c>
      <c r="D86" t="s">
        <v>25</v>
      </c>
      <c r="E86">
        <v>33</v>
      </c>
      <c r="F86" t="s">
        <v>26</v>
      </c>
      <c r="G86">
        <v>1</v>
      </c>
      <c r="H86">
        <v>128</v>
      </c>
      <c r="I86">
        <v>1.51</v>
      </c>
      <c r="J86">
        <v>1.51</v>
      </c>
      <c r="K86" t="s">
        <v>27</v>
      </c>
      <c r="L86" t="s">
        <v>30</v>
      </c>
      <c r="M86">
        <v>0</v>
      </c>
      <c r="N86">
        <v>594.89</v>
      </c>
      <c r="O86">
        <v>596.4</v>
      </c>
      <c r="P86">
        <v>594.89</v>
      </c>
      <c r="Q86">
        <f>Table_ESODCA_DISSQL_EXP_EXP_CORE_SECTION[[#This Row],[BOTTOM_DEPTH]]-Table_ESODCA_DISSQL_EXP_EXP_CORE_SECTION[[#This Row],[TOP_DEPTH]]</f>
        <v>1.5099999999999909</v>
      </c>
      <c r="T86" t="s">
        <v>30</v>
      </c>
      <c r="Y86" t="s">
        <v>152</v>
      </c>
      <c r="Z86">
        <v>0</v>
      </c>
      <c r="AA86" t="s">
        <v>30</v>
      </c>
    </row>
    <row r="87" spans="1:27" x14ac:dyDescent="0.3">
      <c r="A87" s="3" t="str">
        <f>CONCATENATE(Table_ESODCA_DISSQL_EXP_EXP_CORE_SECTION[[#This Row],[CORE]],Table_ESODCA_DISSQL_EXP_EXP_CORE_SECTION[[#This Row],[CORE_TYPE]],"_",Table_ESODCA_DISSQL_EXP_EXP_CORE_SECTION[[#This Row],[SECTION]])</f>
        <v>33R_2</v>
      </c>
      <c r="B87">
        <v>364</v>
      </c>
      <c r="C87">
        <v>77</v>
      </c>
      <c r="D87" t="s">
        <v>25</v>
      </c>
      <c r="E87">
        <v>33</v>
      </c>
      <c r="F87" t="s">
        <v>26</v>
      </c>
      <c r="G87">
        <v>2</v>
      </c>
      <c r="H87">
        <v>129</v>
      </c>
      <c r="I87">
        <v>1.1000000000000001</v>
      </c>
      <c r="J87">
        <v>1.1000000000000001</v>
      </c>
      <c r="K87" t="s">
        <v>27</v>
      </c>
      <c r="L87" t="s">
        <v>30</v>
      </c>
      <c r="M87">
        <v>0</v>
      </c>
      <c r="N87">
        <v>596.4</v>
      </c>
      <c r="O87">
        <v>597.5</v>
      </c>
      <c r="P87">
        <v>596.4</v>
      </c>
      <c r="Q87">
        <f>Table_ESODCA_DISSQL_EXP_EXP_CORE_SECTION[[#This Row],[BOTTOM_DEPTH]]-Table_ESODCA_DISSQL_EXP_EXP_CORE_SECTION[[#This Row],[TOP_DEPTH]]</f>
        <v>1.1000000000000227</v>
      </c>
      <c r="T87" t="s">
        <v>30</v>
      </c>
      <c r="Y87" t="s">
        <v>153</v>
      </c>
      <c r="Z87">
        <v>0</v>
      </c>
      <c r="AA87" t="s">
        <v>30</v>
      </c>
    </row>
    <row r="88" spans="1:27" x14ac:dyDescent="0.3">
      <c r="A88" s="3" t="str">
        <f>CONCATENATE(Table_ESODCA_DISSQL_EXP_EXP_CORE_SECTION[[#This Row],[CORE]],Table_ESODCA_DISSQL_EXP_EXP_CORE_SECTION[[#This Row],[CORE_TYPE]],"_",Table_ESODCA_DISSQL_EXP_EXP_CORE_SECTION[[#This Row],[SECTION]])</f>
        <v>33R_3</v>
      </c>
      <c r="B88">
        <v>364</v>
      </c>
      <c r="C88">
        <v>77</v>
      </c>
      <c r="D88" t="s">
        <v>25</v>
      </c>
      <c r="E88">
        <v>33</v>
      </c>
      <c r="F88" t="s">
        <v>26</v>
      </c>
      <c r="G88">
        <v>3</v>
      </c>
      <c r="H88">
        <v>130</v>
      </c>
      <c r="I88">
        <v>0.49</v>
      </c>
      <c r="J88">
        <v>0.49</v>
      </c>
      <c r="K88" t="s">
        <v>27</v>
      </c>
      <c r="L88" t="s">
        <v>30</v>
      </c>
      <c r="M88">
        <v>0</v>
      </c>
      <c r="N88">
        <v>597.5</v>
      </c>
      <c r="O88">
        <v>597.99</v>
      </c>
      <c r="P88">
        <v>597.5</v>
      </c>
      <c r="Q88">
        <f>Table_ESODCA_DISSQL_EXP_EXP_CORE_SECTION[[#This Row],[BOTTOM_DEPTH]]-Table_ESODCA_DISSQL_EXP_EXP_CORE_SECTION[[#This Row],[TOP_DEPTH]]</f>
        <v>0.49000000000000909</v>
      </c>
      <c r="R88" t="s">
        <v>154</v>
      </c>
      <c r="T88" t="s">
        <v>30</v>
      </c>
      <c r="Y88" t="s">
        <v>155</v>
      </c>
      <c r="Z88">
        <v>0</v>
      </c>
      <c r="AA88" t="s">
        <v>30</v>
      </c>
    </row>
    <row r="89" spans="1:27" x14ac:dyDescent="0.3">
      <c r="A89" s="3" t="str">
        <f>CONCATENATE(Table_ESODCA_DISSQL_EXP_EXP_CORE_SECTION[[#This Row],[CORE]],Table_ESODCA_DISSQL_EXP_EXP_CORE_SECTION[[#This Row],[CORE_TYPE]],"_",Table_ESODCA_DISSQL_EXP_EXP_CORE_SECTION[[#This Row],[SECTION]])</f>
        <v>34R_1</v>
      </c>
      <c r="B89">
        <v>364</v>
      </c>
      <c r="C89">
        <v>77</v>
      </c>
      <c r="D89" t="s">
        <v>25</v>
      </c>
      <c r="E89">
        <v>34</v>
      </c>
      <c r="F89" t="s">
        <v>26</v>
      </c>
      <c r="G89">
        <v>1</v>
      </c>
      <c r="H89">
        <v>131</v>
      </c>
      <c r="I89">
        <v>1.06</v>
      </c>
      <c r="J89">
        <v>1.06</v>
      </c>
      <c r="K89" t="s">
        <v>27</v>
      </c>
      <c r="L89" t="s">
        <v>30</v>
      </c>
      <c r="M89">
        <v>0</v>
      </c>
      <c r="N89">
        <v>597.94000000000005</v>
      </c>
      <c r="O89">
        <v>599</v>
      </c>
      <c r="P89">
        <v>597.94000000000005</v>
      </c>
      <c r="Q89">
        <f>Table_ESODCA_DISSQL_EXP_EXP_CORE_SECTION[[#This Row],[BOTTOM_DEPTH]]-Table_ESODCA_DISSQL_EXP_EXP_CORE_SECTION[[#This Row],[TOP_DEPTH]]</f>
        <v>1.0599999999999454</v>
      </c>
      <c r="T89" t="s">
        <v>30</v>
      </c>
      <c r="Y89" t="s">
        <v>156</v>
      </c>
      <c r="Z89">
        <v>0</v>
      </c>
      <c r="AA89" t="s">
        <v>30</v>
      </c>
    </row>
    <row r="90" spans="1:27" x14ac:dyDescent="0.3">
      <c r="A90" s="3" t="str">
        <f>CONCATENATE(Table_ESODCA_DISSQL_EXP_EXP_CORE_SECTION[[#This Row],[CORE]],Table_ESODCA_DISSQL_EXP_EXP_CORE_SECTION[[#This Row],[CORE_TYPE]],"_",Table_ESODCA_DISSQL_EXP_EXP_CORE_SECTION[[#This Row],[SECTION]])</f>
        <v>34R_2</v>
      </c>
      <c r="B90">
        <v>364</v>
      </c>
      <c r="C90">
        <v>77</v>
      </c>
      <c r="D90" t="s">
        <v>25</v>
      </c>
      <c r="E90">
        <v>34</v>
      </c>
      <c r="F90" t="s">
        <v>26</v>
      </c>
      <c r="G90">
        <v>2</v>
      </c>
      <c r="H90">
        <v>132</v>
      </c>
      <c r="I90">
        <v>1.42</v>
      </c>
      <c r="J90">
        <v>1.42</v>
      </c>
      <c r="K90" t="s">
        <v>27</v>
      </c>
      <c r="L90" t="s">
        <v>30</v>
      </c>
      <c r="M90">
        <v>0</v>
      </c>
      <c r="N90">
        <v>599</v>
      </c>
      <c r="O90">
        <v>600.41999999999996</v>
      </c>
      <c r="P90">
        <v>599</v>
      </c>
      <c r="Q90">
        <f>Table_ESODCA_DISSQL_EXP_EXP_CORE_SECTION[[#This Row],[BOTTOM_DEPTH]]-Table_ESODCA_DISSQL_EXP_EXP_CORE_SECTION[[#This Row],[TOP_DEPTH]]</f>
        <v>1.4199999999999591</v>
      </c>
      <c r="T90" t="s">
        <v>30</v>
      </c>
      <c r="Y90" t="s">
        <v>157</v>
      </c>
      <c r="Z90">
        <v>0</v>
      </c>
      <c r="AA90" t="s">
        <v>30</v>
      </c>
    </row>
    <row r="91" spans="1:27" x14ac:dyDescent="0.3">
      <c r="A91" s="3" t="str">
        <f>CONCATENATE(Table_ESODCA_DISSQL_EXP_EXP_CORE_SECTION[[#This Row],[CORE]],Table_ESODCA_DISSQL_EXP_EXP_CORE_SECTION[[#This Row],[CORE_TYPE]],"_",Table_ESODCA_DISSQL_EXP_EXP_CORE_SECTION[[#This Row],[SECTION]])</f>
        <v>34R_3</v>
      </c>
      <c r="B91">
        <v>364</v>
      </c>
      <c r="C91">
        <v>77</v>
      </c>
      <c r="D91" t="s">
        <v>25</v>
      </c>
      <c r="E91">
        <v>34</v>
      </c>
      <c r="F91" t="s">
        <v>26</v>
      </c>
      <c r="G91">
        <v>3</v>
      </c>
      <c r="H91">
        <v>133</v>
      </c>
      <c r="I91">
        <v>0.56999999999999995</v>
      </c>
      <c r="J91">
        <v>0.56999999999999995</v>
      </c>
      <c r="K91" t="s">
        <v>27</v>
      </c>
      <c r="L91" t="s">
        <v>30</v>
      </c>
      <c r="M91">
        <v>0</v>
      </c>
      <c r="N91">
        <v>600.41999999999996</v>
      </c>
      <c r="O91">
        <v>600.99</v>
      </c>
      <c r="P91">
        <v>600.41999999999996</v>
      </c>
      <c r="Q91">
        <f>Table_ESODCA_DISSQL_EXP_EXP_CORE_SECTION[[#This Row],[BOTTOM_DEPTH]]-Table_ESODCA_DISSQL_EXP_EXP_CORE_SECTION[[#This Row],[TOP_DEPTH]]</f>
        <v>0.57000000000005002</v>
      </c>
      <c r="R91" t="s">
        <v>158</v>
      </c>
      <c r="T91" t="s">
        <v>30</v>
      </c>
      <c r="Y91" t="s">
        <v>159</v>
      </c>
      <c r="Z91">
        <v>0</v>
      </c>
      <c r="AA91" t="s">
        <v>30</v>
      </c>
    </row>
    <row r="92" spans="1:27" x14ac:dyDescent="0.3">
      <c r="A92" s="3" t="str">
        <f>CONCATENATE(Table_ESODCA_DISSQL_EXP_EXP_CORE_SECTION[[#This Row],[CORE]],Table_ESODCA_DISSQL_EXP_EXP_CORE_SECTION[[#This Row],[CORE_TYPE]],"_",Table_ESODCA_DISSQL_EXP_EXP_CORE_SECTION[[#This Row],[SECTION]])</f>
        <v>35R_1</v>
      </c>
      <c r="B92">
        <v>364</v>
      </c>
      <c r="C92">
        <v>77</v>
      </c>
      <c r="D92" t="s">
        <v>25</v>
      </c>
      <c r="E92">
        <v>35</v>
      </c>
      <c r="F92" t="s">
        <v>26</v>
      </c>
      <c r="G92">
        <v>1</v>
      </c>
      <c r="H92">
        <v>134</v>
      </c>
      <c r="I92">
        <v>1.25</v>
      </c>
      <c r="J92">
        <v>1.25</v>
      </c>
      <c r="K92" t="s">
        <v>27</v>
      </c>
      <c r="L92" t="s">
        <v>30</v>
      </c>
      <c r="M92">
        <v>0</v>
      </c>
      <c r="N92">
        <v>600.99</v>
      </c>
      <c r="O92">
        <v>602.24</v>
      </c>
      <c r="P92">
        <v>600.99</v>
      </c>
      <c r="Q92">
        <f>Table_ESODCA_DISSQL_EXP_EXP_CORE_SECTION[[#This Row],[BOTTOM_DEPTH]]-Table_ESODCA_DISSQL_EXP_EXP_CORE_SECTION[[#This Row],[TOP_DEPTH]]</f>
        <v>1.25</v>
      </c>
      <c r="T92" t="s">
        <v>30</v>
      </c>
      <c r="Y92" t="s">
        <v>160</v>
      </c>
      <c r="Z92">
        <v>0</v>
      </c>
      <c r="AA92" t="s">
        <v>30</v>
      </c>
    </row>
    <row r="93" spans="1:27" x14ac:dyDescent="0.3">
      <c r="A93" s="3" t="str">
        <f>CONCATENATE(Table_ESODCA_DISSQL_EXP_EXP_CORE_SECTION[[#This Row],[CORE]],Table_ESODCA_DISSQL_EXP_EXP_CORE_SECTION[[#This Row],[CORE_TYPE]],"_",Table_ESODCA_DISSQL_EXP_EXP_CORE_SECTION[[#This Row],[SECTION]])</f>
        <v>35R_2</v>
      </c>
      <c r="B93">
        <v>364</v>
      </c>
      <c r="C93">
        <v>77</v>
      </c>
      <c r="D93" t="s">
        <v>25</v>
      </c>
      <c r="E93">
        <v>35</v>
      </c>
      <c r="F93" t="s">
        <v>26</v>
      </c>
      <c r="G93">
        <v>2</v>
      </c>
      <c r="H93">
        <v>135</v>
      </c>
      <c r="I93">
        <v>1.36</v>
      </c>
      <c r="J93">
        <v>1.36</v>
      </c>
      <c r="K93" t="s">
        <v>27</v>
      </c>
      <c r="L93" t="s">
        <v>30</v>
      </c>
      <c r="M93">
        <v>0</v>
      </c>
      <c r="N93">
        <v>602.24</v>
      </c>
      <c r="O93">
        <v>603.6</v>
      </c>
      <c r="P93">
        <v>602.24</v>
      </c>
      <c r="Q93">
        <f>Table_ESODCA_DISSQL_EXP_EXP_CORE_SECTION[[#This Row],[BOTTOM_DEPTH]]-Table_ESODCA_DISSQL_EXP_EXP_CORE_SECTION[[#This Row],[TOP_DEPTH]]</f>
        <v>1.3600000000000136</v>
      </c>
      <c r="T93" t="s">
        <v>30</v>
      </c>
      <c r="Y93" t="s">
        <v>161</v>
      </c>
      <c r="Z93">
        <v>0</v>
      </c>
      <c r="AA93" t="s">
        <v>30</v>
      </c>
    </row>
    <row r="94" spans="1:27" x14ac:dyDescent="0.3">
      <c r="A94" s="3" t="str">
        <f>CONCATENATE(Table_ESODCA_DISSQL_EXP_EXP_CORE_SECTION[[#This Row],[CORE]],Table_ESODCA_DISSQL_EXP_EXP_CORE_SECTION[[#This Row],[CORE_TYPE]],"_",Table_ESODCA_DISSQL_EXP_EXP_CORE_SECTION[[#This Row],[SECTION]])</f>
        <v>35R_3</v>
      </c>
      <c r="B94">
        <v>364</v>
      </c>
      <c r="C94">
        <v>77</v>
      </c>
      <c r="D94" t="s">
        <v>25</v>
      </c>
      <c r="E94">
        <v>35</v>
      </c>
      <c r="F94" t="s">
        <v>26</v>
      </c>
      <c r="G94">
        <v>3</v>
      </c>
      <c r="H94">
        <v>136</v>
      </c>
      <c r="I94">
        <v>0.48</v>
      </c>
      <c r="J94">
        <v>0.48</v>
      </c>
      <c r="K94" t="s">
        <v>27</v>
      </c>
      <c r="L94" t="s">
        <v>30</v>
      </c>
      <c r="M94">
        <v>0</v>
      </c>
      <c r="N94">
        <v>603.6</v>
      </c>
      <c r="O94">
        <v>604.08000000000004</v>
      </c>
      <c r="P94">
        <v>603.6</v>
      </c>
      <c r="Q94">
        <f>Table_ESODCA_DISSQL_EXP_EXP_CORE_SECTION[[#This Row],[BOTTOM_DEPTH]]-Table_ESODCA_DISSQL_EXP_EXP_CORE_SECTION[[#This Row],[TOP_DEPTH]]</f>
        <v>0.48000000000001819</v>
      </c>
      <c r="R94" t="s">
        <v>162</v>
      </c>
      <c r="T94" t="s">
        <v>30</v>
      </c>
      <c r="Y94" t="s">
        <v>163</v>
      </c>
      <c r="Z94">
        <v>0</v>
      </c>
      <c r="AA94" t="s">
        <v>30</v>
      </c>
    </row>
    <row r="95" spans="1:27" x14ac:dyDescent="0.3">
      <c r="A95" s="3" t="str">
        <f>CONCATENATE(Table_ESODCA_DISSQL_EXP_EXP_CORE_SECTION[[#This Row],[CORE]],Table_ESODCA_DISSQL_EXP_EXP_CORE_SECTION[[#This Row],[CORE_TYPE]],"_",Table_ESODCA_DISSQL_EXP_EXP_CORE_SECTION[[#This Row],[SECTION]])</f>
        <v>36R_1</v>
      </c>
      <c r="B95">
        <v>364</v>
      </c>
      <c r="C95">
        <v>77</v>
      </c>
      <c r="D95" t="s">
        <v>25</v>
      </c>
      <c r="E95">
        <v>36</v>
      </c>
      <c r="F95" t="s">
        <v>26</v>
      </c>
      <c r="G95">
        <v>1</v>
      </c>
      <c r="H95">
        <v>137</v>
      </c>
      <c r="I95">
        <v>0.99</v>
      </c>
      <c r="J95">
        <v>0.99</v>
      </c>
      <c r="K95" t="s">
        <v>27</v>
      </c>
      <c r="L95" t="s">
        <v>30</v>
      </c>
      <c r="M95">
        <v>0</v>
      </c>
      <c r="N95">
        <v>604.04</v>
      </c>
      <c r="O95">
        <v>605.03</v>
      </c>
      <c r="P95">
        <v>604.04</v>
      </c>
      <c r="Q95">
        <f>Table_ESODCA_DISSQL_EXP_EXP_CORE_SECTION[[#This Row],[BOTTOM_DEPTH]]-Table_ESODCA_DISSQL_EXP_EXP_CORE_SECTION[[#This Row],[TOP_DEPTH]]</f>
        <v>0.99000000000000909</v>
      </c>
      <c r="R95" t="s">
        <v>164</v>
      </c>
      <c r="T95" t="s">
        <v>30</v>
      </c>
      <c r="Y95" t="s">
        <v>165</v>
      </c>
      <c r="Z95">
        <v>0</v>
      </c>
      <c r="AA95" t="s">
        <v>30</v>
      </c>
    </row>
    <row r="96" spans="1:27" x14ac:dyDescent="0.3">
      <c r="A96" s="3" t="str">
        <f>CONCATENATE(Table_ESODCA_DISSQL_EXP_EXP_CORE_SECTION[[#This Row],[CORE]],Table_ESODCA_DISSQL_EXP_EXP_CORE_SECTION[[#This Row],[CORE_TYPE]],"_",Table_ESODCA_DISSQL_EXP_EXP_CORE_SECTION[[#This Row],[SECTION]])</f>
        <v>36R_2</v>
      </c>
      <c r="B96">
        <v>364</v>
      </c>
      <c r="C96">
        <v>77</v>
      </c>
      <c r="D96" t="s">
        <v>25</v>
      </c>
      <c r="E96">
        <v>36</v>
      </c>
      <c r="F96" t="s">
        <v>26</v>
      </c>
      <c r="G96">
        <v>2</v>
      </c>
      <c r="H96">
        <v>138</v>
      </c>
      <c r="I96">
        <v>1.08</v>
      </c>
      <c r="J96">
        <v>1.08</v>
      </c>
      <c r="K96" t="s">
        <v>27</v>
      </c>
      <c r="L96" t="s">
        <v>30</v>
      </c>
      <c r="M96">
        <v>0</v>
      </c>
      <c r="N96">
        <v>605.03</v>
      </c>
      <c r="O96">
        <v>606.11</v>
      </c>
      <c r="P96">
        <v>605.03</v>
      </c>
      <c r="Q96">
        <f>Table_ESODCA_DISSQL_EXP_EXP_CORE_SECTION[[#This Row],[BOTTOM_DEPTH]]-Table_ESODCA_DISSQL_EXP_EXP_CORE_SECTION[[#This Row],[TOP_DEPTH]]</f>
        <v>1.0800000000000409</v>
      </c>
      <c r="R96" t="s">
        <v>164</v>
      </c>
      <c r="T96" t="s">
        <v>30</v>
      </c>
      <c r="Y96" t="s">
        <v>166</v>
      </c>
      <c r="Z96">
        <v>0</v>
      </c>
      <c r="AA96" t="s">
        <v>30</v>
      </c>
    </row>
    <row r="97" spans="1:27" x14ac:dyDescent="0.3">
      <c r="A97" s="3" t="str">
        <f>CONCATENATE(Table_ESODCA_DISSQL_EXP_EXP_CORE_SECTION[[#This Row],[CORE]],Table_ESODCA_DISSQL_EXP_EXP_CORE_SECTION[[#This Row],[CORE_TYPE]],"_",Table_ESODCA_DISSQL_EXP_EXP_CORE_SECTION[[#This Row],[SECTION]])</f>
        <v>36R_3</v>
      </c>
      <c r="B97">
        <v>364</v>
      </c>
      <c r="C97">
        <v>77</v>
      </c>
      <c r="D97" t="s">
        <v>25</v>
      </c>
      <c r="E97">
        <v>36</v>
      </c>
      <c r="F97" t="s">
        <v>26</v>
      </c>
      <c r="G97">
        <v>3</v>
      </c>
      <c r="H97">
        <v>139</v>
      </c>
      <c r="I97">
        <v>0.62</v>
      </c>
      <c r="J97">
        <v>0.62</v>
      </c>
      <c r="K97" t="s">
        <v>27</v>
      </c>
      <c r="L97" t="s">
        <v>30</v>
      </c>
      <c r="M97">
        <v>0</v>
      </c>
      <c r="N97">
        <v>606.11</v>
      </c>
      <c r="O97">
        <v>606.73</v>
      </c>
      <c r="P97">
        <v>606.11</v>
      </c>
      <c r="Q97">
        <f>Table_ESODCA_DISSQL_EXP_EXP_CORE_SECTION[[#This Row],[BOTTOM_DEPTH]]-Table_ESODCA_DISSQL_EXP_EXP_CORE_SECTION[[#This Row],[TOP_DEPTH]]</f>
        <v>0.62000000000000455</v>
      </c>
      <c r="R97" t="s">
        <v>167</v>
      </c>
      <c r="T97" t="s">
        <v>30</v>
      </c>
      <c r="Y97" t="s">
        <v>168</v>
      </c>
      <c r="Z97">
        <v>0</v>
      </c>
      <c r="AA97" t="s">
        <v>30</v>
      </c>
    </row>
    <row r="98" spans="1:27" hidden="1" x14ac:dyDescent="0.3">
      <c r="A98" s="3" t="str">
        <f>CONCATENATE(Table_ESODCA_DISSQL_EXP_EXP_CORE_SECTION[[#This Row],[CORE]],Table_ESODCA_DISSQL_EXP_EXP_CORE_SECTION[[#This Row],[CORE_TYPE]],"_",Table_ESODCA_DISSQL_EXP_EXP_CORE_SECTION[[#This Row],[SECTION]])</f>
        <v>36R_4</v>
      </c>
      <c r="B98">
        <v>364</v>
      </c>
      <c r="C98">
        <v>77</v>
      </c>
      <c r="D98" t="s">
        <v>25</v>
      </c>
      <c r="E98">
        <v>36</v>
      </c>
      <c r="F98" t="s">
        <v>26</v>
      </c>
      <c r="G98">
        <v>4</v>
      </c>
      <c r="H98">
        <v>140</v>
      </c>
      <c r="I98">
        <v>0.17</v>
      </c>
      <c r="J98">
        <v>0.17</v>
      </c>
      <c r="K98" t="s">
        <v>27</v>
      </c>
      <c r="L98" t="s">
        <v>28</v>
      </c>
      <c r="M98">
        <v>0</v>
      </c>
      <c r="N98">
        <v>606.73</v>
      </c>
      <c r="O98">
        <v>606.9</v>
      </c>
      <c r="P98">
        <v>606.73</v>
      </c>
      <c r="Q98">
        <f>Table_ESODCA_DISSQL_EXP_EXP_CORE_SECTION[[#This Row],[BOTTOM_DEPTH]]-Table_ESODCA_DISSQL_EXP_EXP_CORE_SECTION[[#This Row],[TOP_DEPTH]]</f>
        <v>0.16999999999995907</v>
      </c>
      <c r="R98" t="s">
        <v>169</v>
      </c>
      <c r="T98" t="s">
        <v>30</v>
      </c>
      <c r="Y98" t="s">
        <v>170</v>
      </c>
      <c r="Z98">
        <v>0</v>
      </c>
      <c r="AA98" t="s">
        <v>30</v>
      </c>
    </row>
    <row r="99" spans="1:27" x14ac:dyDescent="0.3">
      <c r="A99" s="3" t="str">
        <f>CONCATENATE(Table_ESODCA_DISSQL_EXP_EXP_CORE_SECTION[[#This Row],[CORE]],Table_ESODCA_DISSQL_EXP_EXP_CORE_SECTION[[#This Row],[CORE_TYPE]],"_",Table_ESODCA_DISSQL_EXP_EXP_CORE_SECTION[[#This Row],[SECTION]])</f>
        <v>37R_1</v>
      </c>
      <c r="B99">
        <v>364</v>
      </c>
      <c r="C99">
        <v>77</v>
      </c>
      <c r="D99" t="s">
        <v>25</v>
      </c>
      <c r="E99">
        <v>37</v>
      </c>
      <c r="F99" t="s">
        <v>26</v>
      </c>
      <c r="G99">
        <v>1</v>
      </c>
      <c r="H99">
        <v>141</v>
      </c>
      <c r="I99">
        <v>1.48</v>
      </c>
      <c r="J99">
        <v>1.48</v>
      </c>
      <c r="K99" t="s">
        <v>27</v>
      </c>
      <c r="L99" t="s">
        <v>30</v>
      </c>
      <c r="M99">
        <v>0</v>
      </c>
      <c r="N99">
        <v>607.02</v>
      </c>
      <c r="O99">
        <v>608.5</v>
      </c>
      <c r="P99">
        <v>607.02</v>
      </c>
      <c r="Q99">
        <f>Table_ESODCA_DISSQL_EXP_EXP_CORE_SECTION[[#This Row],[BOTTOM_DEPTH]]-Table_ESODCA_DISSQL_EXP_EXP_CORE_SECTION[[#This Row],[TOP_DEPTH]]</f>
        <v>1.4800000000000182</v>
      </c>
      <c r="R99" t="s">
        <v>171</v>
      </c>
      <c r="T99" t="s">
        <v>30</v>
      </c>
      <c r="Y99" t="s">
        <v>172</v>
      </c>
      <c r="Z99">
        <v>0</v>
      </c>
      <c r="AA99" t="s">
        <v>30</v>
      </c>
    </row>
    <row r="100" spans="1:27" x14ac:dyDescent="0.3">
      <c r="A100" s="3" t="str">
        <f>CONCATENATE(Table_ESODCA_DISSQL_EXP_EXP_CORE_SECTION[[#This Row],[CORE]],Table_ESODCA_DISSQL_EXP_EXP_CORE_SECTION[[#This Row],[CORE_TYPE]],"_",Table_ESODCA_DISSQL_EXP_EXP_CORE_SECTION[[#This Row],[SECTION]])</f>
        <v>37R_2</v>
      </c>
      <c r="B100">
        <v>364</v>
      </c>
      <c r="C100">
        <v>77</v>
      </c>
      <c r="D100" t="s">
        <v>25</v>
      </c>
      <c r="E100">
        <v>37</v>
      </c>
      <c r="F100" t="s">
        <v>26</v>
      </c>
      <c r="G100">
        <v>2</v>
      </c>
      <c r="H100">
        <v>142</v>
      </c>
      <c r="I100">
        <v>1.36</v>
      </c>
      <c r="J100">
        <v>1.36</v>
      </c>
      <c r="K100" t="s">
        <v>27</v>
      </c>
      <c r="L100" t="s">
        <v>30</v>
      </c>
      <c r="M100">
        <v>0</v>
      </c>
      <c r="N100">
        <v>608.5</v>
      </c>
      <c r="O100">
        <v>609.86</v>
      </c>
      <c r="P100">
        <v>608.5</v>
      </c>
      <c r="Q100">
        <f>Table_ESODCA_DISSQL_EXP_EXP_CORE_SECTION[[#This Row],[BOTTOM_DEPTH]]-Table_ESODCA_DISSQL_EXP_EXP_CORE_SECTION[[#This Row],[TOP_DEPTH]]</f>
        <v>1.3600000000000136</v>
      </c>
      <c r="R100" t="s">
        <v>173</v>
      </c>
      <c r="T100" t="s">
        <v>30</v>
      </c>
      <c r="Y100" t="s">
        <v>174</v>
      </c>
      <c r="Z100">
        <v>0</v>
      </c>
      <c r="AA100" t="s">
        <v>30</v>
      </c>
    </row>
    <row r="101" spans="1:27" x14ac:dyDescent="0.3">
      <c r="A101" s="3" t="str">
        <f>CONCATENATE(Table_ESODCA_DISSQL_EXP_EXP_CORE_SECTION[[#This Row],[CORE]],Table_ESODCA_DISSQL_EXP_EXP_CORE_SECTION[[#This Row],[CORE_TYPE]],"_",Table_ESODCA_DISSQL_EXP_EXP_CORE_SECTION[[#This Row],[SECTION]])</f>
        <v>37R_3</v>
      </c>
      <c r="B101">
        <v>364</v>
      </c>
      <c r="C101">
        <v>77</v>
      </c>
      <c r="D101" t="s">
        <v>25</v>
      </c>
      <c r="E101">
        <v>37</v>
      </c>
      <c r="F101" t="s">
        <v>26</v>
      </c>
      <c r="G101">
        <v>3</v>
      </c>
      <c r="H101">
        <v>143</v>
      </c>
      <c r="I101">
        <v>0.34</v>
      </c>
      <c r="J101">
        <v>0.34</v>
      </c>
      <c r="K101" t="s">
        <v>27</v>
      </c>
      <c r="L101" t="s">
        <v>30</v>
      </c>
      <c r="M101">
        <v>0</v>
      </c>
      <c r="N101">
        <v>609.86</v>
      </c>
      <c r="O101">
        <v>610.20000000000005</v>
      </c>
      <c r="P101">
        <v>609.86</v>
      </c>
      <c r="Q101">
        <f>Table_ESODCA_DISSQL_EXP_EXP_CORE_SECTION[[#This Row],[BOTTOM_DEPTH]]-Table_ESODCA_DISSQL_EXP_EXP_CORE_SECTION[[#This Row],[TOP_DEPTH]]</f>
        <v>0.34000000000003183</v>
      </c>
      <c r="R101" t="s">
        <v>175</v>
      </c>
      <c r="T101" t="s">
        <v>30</v>
      </c>
      <c r="Y101" t="s">
        <v>176</v>
      </c>
      <c r="Z101">
        <v>0</v>
      </c>
      <c r="AA101" t="s">
        <v>30</v>
      </c>
    </row>
    <row r="102" spans="1:27" x14ac:dyDescent="0.3">
      <c r="A102" s="3" t="str">
        <f>CONCATENATE(Table_ESODCA_DISSQL_EXP_EXP_CORE_SECTION[[#This Row],[CORE]],Table_ESODCA_DISSQL_EXP_EXP_CORE_SECTION[[#This Row],[CORE_TYPE]],"_",Table_ESODCA_DISSQL_EXP_EXP_CORE_SECTION[[#This Row],[SECTION]])</f>
        <v>38R_1</v>
      </c>
      <c r="B102">
        <v>364</v>
      </c>
      <c r="C102">
        <v>77</v>
      </c>
      <c r="D102" t="s">
        <v>25</v>
      </c>
      <c r="E102">
        <v>38</v>
      </c>
      <c r="F102" t="s">
        <v>26</v>
      </c>
      <c r="G102">
        <v>1</v>
      </c>
      <c r="H102">
        <v>144</v>
      </c>
      <c r="I102">
        <v>1.46</v>
      </c>
      <c r="J102">
        <v>1.46</v>
      </c>
      <c r="K102" t="s">
        <v>40</v>
      </c>
      <c r="L102" t="s">
        <v>30</v>
      </c>
      <c r="M102">
        <v>0</v>
      </c>
      <c r="N102">
        <v>610.14</v>
      </c>
      <c r="O102">
        <v>611.6</v>
      </c>
      <c r="P102">
        <v>610.14</v>
      </c>
      <c r="Q102">
        <f>Table_ESODCA_DISSQL_EXP_EXP_CORE_SECTION[[#This Row],[BOTTOM_DEPTH]]-Table_ESODCA_DISSQL_EXP_EXP_CORE_SECTION[[#This Row],[TOP_DEPTH]]</f>
        <v>1.4600000000000364</v>
      </c>
      <c r="T102" t="s">
        <v>30</v>
      </c>
      <c r="Y102" t="s">
        <v>177</v>
      </c>
      <c r="Z102">
        <v>0</v>
      </c>
      <c r="AA102" t="s">
        <v>30</v>
      </c>
    </row>
    <row r="103" spans="1:27" x14ac:dyDescent="0.3">
      <c r="A103" s="3" t="str">
        <f>CONCATENATE(Table_ESODCA_DISSQL_EXP_EXP_CORE_SECTION[[#This Row],[CORE]],Table_ESODCA_DISSQL_EXP_EXP_CORE_SECTION[[#This Row],[CORE_TYPE]],"_",Table_ESODCA_DISSQL_EXP_EXP_CORE_SECTION[[#This Row],[SECTION]])</f>
        <v>38R_2</v>
      </c>
      <c r="B103">
        <v>364</v>
      </c>
      <c r="C103">
        <v>77</v>
      </c>
      <c r="D103" t="s">
        <v>25</v>
      </c>
      <c r="E103">
        <v>38</v>
      </c>
      <c r="F103" t="s">
        <v>26</v>
      </c>
      <c r="G103">
        <v>2</v>
      </c>
      <c r="H103">
        <v>145</v>
      </c>
      <c r="I103">
        <v>1.49</v>
      </c>
      <c r="J103">
        <v>1.49</v>
      </c>
      <c r="K103" t="s">
        <v>40</v>
      </c>
      <c r="L103" t="s">
        <v>30</v>
      </c>
      <c r="M103">
        <v>0</v>
      </c>
      <c r="N103">
        <v>611.6</v>
      </c>
      <c r="O103">
        <v>613.09</v>
      </c>
      <c r="P103">
        <v>611.6</v>
      </c>
      <c r="Q103">
        <f>Table_ESODCA_DISSQL_EXP_EXP_CORE_SECTION[[#This Row],[BOTTOM_DEPTH]]-Table_ESODCA_DISSQL_EXP_EXP_CORE_SECTION[[#This Row],[TOP_DEPTH]]</f>
        <v>1.4900000000000091</v>
      </c>
      <c r="T103" t="s">
        <v>30</v>
      </c>
      <c r="Y103" t="s">
        <v>178</v>
      </c>
      <c r="Z103">
        <v>0</v>
      </c>
      <c r="AA103" t="s">
        <v>30</v>
      </c>
    </row>
    <row r="104" spans="1:27" x14ac:dyDescent="0.3">
      <c r="A104" s="3" t="str">
        <f>CONCATENATE(Table_ESODCA_DISSQL_EXP_EXP_CORE_SECTION[[#This Row],[CORE]],Table_ESODCA_DISSQL_EXP_EXP_CORE_SECTION[[#This Row],[CORE_TYPE]],"_",Table_ESODCA_DISSQL_EXP_EXP_CORE_SECTION[[#This Row],[SECTION]])</f>
        <v>38R_3</v>
      </c>
      <c r="B104">
        <v>364</v>
      </c>
      <c r="C104">
        <v>77</v>
      </c>
      <c r="D104" t="s">
        <v>25</v>
      </c>
      <c r="E104">
        <v>38</v>
      </c>
      <c r="F104" t="s">
        <v>26</v>
      </c>
      <c r="G104">
        <v>3</v>
      </c>
      <c r="H104">
        <v>146</v>
      </c>
      <c r="I104">
        <v>0.15</v>
      </c>
      <c r="J104">
        <v>0.15</v>
      </c>
      <c r="K104" t="s">
        <v>40</v>
      </c>
      <c r="L104" t="s">
        <v>30</v>
      </c>
      <c r="M104">
        <v>0</v>
      </c>
      <c r="N104">
        <v>613.09</v>
      </c>
      <c r="O104">
        <v>613.24</v>
      </c>
      <c r="P104">
        <v>613.09</v>
      </c>
      <c r="Q104">
        <f>Table_ESODCA_DISSQL_EXP_EXP_CORE_SECTION[[#This Row],[BOTTOM_DEPTH]]-Table_ESODCA_DISSQL_EXP_EXP_CORE_SECTION[[#This Row],[TOP_DEPTH]]</f>
        <v>0.14999999999997726</v>
      </c>
      <c r="R104" t="s">
        <v>29</v>
      </c>
      <c r="T104" t="s">
        <v>30</v>
      </c>
      <c r="Y104" t="s">
        <v>179</v>
      </c>
      <c r="Z104">
        <v>0</v>
      </c>
      <c r="AA104" t="s">
        <v>30</v>
      </c>
    </row>
    <row r="105" spans="1:27" x14ac:dyDescent="0.3">
      <c r="A105" s="3" t="str">
        <f>CONCATENATE(Table_ESODCA_DISSQL_EXP_EXP_CORE_SECTION[[#This Row],[CORE]],Table_ESODCA_DISSQL_EXP_EXP_CORE_SECTION[[#This Row],[CORE_TYPE]],"_",Table_ESODCA_DISSQL_EXP_EXP_CORE_SECTION[[#This Row],[SECTION]])</f>
        <v>39R_1</v>
      </c>
      <c r="B105">
        <v>364</v>
      </c>
      <c r="C105">
        <v>77</v>
      </c>
      <c r="D105" t="s">
        <v>25</v>
      </c>
      <c r="E105">
        <v>39</v>
      </c>
      <c r="F105" t="s">
        <v>26</v>
      </c>
      <c r="G105">
        <v>1</v>
      </c>
      <c r="H105">
        <v>147</v>
      </c>
      <c r="I105">
        <v>1.37</v>
      </c>
      <c r="J105">
        <v>1.37</v>
      </c>
      <c r="K105" t="s">
        <v>40</v>
      </c>
      <c r="L105" t="s">
        <v>30</v>
      </c>
      <c r="M105">
        <v>0</v>
      </c>
      <c r="N105">
        <v>613.19000000000005</v>
      </c>
      <c r="O105">
        <v>614.56000000000006</v>
      </c>
      <c r="P105">
        <v>613.19000000000005</v>
      </c>
      <c r="Q105">
        <f>Table_ESODCA_DISSQL_EXP_EXP_CORE_SECTION[[#This Row],[BOTTOM_DEPTH]]-Table_ESODCA_DISSQL_EXP_EXP_CORE_SECTION[[#This Row],[TOP_DEPTH]]</f>
        <v>1.3700000000000045</v>
      </c>
      <c r="T105" t="s">
        <v>30</v>
      </c>
      <c r="Y105" t="s">
        <v>180</v>
      </c>
      <c r="Z105">
        <v>0</v>
      </c>
      <c r="AA105" t="s">
        <v>30</v>
      </c>
    </row>
    <row r="106" spans="1:27" x14ac:dyDescent="0.3">
      <c r="A106" s="3" t="str">
        <f>CONCATENATE(Table_ESODCA_DISSQL_EXP_EXP_CORE_SECTION[[#This Row],[CORE]],Table_ESODCA_DISSQL_EXP_EXP_CORE_SECTION[[#This Row],[CORE_TYPE]],"_",Table_ESODCA_DISSQL_EXP_EXP_CORE_SECTION[[#This Row],[SECTION]])</f>
        <v>39R_2</v>
      </c>
      <c r="B106">
        <v>364</v>
      </c>
      <c r="C106">
        <v>77</v>
      </c>
      <c r="D106" t="s">
        <v>25</v>
      </c>
      <c r="E106">
        <v>39</v>
      </c>
      <c r="F106" t="s">
        <v>26</v>
      </c>
      <c r="G106">
        <v>2</v>
      </c>
      <c r="H106">
        <v>148</v>
      </c>
      <c r="I106">
        <v>1.21</v>
      </c>
      <c r="J106">
        <v>1.21</v>
      </c>
      <c r="K106" t="s">
        <v>40</v>
      </c>
      <c r="L106" t="s">
        <v>30</v>
      </c>
      <c r="M106">
        <v>0</v>
      </c>
      <c r="N106">
        <v>614.56000000000006</v>
      </c>
      <c r="O106">
        <v>615.7700000000001</v>
      </c>
      <c r="P106">
        <v>614.56000000000006</v>
      </c>
      <c r="Q106">
        <f>Table_ESODCA_DISSQL_EXP_EXP_CORE_SECTION[[#This Row],[BOTTOM_DEPTH]]-Table_ESODCA_DISSQL_EXP_EXP_CORE_SECTION[[#This Row],[TOP_DEPTH]]</f>
        <v>1.2100000000000364</v>
      </c>
      <c r="T106" t="s">
        <v>30</v>
      </c>
      <c r="Y106" t="s">
        <v>181</v>
      </c>
      <c r="Z106">
        <v>0</v>
      </c>
      <c r="AA106" t="s">
        <v>30</v>
      </c>
    </row>
    <row r="107" spans="1:27" x14ac:dyDescent="0.3">
      <c r="A107" s="3" t="str">
        <f>CONCATENATE(Table_ESODCA_DISSQL_EXP_EXP_CORE_SECTION[[#This Row],[CORE]],Table_ESODCA_DISSQL_EXP_EXP_CORE_SECTION[[#This Row],[CORE_TYPE]],"_",Table_ESODCA_DISSQL_EXP_EXP_CORE_SECTION[[#This Row],[SECTION]])</f>
        <v>39R_3</v>
      </c>
      <c r="B107">
        <v>364</v>
      </c>
      <c r="C107">
        <v>77</v>
      </c>
      <c r="D107" t="s">
        <v>25</v>
      </c>
      <c r="E107">
        <v>39</v>
      </c>
      <c r="F107" t="s">
        <v>26</v>
      </c>
      <c r="G107">
        <v>3</v>
      </c>
      <c r="H107">
        <v>149</v>
      </c>
      <c r="I107">
        <v>0.49</v>
      </c>
      <c r="J107">
        <v>0.49</v>
      </c>
      <c r="K107" t="s">
        <v>40</v>
      </c>
      <c r="L107" t="s">
        <v>30</v>
      </c>
      <c r="M107">
        <v>0</v>
      </c>
      <c r="N107">
        <v>615.7700000000001</v>
      </c>
      <c r="O107">
        <v>616.2600000000001</v>
      </c>
      <c r="P107">
        <v>615.7700000000001</v>
      </c>
      <c r="Q107">
        <f>Table_ESODCA_DISSQL_EXP_EXP_CORE_SECTION[[#This Row],[BOTTOM_DEPTH]]-Table_ESODCA_DISSQL_EXP_EXP_CORE_SECTION[[#This Row],[TOP_DEPTH]]</f>
        <v>0.49000000000000909</v>
      </c>
      <c r="R107" t="s">
        <v>182</v>
      </c>
      <c r="T107" t="s">
        <v>30</v>
      </c>
      <c r="Y107" t="s">
        <v>183</v>
      </c>
      <c r="Z107">
        <v>0</v>
      </c>
      <c r="AA107" t="s">
        <v>30</v>
      </c>
    </row>
    <row r="108" spans="1:27" x14ac:dyDescent="0.3">
      <c r="A108" s="3" t="str">
        <f>CONCATENATE(Table_ESODCA_DISSQL_EXP_EXP_CORE_SECTION[[#This Row],[CORE]],Table_ESODCA_DISSQL_EXP_EXP_CORE_SECTION[[#This Row],[CORE_TYPE]],"_",Table_ESODCA_DISSQL_EXP_EXP_CORE_SECTION[[#This Row],[SECTION]])</f>
        <v>40R_1</v>
      </c>
      <c r="B108">
        <v>364</v>
      </c>
      <c r="C108">
        <v>77</v>
      </c>
      <c r="D108" t="s">
        <v>25</v>
      </c>
      <c r="E108">
        <v>40</v>
      </c>
      <c r="F108" t="s">
        <v>26</v>
      </c>
      <c r="G108">
        <v>1</v>
      </c>
      <c r="H108">
        <v>150</v>
      </c>
      <c r="I108">
        <v>1.43</v>
      </c>
      <c r="J108">
        <v>1.43</v>
      </c>
      <c r="K108" t="s">
        <v>40</v>
      </c>
      <c r="L108" t="s">
        <v>30</v>
      </c>
      <c r="M108">
        <v>0</v>
      </c>
      <c r="N108">
        <v>616.24</v>
      </c>
      <c r="O108">
        <v>617.66999999999996</v>
      </c>
      <c r="P108">
        <v>616.24</v>
      </c>
      <c r="Q108">
        <f>Table_ESODCA_DISSQL_EXP_EXP_CORE_SECTION[[#This Row],[BOTTOM_DEPTH]]-Table_ESODCA_DISSQL_EXP_EXP_CORE_SECTION[[#This Row],[TOP_DEPTH]]</f>
        <v>1.42999999999995</v>
      </c>
      <c r="T108" t="s">
        <v>30</v>
      </c>
      <c r="Y108" t="s">
        <v>184</v>
      </c>
      <c r="Z108">
        <v>0</v>
      </c>
      <c r="AA108" t="s">
        <v>30</v>
      </c>
    </row>
    <row r="109" spans="1:27" x14ac:dyDescent="0.3">
      <c r="A109" s="3" t="str">
        <f>CONCATENATE(Table_ESODCA_DISSQL_EXP_EXP_CORE_SECTION[[#This Row],[CORE]],Table_ESODCA_DISSQL_EXP_EXP_CORE_SECTION[[#This Row],[CORE_TYPE]],"_",Table_ESODCA_DISSQL_EXP_EXP_CORE_SECTION[[#This Row],[SECTION]])</f>
        <v>40R_2</v>
      </c>
      <c r="B109">
        <v>364</v>
      </c>
      <c r="C109">
        <v>77</v>
      </c>
      <c r="D109" t="s">
        <v>25</v>
      </c>
      <c r="E109">
        <v>40</v>
      </c>
      <c r="F109" t="s">
        <v>26</v>
      </c>
      <c r="G109">
        <v>2</v>
      </c>
      <c r="H109">
        <v>151</v>
      </c>
      <c r="I109">
        <v>1.36</v>
      </c>
      <c r="J109">
        <v>1.36</v>
      </c>
      <c r="K109" t="s">
        <v>40</v>
      </c>
      <c r="L109" t="s">
        <v>30</v>
      </c>
      <c r="M109">
        <v>0</v>
      </c>
      <c r="N109">
        <v>617.66999999999996</v>
      </c>
      <c r="O109">
        <v>619.03</v>
      </c>
      <c r="P109">
        <v>617.66999999999996</v>
      </c>
      <c r="Q109">
        <f>Table_ESODCA_DISSQL_EXP_EXP_CORE_SECTION[[#This Row],[BOTTOM_DEPTH]]-Table_ESODCA_DISSQL_EXP_EXP_CORE_SECTION[[#This Row],[TOP_DEPTH]]</f>
        <v>1.3600000000000136</v>
      </c>
      <c r="T109" t="s">
        <v>30</v>
      </c>
      <c r="Y109" t="s">
        <v>185</v>
      </c>
      <c r="Z109">
        <v>0</v>
      </c>
      <c r="AA109" t="s">
        <v>30</v>
      </c>
    </row>
    <row r="110" spans="1:27" x14ac:dyDescent="0.3">
      <c r="A110" s="3" t="str">
        <f>CONCATENATE(Table_ESODCA_DISSQL_EXP_EXP_CORE_SECTION[[#This Row],[CORE]],Table_ESODCA_DISSQL_EXP_EXP_CORE_SECTION[[#This Row],[CORE_TYPE]],"_",Table_ESODCA_DISSQL_EXP_EXP_CORE_SECTION[[#This Row],[SECTION]])</f>
        <v>40R_3</v>
      </c>
      <c r="B110">
        <v>364</v>
      </c>
      <c r="C110">
        <v>77</v>
      </c>
      <c r="D110" t="s">
        <v>25</v>
      </c>
      <c r="E110">
        <v>40</v>
      </c>
      <c r="F110" t="s">
        <v>26</v>
      </c>
      <c r="G110">
        <v>3</v>
      </c>
      <c r="H110">
        <v>152</v>
      </c>
      <c r="I110">
        <v>0.32</v>
      </c>
      <c r="J110">
        <v>0.32</v>
      </c>
      <c r="K110" t="s">
        <v>40</v>
      </c>
      <c r="L110" t="s">
        <v>30</v>
      </c>
      <c r="M110">
        <v>0</v>
      </c>
      <c r="N110">
        <v>619.03</v>
      </c>
      <c r="O110">
        <v>619.35</v>
      </c>
      <c r="P110">
        <v>619.03</v>
      </c>
      <c r="Q110">
        <f>Table_ESODCA_DISSQL_EXP_EXP_CORE_SECTION[[#This Row],[BOTTOM_DEPTH]]-Table_ESODCA_DISSQL_EXP_EXP_CORE_SECTION[[#This Row],[TOP_DEPTH]]</f>
        <v>0.32000000000005002</v>
      </c>
      <c r="R110" t="s">
        <v>186</v>
      </c>
      <c r="T110" t="s">
        <v>30</v>
      </c>
      <c r="Y110" t="s">
        <v>187</v>
      </c>
      <c r="Z110">
        <v>0</v>
      </c>
      <c r="AA110" t="s">
        <v>30</v>
      </c>
    </row>
    <row r="111" spans="1:27" x14ac:dyDescent="0.3">
      <c r="A111" s="3" t="str">
        <f>CONCATENATE(Table_ESODCA_DISSQL_EXP_EXP_CORE_SECTION[[#This Row],[CORE]],Table_ESODCA_DISSQL_EXP_EXP_CORE_SECTION[[#This Row],[CORE_TYPE]],"_",Table_ESODCA_DISSQL_EXP_EXP_CORE_SECTION[[#This Row],[SECTION]])</f>
        <v>41R_1</v>
      </c>
      <c r="B111">
        <v>364</v>
      </c>
      <c r="C111">
        <v>77</v>
      </c>
      <c r="D111" t="s">
        <v>25</v>
      </c>
      <c r="E111">
        <v>41</v>
      </c>
      <c r="F111" t="s">
        <v>26</v>
      </c>
      <c r="G111">
        <v>1</v>
      </c>
      <c r="H111">
        <v>153</v>
      </c>
      <c r="I111">
        <v>1.46</v>
      </c>
      <c r="J111">
        <v>1.46</v>
      </c>
      <c r="K111" t="s">
        <v>40</v>
      </c>
      <c r="L111" t="s">
        <v>30</v>
      </c>
      <c r="M111">
        <v>0</v>
      </c>
      <c r="N111">
        <v>619.29</v>
      </c>
      <c r="O111">
        <v>620.75</v>
      </c>
      <c r="P111">
        <v>619.29</v>
      </c>
      <c r="Q111">
        <f>Table_ESODCA_DISSQL_EXP_EXP_CORE_SECTION[[#This Row],[BOTTOM_DEPTH]]-Table_ESODCA_DISSQL_EXP_EXP_CORE_SECTION[[#This Row],[TOP_DEPTH]]</f>
        <v>1.4600000000000364</v>
      </c>
      <c r="T111" t="s">
        <v>30</v>
      </c>
      <c r="Y111" t="s">
        <v>188</v>
      </c>
      <c r="Z111">
        <v>0</v>
      </c>
      <c r="AA111" t="s">
        <v>30</v>
      </c>
    </row>
    <row r="112" spans="1:27" x14ac:dyDescent="0.3">
      <c r="A112" s="3" t="str">
        <f>CONCATENATE(Table_ESODCA_DISSQL_EXP_EXP_CORE_SECTION[[#This Row],[CORE]],Table_ESODCA_DISSQL_EXP_EXP_CORE_SECTION[[#This Row],[CORE_TYPE]],"_",Table_ESODCA_DISSQL_EXP_EXP_CORE_SECTION[[#This Row],[SECTION]])</f>
        <v>41R_2</v>
      </c>
      <c r="B112">
        <v>364</v>
      </c>
      <c r="C112">
        <v>77</v>
      </c>
      <c r="D112" t="s">
        <v>25</v>
      </c>
      <c r="E112">
        <v>41</v>
      </c>
      <c r="F112" t="s">
        <v>26</v>
      </c>
      <c r="G112">
        <v>2</v>
      </c>
      <c r="H112">
        <v>155</v>
      </c>
      <c r="I112">
        <v>1.39</v>
      </c>
      <c r="J112">
        <v>1.39</v>
      </c>
      <c r="K112" t="s">
        <v>40</v>
      </c>
      <c r="L112" t="s">
        <v>30</v>
      </c>
      <c r="M112">
        <v>0</v>
      </c>
      <c r="N112">
        <v>620.75</v>
      </c>
      <c r="O112">
        <v>622.14</v>
      </c>
      <c r="P112">
        <v>620.75</v>
      </c>
      <c r="Q112">
        <f>Table_ESODCA_DISSQL_EXP_EXP_CORE_SECTION[[#This Row],[BOTTOM_DEPTH]]-Table_ESODCA_DISSQL_EXP_EXP_CORE_SECTION[[#This Row],[TOP_DEPTH]]</f>
        <v>1.3899999999999864</v>
      </c>
      <c r="T112" t="s">
        <v>30</v>
      </c>
      <c r="Y112" t="s">
        <v>189</v>
      </c>
      <c r="Z112">
        <v>0</v>
      </c>
      <c r="AA112" t="s">
        <v>30</v>
      </c>
    </row>
    <row r="113" spans="1:27" x14ac:dyDescent="0.3">
      <c r="A113" s="3" t="str">
        <f>CONCATENATE(Table_ESODCA_DISSQL_EXP_EXP_CORE_SECTION[[#This Row],[CORE]],Table_ESODCA_DISSQL_EXP_EXP_CORE_SECTION[[#This Row],[CORE_TYPE]],"_",Table_ESODCA_DISSQL_EXP_EXP_CORE_SECTION[[#This Row],[SECTION]])</f>
        <v>41R_3</v>
      </c>
      <c r="B113">
        <v>364</v>
      </c>
      <c r="C113">
        <v>77</v>
      </c>
      <c r="D113" t="s">
        <v>25</v>
      </c>
      <c r="E113">
        <v>41</v>
      </c>
      <c r="F113" t="s">
        <v>26</v>
      </c>
      <c r="G113">
        <v>3</v>
      </c>
      <c r="H113">
        <v>157</v>
      </c>
      <c r="I113">
        <v>0.24</v>
      </c>
      <c r="J113">
        <v>0.24</v>
      </c>
      <c r="K113" t="s">
        <v>40</v>
      </c>
      <c r="L113" t="s">
        <v>30</v>
      </c>
      <c r="M113">
        <v>0</v>
      </c>
      <c r="N113">
        <v>622.14</v>
      </c>
      <c r="O113">
        <v>622.38</v>
      </c>
      <c r="P113">
        <v>622.14</v>
      </c>
      <c r="Q113">
        <f>Table_ESODCA_DISSQL_EXP_EXP_CORE_SECTION[[#This Row],[BOTTOM_DEPTH]]-Table_ESODCA_DISSQL_EXP_EXP_CORE_SECTION[[#This Row],[TOP_DEPTH]]</f>
        <v>0.24000000000000909</v>
      </c>
      <c r="R113" t="s">
        <v>190</v>
      </c>
      <c r="T113" t="s">
        <v>30</v>
      </c>
      <c r="Y113" t="s">
        <v>191</v>
      </c>
      <c r="Z113">
        <v>0</v>
      </c>
      <c r="AA113" t="s">
        <v>30</v>
      </c>
    </row>
    <row r="114" spans="1:27" x14ac:dyDescent="0.3">
      <c r="A114" s="3" t="str">
        <f>CONCATENATE(Table_ESODCA_DISSQL_EXP_EXP_CORE_SECTION[[#This Row],[CORE]],Table_ESODCA_DISSQL_EXP_EXP_CORE_SECTION[[#This Row],[CORE_TYPE]],"_",Table_ESODCA_DISSQL_EXP_EXP_CORE_SECTION[[#This Row],[SECTION]])</f>
        <v>42R_1</v>
      </c>
      <c r="B114">
        <v>364</v>
      </c>
      <c r="C114">
        <v>77</v>
      </c>
      <c r="D114" t="s">
        <v>25</v>
      </c>
      <c r="E114">
        <v>42</v>
      </c>
      <c r="F114" t="s">
        <v>26</v>
      </c>
      <c r="G114">
        <v>1</v>
      </c>
      <c r="H114">
        <v>158</v>
      </c>
      <c r="I114">
        <v>1.04</v>
      </c>
      <c r="J114">
        <v>1.04</v>
      </c>
      <c r="K114" t="s">
        <v>40</v>
      </c>
      <c r="L114" t="s">
        <v>30</v>
      </c>
      <c r="M114">
        <v>0</v>
      </c>
      <c r="N114">
        <v>622.34</v>
      </c>
      <c r="O114">
        <v>623.38</v>
      </c>
      <c r="P114">
        <v>622.34</v>
      </c>
      <c r="Q114">
        <f>Table_ESODCA_DISSQL_EXP_EXP_CORE_SECTION[[#This Row],[BOTTOM_DEPTH]]-Table_ESODCA_DISSQL_EXP_EXP_CORE_SECTION[[#This Row],[TOP_DEPTH]]</f>
        <v>1.0399999999999636</v>
      </c>
      <c r="T114" t="s">
        <v>30</v>
      </c>
      <c r="Y114" t="s">
        <v>192</v>
      </c>
      <c r="Z114">
        <v>0</v>
      </c>
      <c r="AA114" t="s">
        <v>30</v>
      </c>
    </row>
    <row r="115" spans="1:27" x14ac:dyDescent="0.3">
      <c r="A115" s="3" t="str">
        <f>CONCATENATE(Table_ESODCA_DISSQL_EXP_EXP_CORE_SECTION[[#This Row],[CORE]],Table_ESODCA_DISSQL_EXP_EXP_CORE_SECTION[[#This Row],[CORE_TYPE]],"_",Table_ESODCA_DISSQL_EXP_EXP_CORE_SECTION[[#This Row],[SECTION]])</f>
        <v>42R_2</v>
      </c>
      <c r="B115">
        <v>364</v>
      </c>
      <c r="C115">
        <v>77</v>
      </c>
      <c r="D115" t="s">
        <v>25</v>
      </c>
      <c r="E115">
        <v>42</v>
      </c>
      <c r="F115" t="s">
        <v>26</v>
      </c>
      <c r="G115">
        <v>2</v>
      </c>
      <c r="H115">
        <v>159</v>
      </c>
      <c r="I115">
        <v>1.43</v>
      </c>
      <c r="J115">
        <v>1.43</v>
      </c>
      <c r="K115" t="s">
        <v>40</v>
      </c>
      <c r="L115" t="s">
        <v>30</v>
      </c>
      <c r="M115">
        <v>0</v>
      </c>
      <c r="N115">
        <v>623.38</v>
      </c>
      <c r="O115">
        <v>624.80999999999995</v>
      </c>
      <c r="P115">
        <v>623.38</v>
      </c>
      <c r="Q115">
        <f>Table_ESODCA_DISSQL_EXP_EXP_CORE_SECTION[[#This Row],[BOTTOM_DEPTH]]-Table_ESODCA_DISSQL_EXP_EXP_CORE_SECTION[[#This Row],[TOP_DEPTH]]</f>
        <v>1.42999999999995</v>
      </c>
      <c r="T115" t="s">
        <v>30</v>
      </c>
      <c r="Y115" t="s">
        <v>193</v>
      </c>
      <c r="Z115">
        <v>0</v>
      </c>
      <c r="AA115" t="s">
        <v>30</v>
      </c>
    </row>
    <row r="116" spans="1:27" x14ac:dyDescent="0.3">
      <c r="A116" s="3" t="str">
        <f>CONCATENATE(Table_ESODCA_DISSQL_EXP_EXP_CORE_SECTION[[#This Row],[CORE]],Table_ESODCA_DISSQL_EXP_EXP_CORE_SECTION[[#This Row],[CORE_TYPE]],"_",Table_ESODCA_DISSQL_EXP_EXP_CORE_SECTION[[#This Row],[SECTION]])</f>
        <v>42R_3</v>
      </c>
      <c r="B116">
        <v>364</v>
      </c>
      <c r="C116">
        <v>77</v>
      </c>
      <c r="D116" t="s">
        <v>25</v>
      </c>
      <c r="E116">
        <v>42</v>
      </c>
      <c r="F116" t="s">
        <v>26</v>
      </c>
      <c r="G116">
        <v>3</v>
      </c>
      <c r="H116">
        <v>160</v>
      </c>
      <c r="I116">
        <v>0.55000000000000004</v>
      </c>
      <c r="J116">
        <v>0.55000000000000004</v>
      </c>
      <c r="K116" t="s">
        <v>40</v>
      </c>
      <c r="L116" t="s">
        <v>30</v>
      </c>
      <c r="M116">
        <v>0</v>
      </c>
      <c r="N116">
        <v>624.80999999999995</v>
      </c>
      <c r="O116">
        <v>625.3599999999999</v>
      </c>
      <c r="P116">
        <v>624.80999999999995</v>
      </c>
      <c r="Q116">
        <f>Table_ESODCA_DISSQL_EXP_EXP_CORE_SECTION[[#This Row],[BOTTOM_DEPTH]]-Table_ESODCA_DISSQL_EXP_EXP_CORE_SECTION[[#This Row],[TOP_DEPTH]]</f>
        <v>0.54999999999995453</v>
      </c>
      <c r="R116" t="s">
        <v>194</v>
      </c>
      <c r="T116" t="s">
        <v>30</v>
      </c>
      <c r="Y116" t="s">
        <v>195</v>
      </c>
      <c r="Z116">
        <v>0</v>
      </c>
      <c r="AA116" t="s">
        <v>30</v>
      </c>
    </row>
    <row r="117" spans="1:27" x14ac:dyDescent="0.3">
      <c r="A117" s="3" t="str">
        <f>CONCATENATE(Table_ESODCA_DISSQL_EXP_EXP_CORE_SECTION[[#This Row],[CORE]],Table_ESODCA_DISSQL_EXP_EXP_CORE_SECTION[[#This Row],[CORE_TYPE]],"_",Table_ESODCA_DISSQL_EXP_EXP_CORE_SECTION[[#This Row],[SECTION]])</f>
        <v>43R_1</v>
      </c>
      <c r="B117">
        <v>364</v>
      </c>
      <c r="C117">
        <v>77</v>
      </c>
      <c r="D117" t="s">
        <v>25</v>
      </c>
      <c r="E117">
        <v>43</v>
      </c>
      <c r="F117" t="s">
        <v>26</v>
      </c>
      <c r="G117">
        <v>1</v>
      </c>
      <c r="H117">
        <v>162</v>
      </c>
      <c r="I117">
        <v>1.48</v>
      </c>
      <c r="J117">
        <v>1.48</v>
      </c>
      <c r="K117" t="s">
        <v>40</v>
      </c>
      <c r="L117" t="s">
        <v>30</v>
      </c>
      <c r="M117">
        <v>0</v>
      </c>
      <c r="N117">
        <v>625.39</v>
      </c>
      <c r="O117">
        <v>626.87</v>
      </c>
      <c r="P117">
        <v>625.39</v>
      </c>
      <c r="Q117">
        <f>Table_ESODCA_DISSQL_EXP_EXP_CORE_SECTION[[#This Row],[BOTTOM_DEPTH]]-Table_ESODCA_DISSQL_EXP_EXP_CORE_SECTION[[#This Row],[TOP_DEPTH]]</f>
        <v>1.4800000000000182</v>
      </c>
      <c r="T117" t="s">
        <v>30</v>
      </c>
      <c r="Y117" t="s">
        <v>196</v>
      </c>
      <c r="Z117">
        <v>0</v>
      </c>
      <c r="AA117" t="s">
        <v>30</v>
      </c>
    </row>
    <row r="118" spans="1:27" x14ac:dyDescent="0.3">
      <c r="A118" s="3" t="str">
        <f>CONCATENATE(Table_ESODCA_DISSQL_EXP_EXP_CORE_SECTION[[#This Row],[CORE]],Table_ESODCA_DISSQL_EXP_EXP_CORE_SECTION[[#This Row],[CORE_TYPE]],"_",Table_ESODCA_DISSQL_EXP_EXP_CORE_SECTION[[#This Row],[SECTION]])</f>
        <v>43R_2</v>
      </c>
      <c r="B118">
        <v>364</v>
      </c>
      <c r="C118">
        <v>77</v>
      </c>
      <c r="D118" t="s">
        <v>25</v>
      </c>
      <c r="E118">
        <v>43</v>
      </c>
      <c r="F118" t="s">
        <v>26</v>
      </c>
      <c r="G118">
        <v>2</v>
      </c>
      <c r="H118">
        <v>163</v>
      </c>
      <c r="I118">
        <v>1.3</v>
      </c>
      <c r="J118">
        <v>1.3</v>
      </c>
      <c r="K118" t="s">
        <v>40</v>
      </c>
      <c r="L118" t="s">
        <v>30</v>
      </c>
      <c r="M118">
        <v>0</v>
      </c>
      <c r="N118">
        <v>626.87</v>
      </c>
      <c r="O118">
        <v>628.16999999999996</v>
      </c>
      <c r="P118">
        <v>626.87</v>
      </c>
      <c r="Q118">
        <f>Table_ESODCA_DISSQL_EXP_EXP_CORE_SECTION[[#This Row],[BOTTOM_DEPTH]]-Table_ESODCA_DISSQL_EXP_EXP_CORE_SECTION[[#This Row],[TOP_DEPTH]]</f>
        <v>1.2999999999999545</v>
      </c>
      <c r="T118" t="s">
        <v>30</v>
      </c>
      <c r="Y118" t="s">
        <v>197</v>
      </c>
      <c r="Z118">
        <v>0</v>
      </c>
      <c r="AA118" t="s">
        <v>30</v>
      </c>
    </row>
    <row r="119" spans="1:27" x14ac:dyDescent="0.3">
      <c r="A119" s="3" t="str">
        <f>CONCATENATE(Table_ESODCA_DISSQL_EXP_EXP_CORE_SECTION[[#This Row],[CORE]],Table_ESODCA_DISSQL_EXP_EXP_CORE_SECTION[[#This Row],[CORE_TYPE]],"_",Table_ESODCA_DISSQL_EXP_EXP_CORE_SECTION[[#This Row],[SECTION]])</f>
        <v>43R_3</v>
      </c>
      <c r="B119">
        <v>364</v>
      </c>
      <c r="C119">
        <v>77</v>
      </c>
      <c r="D119" t="s">
        <v>25</v>
      </c>
      <c r="E119">
        <v>43</v>
      </c>
      <c r="F119" t="s">
        <v>26</v>
      </c>
      <c r="G119">
        <v>3</v>
      </c>
      <c r="H119">
        <v>164</v>
      </c>
      <c r="I119">
        <v>0.33</v>
      </c>
      <c r="J119">
        <v>0.33</v>
      </c>
      <c r="K119" t="s">
        <v>40</v>
      </c>
      <c r="L119" t="s">
        <v>30</v>
      </c>
      <c r="M119">
        <v>0</v>
      </c>
      <c r="N119">
        <v>628.16999999999996</v>
      </c>
      <c r="O119">
        <v>628.5</v>
      </c>
      <c r="P119">
        <v>628.16999999999996</v>
      </c>
      <c r="Q119">
        <f>Table_ESODCA_DISSQL_EXP_EXP_CORE_SECTION[[#This Row],[BOTTOM_DEPTH]]-Table_ESODCA_DISSQL_EXP_EXP_CORE_SECTION[[#This Row],[TOP_DEPTH]]</f>
        <v>0.33000000000004093</v>
      </c>
      <c r="R119" t="s">
        <v>198</v>
      </c>
      <c r="T119" t="s">
        <v>30</v>
      </c>
      <c r="Y119" t="s">
        <v>199</v>
      </c>
      <c r="Z119">
        <v>0</v>
      </c>
      <c r="AA119" t="s">
        <v>30</v>
      </c>
    </row>
    <row r="120" spans="1:27" x14ac:dyDescent="0.3">
      <c r="A120" s="3" t="str">
        <f>CONCATENATE(Table_ESODCA_DISSQL_EXP_EXP_CORE_SECTION[[#This Row],[CORE]],Table_ESODCA_DISSQL_EXP_EXP_CORE_SECTION[[#This Row],[CORE_TYPE]],"_",Table_ESODCA_DISSQL_EXP_EXP_CORE_SECTION[[#This Row],[SECTION]])</f>
        <v>44R_1</v>
      </c>
      <c r="B120">
        <v>364</v>
      </c>
      <c r="C120">
        <v>77</v>
      </c>
      <c r="D120" t="s">
        <v>25</v>
      </c>
      <c r="E120">
        <v>44</v>
      </c>
      <c r="F120" t="s">
        <v>26</v>
      </c>
      <c r="G120">
        <v>1</v>
      </c>
      <c r="H120">
        <v>165</v>
      </c>
      <c r="I120">
        <v>1.2</v>
      </c>
      <c r="J120">
        <v>1.2</v>
      </c>
      <c r="K120" t="s">
        <v>40</v>
      </c>
      <c r="L120" t="s">
        <v>30</v>
      </c>
      <c r="M120">
        <v>0</v>
      </c>
      <c r="N120">
        <v>628.44000000000005</v>
      </c>
      <c r="O120">
        <v>629.6400000000001</v>
      </c>
      <c r="P120">
        <v>628.44000000000005</v>
      </c>
      <c r="Q120">
        <f>Table_ESODCA_DISSQL_EXP_EXP_CORE_SECTION[[#This Row],[BOTTOM_DEPTH]]-Table_ESODCA_DISSQL_EXP_EXP_CORE_SECTION[[#This Row],[TOP_DEPTH]]</f>
        <v>1.2000000000000455</v>
      </c>
      <c r="T120" t="s">
        <v>30</v>
      </c>
      <c r="Y120" t="s">
        <v>200</v>
      </c>
      <c r="Z120">
        <v>0</v>
      </c>
      <c r="AA120" t="s">
        <v>30</v>
      </c>
    </row>
    <row r="121" spans="1:27" x14ac:dyDescent="0.3">
      <c r="A121" s="3" t="str">
        <f>CONCATENATE(Table_ESODCA_DISSQL_EXP_EXP_CORE_SECTION[[#This Row],[CORE]],Table_ESODCA_DISSQL_EXP_EXP_CORE_SECTION[[#This Row],[CORE_TYPE]],"_",Table_ESODCA_DISSQL_EXP_EXP_CORE_SECTION[[#This Row],[SECTION]])</f>
        <v>44R_2</v>
      </c>
      <c r="B121">
        <v>364</v>
      </c>
      <c r="C121">
        <v>77</v>
      </c>
      <c r="D121" t="s">
        <v>25</v>
      </c>
      <c r="E121">
        <v>44</v>
      </c>
      <c r="F121" t="s">
        <v>26</v>
      </c>
      <c r="G121">
        <v>2</v>
      </c>
      <c r="H121">
        <v>166</v>
      </c>
      <c r="I121">
        <v>1.2</v>
      </c>
      <c r="J121">
        <v>1.2</v>
      </c>
      <c r="K121" t="s">
        <v>40</v>
      </c>
      <c r="L121" t="s">
        <v>30</v>
      </c>
      <c r="M121">
        <v>0</v>
      </c>
      <c r="N121">
        <v>629.6400000000001</v>
      </c>
      <c r="O121">
        <v>630.84000000000015</v>
      </c>
      <c r="P121">
        <v>629.6400000000001</v>
      </c>
      <c r="Q121">
        <f>Table_ESODCA_DISSQL_EXP_EXP_CORE_SECTION[[#This Row],[BOTTOM_DEPTH]]-Table_ESODCA_DISSQL_EXP_EXP_CORE_SECTION[[#This Row],[TOP_DEPTH]]</f>
        <v>1.2000000000000455</v>
      </c>
      <c r="T121" t="s">
        <v>30</v>
      </c>
      <c r="Y121" t="s">
        <v>201</v>
      </c>
      <c r="Z121">
        <v>0</v>
      </c>
      <c r="AA121" t="s">
        <v>30</v>
      </c>
    </row>
    <row r="122" spans="1:27" x14ac:dyDescent="0.3">
      <c r="A122" s="3" t="str">
        <f>CONCATENATE(Table_ESODCA_DISSQL_EXP_EXP_CORE_SECTION[[#This Row],[CORE]],Table_ESODCA_DISSQL_EXP_EXP_CORE_SECTION[[#This Row],[CORE_TYPE]],"_",Table_ESODCA_DISSQL_EXP_EXP_CORE_SECTION[[#This Row],[SECTION]])</f>
        <v>44R_3</v>
      </c>
      <c r="B122">
        <v>364</v>
      </c>
      <c r="C122">
        <v>77</v>
      </c>
      <c r="D122" t="s">
        <v>25</v>
      </c>
      <c r="E122">
        <v>44</v>
      </c>
      <c r="F122" t="s">
        <v>26</v>
      </c>
      <c r="G122">
        <v>3</v>
      </c>
      <c r="H122">
        <v>167</v>
      </c>
      <c r="I122">
        <v>0.67</v>
      </c>
      <c r="J122">
        <v>0.67</v>
      </c>
      <c r="K122" t="s">
        <v>40</v>
      </c>
      <c r="L122" t="s">
        <v>30</v>
      </c>
      <c r="M122">
        <v>0</v>
      </c>
      <c r="N122">
        <v>630.84000000000015</v>
      </c>
      <c r="O122">
        <v>631.5100000000001</v>
      </c>
      <c r="P122">
        <v>630.84000000000015</v>
      </c>
      <c r="Q122">
        <f>Table_ESODCA_DISSQL_EXP_EXP_CORE_SECTION[[#This Row],[BOTTOM_DEPTH]]-Table_ESODCA_DISSQL_EXP_EXP_CORE_SECTION[[#This Row],[TOP_DEPTH]]</f>
        <v>0.66999999999995907</v>
      </c>
      <c r="R122" t="s">
        <v>202</v>
      </c>
      <c r="T122" t="s">
        <v>30</v>
      </c>
      <c r="Y122" t="s">
        <v>203</v>
      </c>
      <c r="Z122">
        <v>0</v>
      </c>
      <c r="AA122" t="s">
        <v>30</v>
      </c>
    </row>
    <row r="123" spans="1:27" x14ac:dyDescent="0.3">
      <c r="A123" s="3" t="str">
        <f>CONCATENATE(Table_ESODCA_DISSQL_EXP_EXP_CORE_SECTION[[#This Row],[CORE]],Table_ESODCA_DISSQL_EXP_EXP_CORE_SECTION[[#This Row],[CORE_TYPE]],"_",Table_ESODCA_DISSQL_EXP_EXP_CORE_SECTION[[#This Row],[SECTION]])</f>
        <v>45R_1</v>
      </c>
      <c r="B123">
        <v>364</v>
      </c>
      <c r="C123">
        <v>77</v>
      </c>
      <c r="D123" t="s">
        <v>25</v>
      </c>
      <c r="E123">
        <v>45</v>
      </c>
      <c r="F123" t="s">
        <v>26</v>
      </c>
      <c r="G123">
        <v>1</v>
      </c>
      <c r="H123">
        <v>168</v>
      </c>
      <c r="I123">
        <v>1.23</v>
      </c>
      <c r="J123">
        <v>1.23</v>
      </c>
      <c r="K123" t="s">
        <v>40</v>
      </c>
      <c r="L123" t="s">
        <v>30</v>
      </c>
      <c r="M123">
        <v>0</v>
      </c>
      <c r="N123">
        <v>631.49</v>
      </c>
      <c r="O123">
        <v>632.72</v>
      </c>
      <c r="P123">
        <v>631.49</v>
      </c>
      <c r="Q123">
        <f>Table_ESODCA_DISSQL_EXP_EXP_CORE_SECTION[[#This Row],[BOTTOM_DEPTH]]-Table_ESODCA_DISSQL_EXP_EXP_CORE_SECTION[[#This Row],[TOP_DEPTH]]</f>
        <v>1.2300000000000182</v>
      </c>
      <c r="T123" t="s">
        <v>30</v>
      </c>
      <c r="Y123" t="s">
        <v>204</v>
      </c>
      <c r="Z123">
        <v>0</v>
      </c>
      <c r="AA123" t="s">
        <v>30</v>
      </c>
    </row>
    <row r="124" spans="1:27" x14ac:dyDescent="0.3">
      <c r="A124" s="3" t="str">
        <f>CONCATENATE(Table_ESODCA_DISSQL_EXP_EXP_CORE_SECTION[[#This Row],[CORE]],Table_ESODCA_DISSQL_EXP_EXP_CORE_SECTION[[#This Row],[CORE_TYPE]],"_",Table_ESODCA_DISSQL_EXP_EXP_CORE_SECTION[[#This Row],[SECTION]])</f>
        <v>45R_2</v>
      </c>
      <c r="B124">
        <v>364</v>
      </c>
      <c r="C124">
        <v>77</v>
      </c>
      <c r="D124" t="s">
        <v>25</v>
      </c>
      <c r="E124">
        <v>45</v>
      </c>
      <c r="F124" t="s">
        <v>26</v>
      </c>
      <c r="G124">
        <v>2</v>
      </c>
      <c r="H124">
        <v>171</v>
      </c>
      <c r="I124">
        <v>1.23</v>
      </c>
      <c r="J124">
        <v>1.23</v>
      </c>
      <c r="K124" t="s">
        <v>40</v>
      </c>
      <c r="L124" t="s">
        <v>30</v>
      </c>
      <c r="M124">
        <v>0</v>
      </c>
      <c r="N124">
        <v>632.72</v>
      </c>
      <c r="O124">
        <v>633.95000000000005</v>
      </c>
      <c r="P124">
        <v>632.72</v>
      </c>
      <c r="Q124">
        <f>Table_ESODCA_DISSQL_EXP_EXP_CORE_SECTION[[#This Row],[BOTTOM_DEPTH]]-Table_ESODCA_DISSQL_EXP_EXP_CORE_SECTION[[#This Row],[TOP_DEPTH]]</f>
        <v>1.2300000000000182</v>
      </c>
      <c r="T124" t="s">
        <v>30</v>
      </c>
      <c r="Y124" t="s">
        <v>205</v>
      </c>
      <c r="Z124">
        <v>0</v>
      </c>
      <c r="AA124" t="s">
        <v>30</v>
      </c>
    </row>
    <row r="125" spans="1:27" x14ac:dyDescent="0.3">
      <c r="A125" s="3" t="str">
        <f>CONCATENATE(Table_ESODCA_DISSQL_EXP_EXP_CORE_SECTION[[#This Row],[CORE]],Table_ESODCA_DISSQL_EXP_EXP_CORE_SECTION[[#This Row],[CORE_TYPE]],"_",Table_ESODCA_DISSQL_EXP_EXP_CORE_SECTION[[#This Row],[SECTION]])</f>
        <v>45R_3</v>
      </c>
      <c r="B125">
        <v>364</v>
      </c>
      <c r="C125">
        <v>77</v>
      </c>
      <c r="D125" t="s">
        <v>25</v>
      </c>
      <c r="E125">
        <v>45</v>
      </c>
      <c r="F125" t="s">
        <v>26</v>
      </c>
      <c r="G125">
        <v>3</v>
      </c>
      <c r="H125">
        <v>172</v>
      </c>
      <c r="I125">
        <v>0.62</v>
      </c>
      <c r="J125">
        <v>0.62</v>
      </c>
      <c r="K125" t="s">
        <v>40</v>
      </c>
      <c r="L125" t="s">
        <v>30</v>
      </c>
      <c r="M125">
        <v>0</v>
      </c>
      <c r="N125">
        <v>633.95000000000005</v>
      </c>
      <c r="O125">
        <v>634.57000000000005</v>
      </c>
      <c r="P125">
        <v>633.95000000000005</v>
      </c>
      <c r="Q125">
        <f>Table_ESODCA_DISSQL_EXP_EXP_CORE_SECTION[[#This Row],[BOTTOM_DEPTH]]-Table_ESODCA_DISSQL_EXP_EXP_CORE_SECTION[[#This Row],[TOP_DEPTH]]</f>
        <v>0.62000000000000455</v>
      </c>
      <c r="R125" t="s">
        <v>206</v>
      </c>
      <c r="T125" t="s">
        <v>30</v>
      </c>
      <c r="Y125" t="s">
        <v>207</v>
      </c>
      <c r="Z125">
        <v>0</v>
      </c>
      <c r="AA125" t="s">
        <v>30</v>
      </c>
    </row>
    <row r="126" spans="1:27" x14ac:dyDescent="0.3">
      <c r="A126" s="3" t="str">
        <f>CONCATENATE(Table_ESODCA_DISSQL_EXP_EXP_CORE_SECTION[[#This Row],[CORE]],Table_ESODCA_DISSQL_EXP_EXP_CORE_SECTION[[#This Row],[CORE_TYPE]],"_",Table_ESODCA_DISSQL_EXP_EXP_CORE_SECTION[[#This Row],[SECTION]])</f>
        <v>46R_1</v>
      </c>
      <c r="B126">
        <v>364</v>
      </c>
      <c r="C126">
        <v>77</v>
      </c>
      <c r="D126" t="s">
        <v>25</v>
      </c>
      <c r="E126">
        <v>46</v>
      </c>
      <c r="F126" t="s">
        <v>26</v>
      </c>
      <c r="G126">
        <v>1</v>
      </c>
      <c r="H126">
        <v>173</v>
      </c>
      <c r="I126">
        <v>1.5</v>
      </c>
      <c r="J126">
        <v>1.5</v>
      </c>
      <c r="K126" t="s">
        <v>27</v>
      </c>
      <c r="L126" t="s">
        <v>30</v>
      </c>
      <c r="M126">
        <v>0</v>
      </c>
      <c r="N126">
        <v>634.54</v>
      </c>
      <c r="O126">
        <v>636.04</v>
      </c>
      <c r="P126">
        <v>634.54</v>
      </c>
      <c r="Q126">
        <f>Table_ESODCA_DISSQL_EXP_EXP_CORE_SECTION[[#This Row],[BOTTOM_DEPTH]]-Table_ESODCA_DISSQL_EXP_EXP_CORE_SECTION[[#This Row],[TOP_DEPTH]]</f>
        <v>1.5</v>
      </c>
      <c r="T126" t="s">
        <v>30</v>
      </c>
      <c r="Y126" t="s">
        <v>208</v>
      </c>
      <c r="Z126">
        <v>0</v>
      </c>
      <c r="AA126" t="s">
        <v>30</v>
      </c>
    </row>
    <row r="127" spans="1:27" x14ac:dyDescent="0.3">
      <c r="A127" s="3" t="str">
        <f>CONCATENATE(Table_ESODCA_DISSQL_EXP_EXP_CORE_SECTION[[#This Row],[CORE]],Table_ESODCA_DISSQL_EXP_EXP_CORE_SECTION[[#This Row],[CORE_TYPE]],"_",Table_ESODCA_DISSQL_EXP_EXP_CORE_SECTION[[#This Row],[SECTION]])</f>
        <v>46R_2</v>
      </c>
      <c r="B127">
        <v>364</v>
      </c>
      <c r="C127">
        <v>77</v>
      </c>
      <c r="D127" t="s">
        <v>25</v>
      </c>
      <c r="E127">
        <v>46</v>
      </c>
      <c r="F127" t="s">
        <v>26</v>
      </c>
      <c r="G127">
        <v>2</v>
      </c>
      <c r="H127">
        <v>174</v>
      </c>
      <c r="I127">
        <v>1.32</v>
      </c>
      <c r="J127">
        <v>1.32</v>
      </c>
      <c r="K127" t="s">
        <v>27</v>
      </c>
      <c r="L127" t="s">
        <v>30</v>
      </c>
      <c r="M127">
        <v>0</v>
      </c>
      <c r="N127">
        <v>636.04</v>
      </c>
      <c r="O127">
        <v>637.36</v>
      </c>
      <c r="P127">
        <v>636.04</v>
      </c>
      <c r="Q127">
        <f>Table_ESODCA_DISSQL_EXP_EXP_CORE_SECTION[[#This Row],[BOTTOM_DEPTH]]-Table_ESODCA_DISSQL_EXP_EXP_CORE_SECTION[[#This Row],[TOP_DEPTH]]</f>
        <v>1.32000000000005</v>
      </c>
      <c r="T127" t="s">
        <v>30</v>
      </c>
      <c r="Y127" t="s">
        <v>209</v>
      </c>
      <c r="Z127">
        <v>0</v>
      </c>
      <c r="AA127" t="s">
        <v>30</v>
      </c>
    </row>
    <row r="128" spans="1:27" x14ac:dyDescent="0.3">
      <c r="A128" s="3" t="str">
        <f>CONCATENATE(Table_ESODCA_DISSQL_EXP_EXP_CORE_SECTION[[#This Row],[CORE]],Table_ESODCA_DISSQL_EXP_EXP_CORE_SECTION[[#This Row],[CORE_TYPE]],"_",Table_ESODCA_DISSQL_EXP_EXP_CORE_SECTION[[#This Row],[SECTION]])</f>
        <v>46R_3</v>
      </c>
      <c r="B128">
        <v>364</v>
      </c>
      <c r="C128">
        <v>77</v>
      </c>
      <c r="D128" t="s">
        <v>25</v>
      </c>
      <c r="E128">
        <v>46</v>
      </c>
      <c r="F128" t="s">
        <v>26</v>
      </c>
      <c r="G128">
        <v>3</v>
      </c>
      <c r="H128">
        <v>175</v>
      </c>
      <c r="I128">
        <v>0.26</v>
      </c>
      <c r="J128">
        <v>0.26</v>
      </c>
      <c r="K128" t="s">
        <v>27</v>
      </c>
      <c r="L128" t="s">
        <v>30</v>
      </c>
      <c r="M128">
        <v>0</v>
      </c>
      <c r="N128">
        <v>637.36</v>
      </c>
      <c r="O128">
        <v>637.62</v>
      </c>
      <c r="P128">
        <v>637.36</v>
      </c>
      <c r="Q128">
        <f>Table_ESODCA_DISSQL_EXP_EXP_CORE_SECTION[[#This Row],[BOTTOM_DEPTH]]-Table_ESODCA_DISSQL_EXP_EXP_CORE_SECTION[[#This Row],[TOP_DEPTH]]</f>
        <v>0.25999999999999091</v>
      </c>
      <c r="R128" t="s">
        <v>210</v>
      </c>
      <c r="T128" t="s">
        <v>30</v>
      </c>
      <c r="Y128" t="s">
        <v>211</v>
      </c>
      <c r="Z128">
        <v>0</v>
      </c>
      <c r="AA128" t="s">
        <v>30</v>
      </c>
    </row>
    <row r="129" spans="1:27" x14ac:dyDescent="0.3">
      <c r="A129" s="3" t="str">
        <f>CONCATENATE(Table_ESODCA_DISSQL_EXP_EXP_CORE_SECTION[[#This Row],[CORE]],Table_ESODCA_DISSQL_EXP_EXP_CORE_SECTION[[#This Row],[CORE_TYPE]],"_",Table_ESODCA_DISSQL_EXP_EXP_CORE_SECTION[[#This Row],[SECTION]])</f>
        <v>47R_1</v>
      </c>
      <c r="B129">
        <v>364</v>
      </c>
      <c r="C129">
        <v>77</v>
      </c>
      <c r="D129" t="s">
        <v>25</v>
      </c>
      <c r="E129">
        <v>47</v>
      </c>
      <c r="F129" t="s">
        <v>26</v>
      </c>
      <c r="G129">
        <v>1</v>
      </c>
      <c r="H129">
        <v>176</v>
      </c>
      <c r="I129">
        <v>1.27</v>
      </c>
      <c r="J129">
        <v>1.27</v>
      </c>
      <c r="K129" t="s">
        <v>27</v>
      </c>
      <c r="L129" t="s">
        <v>30</v>
      </c>
      <c r="M129">
        <v>0</v>
      </c>
      <c r="N129">
        <v>637.59</v>
      </c>
      <c r="O129">
        <v>638.86</v>
      </c>
      <c r="P129">
        <v>637.59</v>
      </c>
      <c r="Q129">
        <f>Table_ESODCA_DISSQL_EXP_EXP_CORE_SECTION[[#This Row],[BOTTOM_DEPTH]]-Table_ESODCA_DISSQL_EXP_EXP_CORE_SECTION[[#This Row],[TOP_DEPTH]]</f>
        <v>1.2699999999999818</v>
      </c>
      <c r="T129" t="s">
        <v>30</v>
      </c>
      <c r="Y129" t="s">
        <v>212</v>
      </c>
      <c r="Z129">
        <v>0</v>
      </c>
      <c r="AA129" t="s">
        <v>30</v>
      </c>
    </row>
    <row r="130" spans="1:27" x14ac:dyDescent="0.3">
      <c r="A130" s="3" t="str">
        <f>CONCATENATE(Table_ESODCA_DISSQL_EXP_EXP_CORE_SECTION[[#This Row],[CORE]],Table_ESODCA_DISSQL_EXP_EXP_CORE_SECTION[[#This Row],[CORE_TYPE]],"_",Table_ESODCA_DISSQL_EXP_EXP_CORE_SECTION[[#This Row],[SECTION]])</f>
        <v>47R_2</v>
      </c>
      <c r="B130">
        <v>364</v>
      </c>
      <c r="C130">
        <v>77</v>
      </c>
      <c r="D130" t="s">
        <v>25</v>
      </c>
      <c r="E130">
        <v>47</v>
      </c>
      <c r="F130" t="s">
        <v>26</v>
      </c>
      <c r="G130">
        <v>2</v>
      </c>
      <c r="H130">
        <v>177</v>
      </c>
      <c r="I130">
        <v>1.5</v>
      </c>
      <c r="J130">
        <v>1.5</v>
      </c>
      <c r="K130" t="s">
        <v>27</v>
      </c>
      <c r="L130" t="s">
        <v>30</v>
      </c>
      <c r="M130">
        <v>0</v>
      </c>
      <c r="N130">
        <v>638.86</v>
      </c>
      <c r="O130">
        <v>640.36</v>
      </c>
      <c r="P130">
        <v>638.86</v>
      </c>
      <c r="Q130">
        <f>Table_ESODCA_DISSQL_EXP_EXP_CORE_SECTION[[#This Row],[BOTTOM_DEPTH]]-Table_ESODCA_DISSQL_EXP_EXP_CORE_SECTION[[#This Row],[TOP_DEPTH]]</f>
        <v>1.5</v>
      </c>
      <c r="T130" t="s">
        <v>30</v>
      </c>
      <c r="Y130" t="s">
        <v>213</v>
      </c>
      <c r="Z130">
        <v>0</v>
      </c>
      <c r="AA130" t="s">
        <v>30</v>
      </c>
    </row>
    <row r="131" spans="1:27" x14ac:dyDescent="0.3">
      <c r="A131" s="3" t="str">
        <f>CONCATENATE(Table_ESODCA_DISSQL_EXP_EXP_CORE_SECTION[[#This Row],[CORE]],Table_ESODCA_DISSQL_EXP_EXP_CORE_SECTION[[#This Row],[CORE_TYPE]],"_",Table_ESODCA_DISSQL_EXP_EXP_CORE_SECTION[[#This Row],[SECTION]])</f>
        <v>47R_3</v>
      </c>
      <c r="B131">
        <v>364</v>
      </c>
      <c r="C131">
        <v>77</v>
      </c>
      <c r="D131" t="s">
        <v>25</v>
      </c>
      <c r="E131">
        <v>47</v>
      </c>
      <c r="F131" t="s">
        <v>26</v>
      </c>
      <c r="G131">
        <v>3</v>
      </c>
      <c r="H131">
        <v>178</v>
      </c>
      <c r="I131">
        <v>0.34</v>
      </c>
      <c r="J131">
        <v>0.34</v>
      </c>
      <c r="K131" t="s">
        <v>27</v>
      </c>
      <c r="L131" t="s">
        <v>30</v>
      </c>
      <c r="M131">
        <v>0</v>
      </c>
      <c r="N131">
        <v>640.36</v>
      </c>
      <c r="O131">
        <v>640.70000000000005</v>
      </c>
      <c r="P131">
        <v>640.36</v>
      </c>
      <c r="Q131">
        <f>Table_ESODCA_DISSQL_EXP_EXP_CORE_SECTION[[#This Row],[BOTTOM_DEPTH]]-Table_ESODCA_DISSQL_EXP_EXP_CORE_SECTION[[#This Row],[TOP_DEPTH]]</f>
        <v>0.34000000000003183</v>
      </c>
      <c r="R131" t="s">
        <v>214</v>
      </c>
      <c r="T131" t="s">
        <v>30</v>
      </c>
      <c r="Y131" t="s">
        <v>215</v>
      </c>
      <c r="Z131">
        <v>0</v>
      </c>
      <c r="AA131" t="s">
        <v>30</v>
      </c>
    </row>
    <row r="132" spans="1:27" x14ac:dyDescent="0.3">
      <c r="A132" s="3" t="str">
        <f>CONCATENATE(Table_ESODCA_DISSQL_EXP_EXP_CORE_SECTION[[#This Row],[CORE]],Table_ESODCA_DISSQL_EXP_EXP_CORE_SECTION[[#This Row],[CORE_TYPE]],"_",Table_ESODCA_DISSQL_EXP_EXP_CORE_SECTION[[#This Row],[SECTION]])</f>
        <v>48R_1</v>
      </c>
      <c r="B132">
        <v>364</v>
      </c>
      <c r="C132">
        <v>77</v>
      </c>
      <c r="D132" t="s">
        <v>25</v>
      </c>
      <c r="E132">
        <v>48</v>
      </c>
      <c r="F132" t="s">
        <v>26</v>
      </c>
      <c r="G132">
        <v>1</v>
      </c>
      <c r="H132">
        <v>179</v>
      </c>
      <c r="I132">
        <v>0.8</v>
      </c>
      <c r="J132">
        <v>0.8</v>
      </c>
      <c r="K132" t="s">
        <v>27</v>
      </c>
      <c r="L132" t="s">
        <v>30</v>
      </c>
      <c r="M132">
        <v>0</v>
      </c>
      <c r="N132">
        <v>640.64</v>
      </c>
      <c r="O132">
        <v>641.43999999999994</v>
      </c>
      <c r="P132">
        <v>640.64</v>
      </c>
      <c r="Q132">
        <f>Table_ESODCA_DISSQL_EXP_EXP_CORE_SECTION[[#This Row],[BOTTOM_DEPTH]]-Table_ESODCA_DISSQL_EXP_EXP_CORE_SECTION[[#This Row],[TOP_DEPTH]]</f>
        <v>0.79999999999995453</v>
      </c>
      <c r="T132" t="s">
        <v>30</v>
      </c>
      <c r="Y132" t="s">
        <v>216</v>
      </c>
      <c r="Z132">
        <v>0</v>
      </c>
      <c r="AA132" t="s">
        <v>30</v>
      </c>
    </row>
    <row r="133" spans="1:27" x14ac:dyDescent="0.3">
      <c r="A133" s="3" t="str">
        <f>CONCATENATE(Table_ESODCA_DISSQL_EXP_EXP_CORE_SECTION[[#This Row],[CORE]],Table_ESODCA_DISSQL_EXP_EXP_CORE_SECTION[[#This Row],[CORE_TYPE]],"_",Table_ESODCA_DISSQL_EXP_EXP_CORE_SECTION[[#This Row],[SECTION]])</f>
        <v>48R_2</v>
      </c>
      <c r="B133">
        <v>364</v>
      </c>
      <c r="C133">
        <v>77</v>
      </c>
      <c r="D133" t="s">
        <v>25</v>
      </c>
      <c r="E133">
        <v>48</v>
      </c>
      <c r="F133" t="s">
        <v>26</v>
      </c>
      <c r="G133">
        <v>2</v>
      </c>
      <c r="H133">
        <v>180</v>
      </c>
      <c r="I133">
        <v>1.01</v>
      </c>
      <c r="J133">
        <v>1.01</v>
      </c>
      <c r="K133" t="s">
        <v>27</v>
      </c>
      <c r="L133" t="s">
        <v>30</v>
      </c>
      <c r="M133">
        <v>0</v>
      </c>
      <c r="N133">
        <v>641.43999999999994</v>
      </c>
      <c r="O133">
        <v>642.44999999999993</v>
      </c>
      <c r="P133">
        <v>641.43999999999994</v>
      </c>
      <c r="Q133">
        <f>Table_ESODCA_DISSQL_EXP_EXP_CORE_SECTION[[#This Row],[BOTTOM_DEPTH]]-Table_ESODCA_DISSQL_EXP_EXP_CORE_SECTION[[#This Row],[TOP_DEPTH]]</f>
        <v>1.0099999999999909</v>
      </c>
      <c r="T133" t="s">
        <v>30</v>
      </c>
      <c r="Y133" t="s">
        <v>217</v>
      </c>
      <c r="Z133">
        <v>0</v>
      </c>
      <c r="AA133" t="s">
        <v>30</v>
      </c>
    </row>
    <row r="134" spans="1:27" x14ac:dyDescent="0.3">
      <c r="A134" s="3" t="str">
        <f>CONCATENATE(Table_ESODCA_DISSQL_EXP_EXP_CORE_SECTION[[#This Row],[CORE]],Table_ESODCA_DISSQL_EXP_EXP_CORE_SECTION[[#This Row],[CORE_TYPE]],"_",Table_ESODCA_DISSQL_EXP_EXP_CORE_SECTION[[#This Row],[SECTION]])</f>
        <v>48R_3</v>
      </c>
      <c r="B134">
        <v>364</v>
      </c>
      <c r="C134">
        <v>77</v>
      </c>
      <c r="D134" t="s">
        <v>25</v>
      </c>
      <c r="E134">
        <v>48</v>
      </c>
      <c r="F134" t="s">
        <v>26</v>
      </c>
      <c r="G134">
        <v>3</v>
      </c>
      <c r="H134">
        <v>181</v>
      </c>
      <c r="I134">
        <v>1.1100000000000001</v>
      </c>
      <c r="J134">
        <v>1.1100000000000001</v>
      </c>
      <c r="K134" t="s">
        <v>27</v>
      </c>
      <c r="L134" t="s">
        <v>30</v>
      </c>
      <c r="M134">
        <v>0</v>
      </c>
      <c r="N134">
        <v>642.44999999999993</v>
      </c>
      <c r="O134">
        <v>643.55999999999995</v>
      </c>
      <c r="P134">
        <v>642.44999999999993</v>
      </c>
      <c r="Q134">
        <f>Table_ESODCA_DISSQL_EXP_EXP_CORE_SECTION[[#This Row],[BOTTOM_DEPTH]]-Table_ESODCA_DISSQL_EXP_EXP_CORE_SECTION[[#This Row],[TOP_DEPTH]]</f>
        <v>1.1100000000000136</v>
      </c>
      <c r="R134" t="s">
        <v>218</v>
      </c>
      <c r="T134" t="s">
        <v>30</v>
      </c>
      <c r="Y134" t="s">
        <v>219</v>
      </c>
      <c r="Z134">
        <v>0</v>
      </c>
      <c r="AA134" t="s">
        <v>30</v>
      </c>
    </row>
    <row r="135" spans="1:27" x14ac:dyDescent="0.3">
      <c r="A135" s="3" t="str">
        <f>CONCATENATE(Table_ESODCA_DISSQL_EXP_EXP_CORE_SECTION[[#This Row],[CORE]],Table_ESODCA_DISSQL_EXP_EXP_CORE_SECTION[[#This Row],[CORE_TYPE]],"_",Table_ESODCA_DISSQL_EXP_EXP_CORE_SECTION[[#This Row],[SECTION]])</f>
        <v>49R_1</v>
      </c>
      <c r="B135">
        <v>364</v>
      </c>
      <c r="C135">
        <v>77</v>
      </c>
      <c r="D135" t="s">
        <v>25</v>
      </c>
      <c r="E135">
        <v>49</v>
      </c>
      <c r="F135" t="s">
        <v>26</v>
      </c>
      <c r="G135">
        <v>1</v>
      </c>
      <c r="H135">
        <v>182</v>
      </c>
      <c r="I135">
        <v>1.5</v>
      </c>
      <c r="J135">
        <v>1.5</v>
      </c>
      <c r="K135" t="s">
        <v>27</v>
      </c>
      <c r="L135" t="s">
        <v>30</v>
      </c>
      <c r="M135">
        <v>0</v>
      </c>
      <c r="N135">
        <v>643.69000000000005</v>
      </c>
      <c r="O135">
        <v>645.19000000000005</v>
      </c>
      <c r="P135">
        <v>643.69000000000005</v>
      </c>
      <c r="Q135">
        <f>Table_ESODCA_DISSQL_EXP_EXP_CORE_SECTION[[#This Row],[BOTTOM_DEPTH]]-Table_ESODCA_DISSQL_EXP_EXP_CORE_SECTION[[#This Row],[TOP_DEPTH]]</f>
        <v>1.5</v>
      </c>
      <c r="T135" t="s">
        <v>30</v>
      </c>
      <c r="Y135" t="s">
        <v>220</v>
      </c>
      <c r="Z135">
        <v>0</v>
      </c>
      <c r="AA135" t="s">
        <v>30</v>
      </c>
    </row>
    <row r="136" spans="1:27" x14ac:dyDescent="0.3">
      <c r="A136" s="3" t="str">
        <f>CONCATENATE(Table_ESODCA_DISSQL_EXP_EXP_CORE_SECTION[[#This Row],[CORE]],Table_ESODCA_DISSQL_EXP_EXP_CORE_SECTION[[#This Row],[CORE_TYPE]],"_",Table_ESODCA_DISSQL_EXP_EXP_CORE_SECTION[[#This Row],[SECTION]])</f>
        <v>49R_2</v>
      </c>
      <c r="B136">
        <v>364</v>
      </c>
      <c r="C136">
        <v>77</v>
      </c>
      <c r="D136" t="s">
        <v>25</v>
      </c>
      <c r="E136">
        <v>49</v>
      </c>
      <c r="F136" t="s">
        <v>26</v>
      </c>
      <c r="G136">
        <v>2</v>
      </c>
      <c r="H136">
        <v>183</v>
      </c>
      <c r="I136">
        <v>0.89</v>
      </c>
      <c r="J136">
        <v>0.89</v>
      </c>
      <c r="K136" t="s">
        <v>27</v>
      </c>
      <c r="L136" t="s">
        <v>30</v>
      </c>
      <c r="M136">
        <v>0</v>
      </c>
      <c r="N136">
        <v>645.19000000000005</v>
      </c>
      <c r="O136">
        <v>646.08000000000004</v>
      </c>
      <c r="P136">
        <v>645.19000000000005</v>
      </c>
      <c r="Q136">
        <f>Table_ESODCA_DISSQL_EXP_EXP_CORE_SECTION[[#This Row],[BOTTOM_DEPTH]]-Table_ESODCA_DISSQL_EXP_EXP_CORE_SECTION[[#This Row],[TOP_DEPTH]]</f>
        <v>0.88999999999998636</v>
      </c>
      <c r="T136" t="s">
        <v>30</v>
      </c>
      <c r="Y136" t="s">
        <v>221</v>
      </c>
      <c r="Z136">
        <v>0</v>
      </c>
      <c r="AA136" t="s">
        <v>30</v>
      </c>
    </row>
    <row r="137" spans="1:27" x14ac:dyDescent="0.3">
      <c r="A137" s="3" t="str">
        <f>CONCATENATE(Table_ESODCA_DISSQL_EXP_EXP_CORE_SECTION[[#This Row],[CORE]],Table_ESODCA_DISSQL_EXP_EXP_CORE_SECTION[[#This Row],[CORE_TYPE]],"_",Table_ESODCA_DISSQL_EXP_EXP_CORE_SECTION[[#This Row],[SECTION]])</f>
        <v>49R_3</v>
      </c>
      <c r="B137">
        <v>364</v>
      </c>
      <c r="C137">
        <v>77</v>
      </c>
      <c r="D137" t="s">
        <v>25</v>
      </c>
      <c r="E137">
        <v>49</v>
      </c>
      <c r="F137" t="s">
        <v>26</v>
      </c>
      <c r="G137">
        <v>3</v>
      </c>
      <c r="H137">
        <v>184</v>
      </c>
      <c r="I137">
        <v>0.79</v>
      </c>
      <c r="J137">
        <v>0.79</v>
      </c>
      <c r="K137" t="s">
        <v>27</v>
      </c>
      <c r="L137" t="s">
        <v>30</v>
      </c>
      <c r="M137">
        <v>0</v>
      </c>
      <c r="N137">
        <v>646.08000000000004</v>
      </c>
      <c r="O137">
        <v>646.87</v>
      </c>
      <c r="P137">
        <v>646.08000000000004</v>
      </c>
      <c r="Q137">
        <f>Table_ESODCA_DISSQL_EXP_EXP_CORE_SECTION[[#This Row],[BOTTOM_DEPTH]]-Table_ESODCA_DISSQL_EXP_EXP_CORE_SECTION[[#This Row],[TOP_DEPTH]]</f>
        <v>0.78999999999996362</v>
      </c>
      <c r="R137" t="s">
        <v>222</v>
      </c>
      <c r="T137" t="s">
        <v>30</v>
      </c>
      <c r="Y137" t="s">
        <v>223</v>
      </c>
      <c r="Z137">
        <v>0</v>
      </c>
      <c r="AA137" t="s">
        <v>30</v>
      </c>
    </row>
    <row r="138" spans="1:27" x14ac:dyDescent="0.3">
      <c r="A138" s="3" t="str">
        <f>CONCATENATE(Table_ESODCA_DISSQL_EXP_EXP_CORE_SECTION[[#This Row],[CORE]],Table_ESODCA_DISSQL_EXP_EXP_CORE_SECTION[[#This Row],[CORE_TYPE]],"_",Table_ESODCA_DISSQL_EXP_EXP_CORE_SECTION[[#This Row],[SECTION]])</f>
        <v>50R_1</v>
      </c>
      <c r="B138">
        <v>364</v>
      </c>
      <c r="C138">
        <v>77</v>
      </c>
      <c r="D138" t="s">
        <v>25</v>
      </c>
      <c r="E138">
        <v>50</v>
      </c>
      <c r="F138" t="s">
        <v>26</v>
      </c>
      <c r="G138">
        <v>1</v>
      </c>
      <c r="H138">
        <v>185</v>
      </c>
      <c r="I138">
        <v>1.46</v>
      </c>
      <c r="J138">
        <v>1.46</v>
      </c>
      <c r="K138" t="s">
        <v>27</v>
      </c>
      <c r="L138" t="s">
        <v>30</v>
      </c>
      <c r="M138">
        <v>0</v>
      </c>
      <c r="N138">
        <v>646.71</v>
      </c>
      <c r="O138">
        <v>648.17000000000007</v>
      </c>
      <c r="P138">
        <v>646.71</v>
      </c>
      <c r="Q138">
        <f>Table_ESODCA_DISSQL_EXP_EXP_CORE_SECTION[[#This Row],[BOTTOM_DEPTH]]-Table_ESODCA_DISSQL_EXP_EXP_CORE_SECTION[[#This Row],[TOP_DEPTH]]</f>
        <v>1.4600000000000364</v>
      </c>
      <c r="T138" t="s">
        <v>30</v>
      </c>
      <c r="Y138" t="s">
        <v>224</v>
      </c>
      <c r="Z138">
        <v>0</v>
      </c>
      <c r="AA138" t="s">
        <v>30</v>
      </c>
    </row>
    <row r="139" spans="1:27" x14ac:dyDescent="0.3">
      <c r="A139" s="3" t="str">
        <f>CONCATENATE(Table_ESODCA_DISSQL_EXP_EXP_CORE_SECTION[[#This Row],[CORE]],Table_ESODCA_DISSQL_EXP_EXP_CORE_SECTION[[#This Row],[CORE_TYPE]],"_",Table_ESODCA_DISSQL_EXP_EXP_CORE_SECTION[[#This Row],[SECTION]])</f>
        <v>50R_2</v>
      </c>
      <c r="B139">
        <v>364</v>
      </c>
      <c r="C139">
        <v>77</v>
      </c>
      <c r="D139" t="s">
        <v>25</v>
      </c>
      <c r="E139">
        <v>50</v>
      </c>
      <c r="F139" t="s">
        <v>26</v>
      </c>
      <c r="G139">
        <v>2</v>
      </c>
      <c r="H139">
        <v>186</v>
      </c>
      <c r="I139">
        <v>0.42</v>
      </c>
      <c r="J139">
        <v>0.42</v>
      </c>
      <c r="K139" t="s">
        <v>27</v>
      </c>
      <c r="L139" t="s">
        <v>30</v>
      </c>
      <c r="M139">
        <v>0</v>
      </c>
      <c r="N139">
        <v>648.17000000000007</v>
      </c>
      <c r="O139">
        <v>648.59</v>
      </c>
      <c r="P139">
        <v>648.17000000000007</v>
      </c>
      <c r="Q139">
        <f>Table_ESODCA_DISSQL_EXP_EXP_CORE_SECTION[[#This Row],[BOTTOM_DEPTH]]-Table_ESODCA_DISSQL_EXP_EXP_CORE_SECTION[[#This Row],[TOP_DEPTH]]</f>
        <v>0.41999999999995907</v>
      </c>
      <c r="T139" t="s">
        <v>30</v>
      </c>
      <c r="Y139" t="s">
        <v>225</v>
      </c>
      <c r="Z139">
        <v>0</v>
      </c>
      <c r="AA139" t="s">
        <v>30</v>
      </c>
    </row>
    <row r="140" spans="1:27" x14ac:dyDescent="0.3">
      <c r="A140" s="3" t="str">
        <f>CONCATENATE(Table_ESODCA_DISSQL_EXP_EXP_CORE_SECTION[[#This Row],[CORE]],Table_ESODCA_DISSQL_EXP_EXP_CORE_SECTION[[#This Row],[CORE_TYPE]],"_",Table_ESODCA_DISSQL_EXP_EXP_CORE_SECTION[[#This Row],[SECTION]])</f>
        <v>50R_3</v>
      </c>
      <c r="B140">
        <v>364</v>
      </c>
      <c r="C140">
        <v>77</v>
      </c>
      <c r="D140" t="s">
        <v>25</v>
      </c>
      <c r="E140">
        <v>50</v>
      </c>
      <c r="F140" t="s">
        <v>26</v>
      </c>
      <c r="G140">
        <v>3</v>
      </c>
      <c r="H140">
        <v>187</v>
      </c>
      <c r="I140">
        <v>1.24</v>
      </c>
      <c r="J140">
        <v>1.24</v>
      </c>
      <c r="K140" t="s">
        <v>27</v>
      </c>
      <c r="L140" t="s">
        <v>30</v>
      </c>
      <c r="M140">
        <v>0</v>
      </c>
      <c r="N140">
        <v>648.59</v>
      </c>
      <c r="O140">
        <v>649.83000000000004</v>
      </c>
      <c r="P140">
        <v>648.59</v>
      </c>
      <c r="Q140">
        <f>Table_ESODCA_DISSQL_EXP_EXP_CORE_SECTION[[#This Row],[BOTTOM_DEPTH]]-Table_ESODCA_DISSQL_EXP_EXP_CORE_SECTION[[#This Row],[TOP_DEPTH]]</f>
        <v>1.2400000000000091</v>
      </c>
      <c r="R140" t="s">
        <v>226</v>
      </c>
      <c r="T140" t="s">
        <v>30</v>
      </c>
      <c r="Y140" t="s">
        <v>227</v>
      </c>
      <c r="Z140">
        <v>0</v>
      </c>
      <c r="AA140" t="s">
        <v>30</v>
      </c>
    </row>
    <row r="141" spans="1:27" x14ac:dyDescent="0.3">
      <c r="A141" s="3" t="str">
        <f>CONCATENATE(Table_ESODCA_DISSQL_EXP_EXP_CORE_SECTION[[#This Row],[CORE]],Table_ESODCA_DISSQL_EXP_EXP_CORE_SECTION[[#This Row],[CORE_TYPE]],"_",Table_ESODCA_DISSQL_EXP_EXP_CORE_SECTION[[#This Row],[SECTION]])</f>
        <v>51R_1</v>
      </c>
      <c r="B141">
        <v>364</v>
      </c>
      <c r="C141">
        <v>77</v>
      </c>
      <c r="D141" t="s">
        <v>25</v>
      </c>
      <c r="E141">
        <v>51</v>
      </c>
      <c r="F141" t="s">
        <v>26</v>
      </c>
      <c r="G141">
        <v>1</v>
      </c>
      <c r="H141">
        <v>188</v>
      </c>
      <c r="I141">
        <v>0.55000000000000004</v>
      </c>
      <c r="J141">
        <v>0.55000000000000004</v>
      </c>
      <c r="K141" t="s">
        <v>27</v>
      </c>
      <c r="L141" t="s">
        <v>30</v>
      </c>
      <c r="M141">
        <v>0</v>
      </c>
      <c r="N141">
        <v>649.82000000000005</v>
      </c>
      <c r="O141">
        <v>650.37</v>
      </c>
      <c r="P141">
        <v>649.82000000000005</v>
      </c>
      <c r="Q141">
        <f>Table_ESODCA_DISSQL_EXP_EXP_CORE_SECTION[[#This Row],[BOTTOM_DEPTH]]-Table_ESODCA_DISSQL_EXP_EXP_CORE_SECTION[[#This Row],[TOP_DEPTH]]</f>
        <v>0.54999999999995453</v>
      </c>
      <c r="T141" t="s">
        <v>30</v>
      </c>
      <c r="Y141" t="s">
        <v>228</v>
      </c>
      <c r="Z141">
        <v>0</v>
      </c>
      <c r="AA141" t="s">
        <v>30</v>
      </c>
    </row>
    <row r="142" spans="1:27" x14ac:dyDescent="0.3">
      <c r="A142" s="3" t="str">
        <f>CONCATENATE(Table_ESODCA_DISSQL_EXP_EXP_CORE_SECTION[[#This Row],[CORE]],Table_ESODCA_DISSQL_EXP_EXP_CORE_SECTION[[#This Row],[CORE_TYPE]],"_",Table_ESODCA_DISSQL_EXP_EXP_CORE_SECTION[[#This Row],[SECTION]])</f>
        <v>51R_2</v>
      </c>
      <c r="B142">
        <v>364</v>
      </c>
      <c r="C142">
        <v>77</v>
      </c>
      <c r="D142" t="s">
        <v>25</v>
      </c>
      <c r="E142">
        <v>51</v>
      </c>
      <c r="F142" t="s">
        <v>26</v>
      </c>
      <c r="G142">
        <v>2</v>
      </c>
      <c r="H142">
        <v>189</v>
      </c>
      <c r="I142">
        <v>1.5</v>
      </c>
      <c r="J142">
        <v>1.5</v>
      </c>
      <c r="K142" t="s">
        <v>27</v>
      </c>
      <c r="L142" t="s">
        <v>30</v>
      </c>
      <c r="M142">
        <v>0</v>
      </c>
      <c r="N142">
        <v>650.37</v>
      </c>
      <c r="O142">
        <v>651.87</v>
      </c>
      <c r="P142">
        <v>650.37</v>
      </c>
      <c r="Q142">
        <f>Table_ESODCA_DISSQL_EXP_EXP_CORE_SECTION[[#This Row],[BOTTOM_DEPTH]]-Table_ESODCA_DISSQL_EXP_EXP_CORE_SECTION[[#This Row],[TOP_DEPTH]]</f>
        <v>1.5</v>
      </c>
      <c r="T142" t="s">
        <v>30</v>
      </c>
      <c r="Y142" t="s">
        <v>229</v>
      </c>
      <c r="Z142">
        <v>0</v>
      </c>
      <c r="AA142" t="s">
        <v>30</v>
      </c>
    </row>
    <row r="143" spans="1:27" x14ac:dyDescent="0.3">
      <c r="A143" s="3" t="str">
        <f>CONCATENATE(Table_ESODCA_DISSQL_EXP_EXP_CORE_SECTION[[#This Row],[CORE]],Table_ESODCA_DISSQL_EXP_EXP_CORE_SECTION[[#This Row],[CORE_TYPE]],"_",Table_ESODCA_DISSQL_EXP_EXP_CORE_SECTION[[#This Row],[SECTION]])</f>
        <v>51R_3</v>
      </c>
      <c r="B143">
        <v>364</v>
      </c>
      <c r="C143">
        <v>77</v>
      </c>
      <c r="D143" t="s">
        <v>25</v>
      </c>
      <c r="E143">
        <v>51</v>
      </c>
      <c r="F143" t="s">
        <v>26</v>
      </c>
      <c r="G143">
        <v>3</v>
      </c>
      <c r="H143">
        <v>190</v>
      </c>
      <c r="I143">
        <v>1.05</v>
      </c>
      <c r="J143">
        <v>1.05</v>
      </c>
      <c r="K143" t="s">
        <v>27</v>
      </c>
      <c r="L143" t="s">
        <v>30</v>
      </c>
      <c r="M143">
        <v>0</v>
      </c>
      <c r="N143">
        <v>651.87</v>
      </c>
      <c r="O143">
        <v>652.91999999999996</v>
      </c>
      <c r="P143">
        <v>651.87</v>
      </c>
      <c r="Q143">
        <f>Table_ESODCA_DISSQL_EXP_EXP_CORE_SECTION[[#This Row],[BOTTOM_DEPTH]]-Table_ESODCA_DISSQL_EXP_EXP_CORE_SECTION[[#This Row],[TOP_DEPTH]]</f>
        <v>1.0499999999999545</v>
      </c>
      <c r="R143" t="s">
        <v>230</v>
      </c>
      <c r="T143" t="s">
        <v>30</v>
      </c>
      <c r="Y143" t="s">
        <v>231</v>
      </c>
      <c r="Z143">
        <v>0</v>
      </c>
      <c r="AA143" t="s">
        <v>30</v>
      </c>
    </row>
    <row r="144" spans="1:27" x14ac:dyDescent="0.3">
      <c r="A144" s="3" t="str">
        <f>CONCATENATE(Table_ESODCA_DISSQL_EXP_EXP_CORE_SECTION[[#This Row],[CORE]],Table_ESODCA_DISSQL_EXP_EXP_CORE_SECTION[[#This Row],[CORE_TYPE]],"_",Table_ESODCA_DISSQL_EXP_EXP_CORE_SECTION[[#This Row],[SECTION]])</f>
        <v>52R_1</v>
      </c>
      <c r="B144">
        <v>364</v>
      </c>
      <c r="C144">
        <v>77</v>
      </c>
      <c r="D144" t="s">
        <v>25</v>
      </c>
      <c r="E144">
        <v>52</v>
      </c>
      <c r="F144" t="s">
        <v>26</v>
      </c>
      <c r="G144">
        <v>1</v>
      </c>
      <c r="H144">
        <v>191</v>
      </c>
      <c r="I144">
        <v>1.1000000000000001</v>
      </c>
      <c r="J144">
        <v>1.1000000000000001</v>
      </c>
      <c r="K144" t="s">
        <v>27</v>
      </c>
      <c r="L144" t="s">
        <v>30</v>
      </c>
      <c r="M144">
        <v>0</v>
      </c>
      <c r="N144">
        <v>652.84</v>
      </c>
      <c r="O144">
        <v>653.94000000000005</v>
      </c>
      <c r="P144">
        <v>652.84</v>
      </c>
      <c r="Q144">
        <f>Table_ESODCA_DISSQL_EXP_EXP_CORE_SECTION[[#This Row],[BOTTOM_DEPTH]]-Table_ESODCA_DISSQL_EXP_EXP_CORE_SECTION[[#This Row],[TOP_DEPTH]]</f>
        <v>1.1000000000000227</v>
      </c>
      <c r="T144" t="s">
        <v>30</v>
      </c>
      <c r="Y144" t="s">
        <v>232</v>
      </c>
      <c r="Z144">
        <v>0</v>
      </c>
      <c r="AA144" t="s">
        <v>30</v>
      </c>
    </row>
    <row r="145" spans="1:27" x14ac:dyDescent="0.3">
      <c r="A145" s="3" t="str">
        <f>CONCATENATE(Table_ESODCA_DISSQL_EXP_EXP_CORE_SECTION[[#This Row],[CORE]],Table_ESODCA_DISSQL_EXP_EXP_CORE_SECTION[[#This Row],[CORE_TYPE]],"_",Table_ESODCA_DISSQL_EXP_EXP_CORE_SECTION[[#This Row],[SECTION]])</f>
        <v>52R_2</v>
      </c>
      <c r="B145">
        <v>364</v>
      </c>
      <c r="C145">
        <v>77</v>
      </c>
      <c r="D145" t="s">
        <v>25</v>
      </c>
      <c r="E145">
        <v>52</v>
      </c>
      <c r="F145" t="s">
        <v>26</v>
      </c>
      <c r="G145">
        <v>2</v>
      </c>
      <c r="H145">
        <v>192</v>
      </c>
      <c r="I145">
        <v>1.36</v>
      </c>
      <c r="J145">
        <v>1.36</v>
      </c>
      <c r="K145" t="s">
        <v>27</v>
      </c>
      <c r="L145" t="s">
        <v>30</v>
      </c>
      <c r="M145">
        <v>0</v>
      </c>
      <c r="N145">
        <v>653.94000000000005</v>
      </c>
      <c r="O145">
        <v>655.30000000000007</v>
      </c>
      <c r="P145">
        <v>653.94000000000005</v>
      </c>
      <c r="Q145">
        <f>Table_ESODCA_DISSQL_EXP_EXP_CORE_SECTION[[#This Row],[BOTTOM_DEPTH]]-Table_ESODCA_DISSQL_EXP_EXP_CORE_SECTION[[#This Row],[TOP_DEPTH]]</f>
        <v>1.3600000000000136</v>
      </c>
      <c r="T145" t="s">
        <v>30</v>
      </c>
      <c r="Y145" t="s">
        <v>233</v>
      </c>
      <c r="Z145">
        <v>0</v>
      </c>
      <c r="AA145" t="s">
        <v>30</v>
      </c>
    </row>
    <row r="146" spans="1:27" x14ac:dyDescent="0.3">
      <c r="A146" s="3" t="str">
        <f>CONCATENATE(Table_ESODCA_DISSQL_EXP_EXP_CORE_SECTION[[#This Row],[CORE]],Table_ESODCA_DISSQL_EXP_EXP_CORE_SECTION[[#This Row],[CORE_TYPE]],"_",Table_ESODCA_DISSQL_EXP_EXP_CORE_SECTION[[#This Row],[SECTION]])</f>
        <v>52R_3</v>
      </c>
      <c r="B146">
        <v>364</v>
      </c>
      <c r="C146">
        <v>77</v>
      </c>
      <c r="D146" t="s">
        <v>25</v>
      </c>
      <c r="E146">
        <v>52</v>
      </c>
      <c r="F146" t="s">
        <v>26</v>
      </c>
      <c r="G146">
        <v>3</v>
      </c>
      <c r="H146">
        <v>193</v>
      </c>
      <c r="I146">
        <v>0.64</v>
      </c>
      <c r="J146">
        <v>0.64</v>
      </c>
      <c r="K146" t="s">
        <v>27</v>
      </c>
      <c r="L146" t="s">
        <v>30</v>
      </c>
      <c r="M146">
        <v>0</v>
      </c>
      <c r="N146">
        <v>655.30000000000007</v>
      </c>
      <c r="O146">
        <v>655.94</v>
      </c>
      <c r="P146">
        <v>655.30000000000007</v>
      </c>
      <c r="Q146">
        <f>Table_ESODCA_DISSQL_EXP_EXP_CORE_SECTION[[#This Row],[BOTTOM_DEPTH]]-Table_ESODCA_DISSQL_EXP_EXP_CORE_SECTION[[#This Row],[TOP_DEPTH]]</f>
        <v>0.63999999999998636</v>
      </c>
      <c r="R146" t="s">
        <v>234</v>
      </c>
      <c r="T146" t="s">
        <v>30</v>
      </c>
      <c r="Y146" t="s">
        <v>235</v>
      </c>
      <c r="Z146">
        <v>0</v>
      </c>
      <c r="AA146" t="s">
        <v>30</v>
      </c>
    </row>
    <row r="147" spans="1:27" x14ac:dyDescent="0.3">
      <c r="A147" s="3" t="str">
        <f>CONCATENATE(Table_ESODCA_DISSQL_EXP_EXP_CORE_SECTION[[#This Row],[CORE]],Table_ESODCA_DISSQL_EXP_EXP_CORE_SECTION[[#This Row],[CORE_TYPE]],"_",Table_ESODCA_DISSQL_EXP_EXP_CORE_SECTION[[#This Row],[SECTION]])</f>
        <v>53R_1</v>
      </c>
      <c r="B147">
        <v>364</v>
      </c>
      <c r="C147">
        <v>77</v>
      </c>
      <c r="D147" t="s">
        <v>25</v>
      </c>
      <c r="E147">
        <v>53</v>
      </c>
      <c r="F147" t="s">
        <v>26</v>
      </c>
      <c r="G147">
        <v>1</v>
      </c>
      <c r="H147">
        <v>194</v>
      </c>
      <c r="I147">
        <v>1.05</v>
      </c>
      <c r="J147">
        <v>1.05</v>
      </c>
      <c r="K147" t="s">
        <v>40</v>
      </c>
      <c r="L147" t="s">
        <v>30</v>
      </c>
      <c r="M147">
        <v>0</v>
      </c>
      <c r="N147">
        <v>655.89</v>
      </c>
      <c r="O147">
        <v>656.93999999999994</v>
      </c>
      <c r="P147">
        <v>655.89</v>
      </c>
      <c r="Q147">
        <f>Table_ESODCA_DISSQL_EXP_EXP_CORE_SECTION[[#This Row],[BOTTOM_DEPTH]]-Table_ESODCA_DISSQL_EXP_EXP_CORE_SECTION[[#This Row],[TOP_DEPTH]]</f>
        <v>1.0499999999999545</v>
      </c>
      <c r="T147" t="s">
        <v>30</v>
      </c>
      <c r="Y147" t="s">
        <v>236</v>
      </c>
      <c r="Z147">
        <v>0</v>
      </c>
      <c r="AA147" t="s">
        <v>30</v>
      </c>
    </row>
    <row r="148" spans="1:27" x14ac:dyDescent="0.3">
      <c r="A148" s="3" t="str">
        <f>CONCATENATE(Table_ESODCA_DISSQL_EXP_EXP_CORE_SECTION[[#This Row],[CORE]],Table_ESODCA_DISSQL_EXP_EXP_CORE_SECTION[[#This Row],[CORE_TYPE]],"_",Table_ESODCA_DISSQL_EXP_EXP_CORE_SECTION[[#This Row],[SECTION]])</f>
        <v>53R_2</v>
      </c>
      <c r="B148">
        <v>364</v>
      </c>
      <c r="C148">
        <v>77</v>
      </c>
      <c r="D148" t="s">
        <v>25</v>
      </c>
      <c r="E148">
        <v>53</v>
      </c>
      <c r="F148" t="s">
        <v>26</v>
      </c>
      <c r="G148">
        <v>2</v>
      </c>
      <c r="H148">
        <v>195</v>
      </c>
      <c r="I148">
        <v>1.07</v>
      </c>
      <c r="J148">
        <v>1.07</v>
      </c>
      <c r="K148" t="s">
        <v>40</v>
      </c>
      <c r="L148" t="s">
        <v>30</v>
      </c>
      <c r="M148">
        <v>0</v>
      </c>
      <c r="N148">
        <v>656.93999999999994</v>
      </c>
      <c r="O148">
        <v>658.01</v>
      </c>
      <c r="P148">
        <v>656.93999999999994</v>
      </c>
      <c r="Q148">
        <f>Table_ESODCA_DISSQL_EXP_EXP_CORE_SECTION[[#This Row],[BOTTOM_DEPTH]]-Table_ESODCA_DISSQL_EXP_EXP_CORE_SECTION[[#This Row],[TOP_DEPTH]]</f>
        <v>1.07000000000005</v>
      </c>
      <c r="T148" t="s">
        <v>30</v>
      </c>
      <c r="Y148" t="s">
        <v>237</v>
      </c>
      <c r="Z148">
        <v>0</v>
      </c>
      <c r="AA148" t="s">
        <v>30</v>
      </c>
    </row>
    <row r="149" spans="1:27" x14ac:dyDescent="0.3">
      <c r="A149" s="3" t="str">
        <f>CONCATENATE(Table_ESODCA_DISSQL_EXP_EXP_CORE_SECTION[[#This Row],[CORE]],Table_ESODCA_DISSQL_EXP_EXP_CORE_SECTION[[#This Row],[CORE_TYPE]],"_",Table_ESODCA_DISSQL_EXP_EXP_CORE_SECTION[[#This Row],[SECTION]])</f>
        <v>53R_3</v>
      </c>
      <c r="B149">
        <v>364</v>
      </c>
      <c r="C149">
        <v>77</v>
      </c>
      <c r="D149" t="s">
        <v>25</v>
      </c>
      <c r="E149">
        <v>53</v>
      </c>
      <c r="F149" t="s">
        <v>26</v>
      </c>
      <c r="G149">
        <v>3</v>
      </c>
      <c r="H149">
        <v>196</v>
      </c>
      <c r="I149">
        <v>0.9</v>
      </c>
      <c r="J149">
        <v>0.9</v>
      </c>
      <c r="K149" t="s">
        <v>40</v>
      </c>
      <c r="L149" t="s">
        <v>30</v>
      </c>
      <c r="M149">
        <v>0</v>
      </c>
      <c r="N149">
        <v>658.01</v>
      </c>
      <c r="O149">
        <v>658.91</v>
      </c>
      <c r="P149">
        <v>658.01</v>
      </c>
      <c r="Q149">
        <f>Table_ESODCA_DISSQL_EXP_EXP_CORE_SECTION[[#This Row],[BOTTOM_DEPTH]]-Table_ESODCA_DISSQL_EXP_EXP_CORE_SECTION[[#This Row],[TOP_DEPTH]]</f>
        <v>0.89999999999997726</v>
      </c>
      <c r="R149" t="s">
        <v>238</v>
      </c>
      <c r="T149" t="s">
        <v>30</v>
      </c>
      <c r="Y149" t="s">
        <v>239</v>
      </c>
      <c r="Z149">
        <v>0</v>
      </c>
      <c r="AA149" t="s">
        <v>30</v>
      </c>
    </row>
    <row r="150" spans="1:27" x14ac:dyDescent="0.3">
      <c r="A150" s="3" t="str">
        <f>CONCATENATE(Table_ESODCA_DISSQL_EXP_EXP_CORE_SECTION[[#This Row],[CORE]],Table_ESODCA_DISSQL_EXP_EXP_CORE_SECTION[[#This Row],[CORE_TYPE]],"_",Table_ESODCA_DISSQL_EXP_EXP_CORE_SECTION[[#This Row],[SECTION]])</f>
        <v>54R_1</v>
      </c>
      <c r="B150">
        <v>364</v>
      </c>
      <c r="C150">
        <v>77</v>
      </c>
      <c r="D150" t="s">
        <v>25</v>
      </c>
      <c r="E150">
        <v>54</v>
      </c>
      <c r="F150" t="s">
        <v>26</v>
      </c>
      <c r="G150">
        <v>1</v>
      </c>
      <c r="H150">
        <v>199</v>
      </c>
      <c r="I150">
        <v>1.26</v>
      </c>
      <c r="J150">
        <v>1.26</v>
      </c>
      <c r="K150" t="s">
        <v>40</v>
      </c>
      <c r="L150" t="s">
        <v>30</v>
      </c>
      <c r="M150">
        <v>0</v>
      </c>
      <c r="N150">
        <v>658.94</v>
      </c>
      <c r="O150">
        <v>660.2</v>
      </c>
      <c r="P150">
        <v>658.94</v>
      </c>
      <c r="Q150">
        <f>Table_ESODCA_DISSQL_EXP_EXP_CORE_SECTION[[#This Row],[BOTTOM_DEPTH]]-Table_ESODCA_DISSQL_EXP_EXP_CORE_SECTION[[#This Row],[TOP_DEPTH]]</f>
        <v>1.2599999999999909</v>
      </c>
      <c r="R150" t="s">
        <v>240</v>
      </c>
      <c r="T150" t="s">
        <v>30</v>
      </c>
      <c r="Y150" t="s">
        <v>241</v>
      </c>
      <c r="Z150">
        <v>0</v>
      </c>
      <c r="AA150" t="s">
        <v>30</v>
      </c>
    </row>
    <row r="151" spans="1:27" x14ac:dyDescent="0.3">
      <c r="A151" s="3" t="str">
        <f>CONCATENATE(Table_ESODCA_DISSQL_EXP_EXP_CORE_SECTION[[#This Row],[CORE]],Table_ESODCA_DISSQL_EXP_EXP_CORE_SECTION[[#This Row],[CORE_TYPE]],"_",Table_ESODCA_DISSQL_EXP_EXP_CORE_SECTION[[#This Row],[SECTION]])</f>
        <v>54R_2</v>
      </c>
      <c r="B151">
        <v>364</v>
      </c>
      <c r="C151">
        <v>77</v>
      </c>
      <c r="D151" t="s">
        <v>25</v>
      </c>
      <c r="E151">
        <v>54</v>
      </c>
      <c r="F151" t="s">
        <v>26</v>
      </c>
      <c r="G151">
        <v>2</v>
      </c>
      <c r="H151">
        <v>200</v>
      </c>
      <c r="I151">
        <v>1.22</v>
      </c>
      <c r="J151">
        <v>1.22</v>
      </c>
      <c r="K151" t="s">
        <v>40</v>
      </c>
      <c r="L151" t="s">
        <v>30</v>
      </c>
      <c r="M151">
        <v>0</v>
      </c>
      <c r="N151">
        <v>660.2</v>
      </c>
      <c r="O151">
        <v>661.42000000000007</v>
      </c>
      <c r="P151">
        <v>660.2</v>
      </c>
      <c r="Q151">
        <f>Table_ESODCA_DISSQL_EXP_EXP_CORE_SECTION[[#This Row],[BOTTOM_DEPTH]]-Table_ESODCA_DISSQL_EXP_EXP_CORE_SECTION[[#This Row],[TOP_DEPTH]]</f>
        <v>1.2200000000000273</v>
      </c>
      <c r="T151" t="s">
        <v>30</v>
      </c>
      <c r="Y151" t="s">
        <v>242</v>
      </c>
      <c r="Z151">
        <v>0</v>
      </c>
      <c r="AA151" t="s">
        <v>30</v>
      </c>
    </row>
    <row r="152" spans="1:27" x14ac:dyDescent="0.3">
      <c r="A152" s="3" t="str">
        <f>CONCATENATE(Table_ESODCA_DISSQL_EXP_EXP_CORE_SECTION[[#This Row],[CORE]],Table_ESODCA_DISSQL_EXP_EXP_CORE_SECTION[[#This Row],[CORE_TYPE]],"_",Table_ESODCA_DISSQL_EXP_EXP_CORE_SECTION[[#This Row],[SECTION]])</f>
        <v>54R_3</v>
      </c>
      <c r="B152">
        <v>364</v>
      </c>
      <c r="C152">
        <v>77</v>
      </c>
      <c r="D152" t="s">
        <v>25</v>
      </c>
      <c r="E152">
        <v>54</v>
      </c>
      <c r="F152" t="s">
        <v>26</v>
      </c>
      <c r="G152">
        <v>3</v>
      </c>
      <c r="H152">
        <v>201</v>
      </c>
      <c r="I152">
        <v>0.55000000000000004</v>
      </c>
      <c r="J152">
        <v>0.55000000000000004</v>
      </c>
      <c r="K152" t="s">
        <v>40</v>
      </c>
      <c r="L152" t="s">
        <v>30</v>
      </c>
      <c r="M152">
        <v>0</v>
      </c>
      <c r="N152">
        <v>661.42000000000007</v>
      </c>
      <c r="O152">
        <v>661.97</v>
      </c>
      <c r="P152">
        <v>661.42000000000007</v>
      </c>
      <c r="Q152">
        <f>Table_ESODCA_DISSQL_EXP_EXP_CORE_SECTION[[#This Row],[BOTTOM_DEPTH]]-Table_ESODCA_DISSQL_EXP_EXP_CORE_SECTION[[#This Row],[TOP_DEPTH]]</f>
        <v>0.54999999999995453</v>
      </c>
      <c r="R152" t="s">
        <v>243</v>
      </c>
      <c r="T152" t="s">
        <v>30</v>
      </c>
      <c r="Y152" t="s">
        <v>244</v>
      </c>
      <c r="Z152">
        <v>0</v>
      </c>
      <c r="AA152" t="s">
        <v>30</v>
      </c>
    </row>
    <row r="153" spans="1:27" x14ac:dyDescent="0.3">
      <c r="A153" s="3" t="str">
        <f>CONCATENATE(Table_ESODCA_DISSQL_EXP_EXP_CORE_SECTION[[#This Row],[CORE]],Table_ESODCA_DISSQL_EXP_EXP_CORE_SECTION[[#This Row],[CORE_TYPE]],"_",Table_ESODCA_DISSQL_EXP_EXP_CORE_SECTION[[#This Row],[SECTION]])</f>
        <v>55R_1</v>
      </c>
      <c r="B153">
        <v>364</v>
      </c>
      <c r="C153">
        <v>77</v>
      </c>
      <c r="D153" t="s">
        <v>25</v>
      </c>
      <c r="E153">
        <v>55</v>
      </c>
      <c r="F153" t="s">
        <v>26</v>
      </c>
      <c r="G153">
        <v>1</v>
      </c>
      <c r="H153">
        <v>202</v>
      </c>
      <c r="I153">
        <v>1.21</v>
      </c>
      <c r="J153">
        <v>1.21</v>
      </c>
      <c r="K153" t="s">
        <v>40</v>
      </c>
      <c r="L153" t="s">
        <v>30</v>
      </c>
      <c r="M153">
        <v>0</v>
      </c>
      <c r="N153">
        <v>661.99</v>
      </c>
      <c r="O153">
        <v>663.2</v>
      </c>
      <c r="P153">
        <v>661.99</v>
      </c>
      <c r="Q153">
        <f>Table_ESODCA_DISSQL_EXP_EXP_CORE_SECTION[[#This Row],[BOTTOM_DEPTH]]-Table_ESODCA_DISSQL_EXP_EXP_CORE_SECTION[[#This Row],[TOP_DEPTH]]</f>
        <v>1.2100000000000364</v>
      </c>
      <c r="T153" t="s">
        <v>30</v>
      </c>
      <c r="Y153" t="s">
        <v>245</v>
      </c>
      <c r="Z153">
        <v>0</v>
      </c>
      <c r="AA153" t="s">
        <v>30</v>
      </c>
    </row>
    <row r="154" spans="1:27" x14ac:dyDescent="0.3">
      <c r="A154" s="3" t="str">
        <f>CONCATENATE(Table_ESODCA_DISSQL_EXP_EXP_CORE_SECTION[[#This Row],[CORE]],Table_ESODCA_DISSQL_EXP_EXP_CORE_SECTION[[#This Row],[CORE_TYPE]],"_",Table_ESODCA_DISSQL_EXP_EXP_CORE_SECTION[[#This Row],[SECTION]])</f>
        <v>55R_2</v>
      </c>
      <c r="B154">
        <v>364</v>
      </c>
      <c r="C154">
        <v>77</v>
      </c>
      <c r="D154" t="s">
        <v>25</v>
      </c>
      <c r="E154">
        <v>55</v>
      </c>
      <c r="F154" t="s">
        <v>26</v>
      </c>
      <c r="G154">
        <v>2</v>
      </c>
      <c r="H154">
        <v>203</v>
      </c>
      <c r="I154">
        <v>1.21</v>
      </c>
      <c r="J154">
        <v>1.21</v>
      </c>
      <c r="K154" t="s">
        <v>40</v>
      </c>
      <c r="L154" t="s">
        <v>30</v>
      </c>
      <c r="M154">
        <v>0</v>
      </c>
      <c r="N154">
        <v>663.2</v>
      </c>
      <c r="O154">
        <v>664.41000000000008</v>
      </c>
      <c r="P154">
        <v>663.2</v>
      </c>
      <c r="Q154">
        <f>Table_ESODCA_DISSQL_EXP_EXP_CORE_SECTION[[#This Row],[BOTTOM_DEPTH]]-Table_ESODCA_DISSQL_EXP_EXP_CORE_SECTION[[#This Row],[TOP_DEPTH]]</f>
        <v>1.2100000000000364</v>
      </c>
      <c r="T154" t="s">
        <v>30</v>
      </c>
      <c r="Y154" t="s">
        <v>246</v>
      </c>
      <c r="Z154">
        <v>0</v>
      </c>
      <c r="AA154" t="s">
        <v>30</v>
      </c>
    </row>
    <row r="155" spans="1:27" x14ac:dyDescent="0.3">
      <c r="A155" s="3" t="str">
        <f>CONCATENATE(Table_ESODCA_DISSQL_EXP_EXP_CORE_SECTION[[#This Row],[CORE]],Table_ESODCA_DISSQL_EXP_EXP_CORE_SECTION[[#This Row],[CORE_TYPE]],"_",Table_ESODCA_DISSQL_EXP_EXP_CORE_SECTION[[#This Row],[SECTION]])</f>
        <v>55R_3</v>
      </c>
      <c r="B155">
        <v>364</v>
      </c>
      <c r="C155">
        <v>77</v>
      </c>
      <c r="D155" t="s">
        <v>25</v>
      </c>
      <c r="E155">
        <v>55</v>
      </c>
      <c r="F155" t="s">
        <v>26</v>
      </c>
      <c r="G155">
        <v>3</v>
      </c>
      <c r="H155">
        <v>204</v>
      </c>
      <c r="I155">
        <v>0.77</v>
      </c>
      <c r="J155">
        <v>0.77</v>
      </c>
      <c r="K155" t="s">
        <v>40</v>
      </c>
      <c r="L155" t="s">
        <v>30</v>
      </c>
      <c r="M155">
        <v>0</v>
      </c>
      <c r="N155">
        <v>664.41000000000008</v>
      </c>
      <c r="O155">
        <v>665.18000000000006</v>
      </c>
      <c r="P155">
        <v>664.41000000000008</v>
      </c>
      <c r="Q155">
        <f>Table_ESODCA_DISSQL_EXP_EXP_CORE_SECTION[[#This Row],[BOTTOM_DEPTH]]-Table_ESODCA_DISSQL_EXP_EXP_CORE_SECTION[[#This Row],[TOP_DEPTH]]</f>
        <v>0.76999999999998181</v>
      </c>
      <c r="R155" t="s">
        <v>247</v>
      </c>
      <c r="T155" t="s">
        <v>30</v>
      </c>
      <c r="Y155" t="s">
        <v>248</v>
      </c>
      <c r="Z155">
        <v>0</v>
      </c>
      <c r="AA155" t="s">
        <v>30</v>
      </c>
    </row>
    <row r="156" spans="1:27" x14ac:dyDescent="0.3">
      <c r="A156" s="3" t="str">
        <f>CONCATENATE(Table_ESODCA_DISSQL_EXP_EXP_CORE_SECTION[[#This Row],[CORE]],Table_ESODCA_DISSQL_EXP_EXP_CORE_SECTION[[#This Row],[CORE_TYPE]],"_",Table_ESODCA_DISSQL_EXP_EXP_CORE_SECTION[[#This Row],[SECTION]])</f>
        <v>56R_1</v>
      </c>
      <c r="B156">
        <v>364</v>
      </c>
      <c r="C156">
        <v>77</v>
      </c>
      <c r="D156" t="s">
        <v>25</v>
      </c>
      <c r="E156">
        <v>56</v>
      </c>
      <c r="F156" t="s">
        <v>26</v>
      </c>
      <c r="G156">
        <v>1</v>
      </c>
      <c r="H156">
        <v>205</v>
      </c>
      <c r="I156">
        <v>1.21</v>
      </c>
      <c r="J156">
        <v>1.21</v>
      </c>
      <c r="K156" t="s">
        <v>40</v>
      </c>
      <c r="L156" t="s">
        <v>30</v>
      </c>
      <c r="M156">
        <v>0</v>
      </c>
      <c r="N156">
        <v>665.04</v>
      </c>
      <c r="O156">
        <v>666.25</v>
      </c>
      <c r="P156">
        <v>665.04</v>
      </c>
      <c r="Q156">
        <f>Table_ESODCA_DISSQL_EXP_EXP_CORE_SECTION[[#This Row],[BOTTOM_DEPTH]]-Table_ESODCA_DISSQL_EXP_EXP_CORE_SECTION[[#This Row],[TOP_DEPTH]]</f>
        <v>1.2100000000000364</v>
      </c>
      <c r="T156" t="s">
        <v>30</v>
      </c>
      <c r="Y156" t="s">
        <v>249</v>
      </c>
      <c r="Z156">
        <v>0</v>
      </c>
      <c r="AA156" t="s">
        <v>30</v>
      </c>
    </row>
    <row r="157" spans="1:27" x14ac:dyDescent="0.3">
      <c r="A157" s="3" t="str">
        <f>CONCATENATE(Table_ESODCA_DISSQL_EXP_EXP_CORE_SECTION[[#This Row],[CORE]],Table_ESODCA_DISSQL_EXP_EXP_CORE_SECTION[[#This Row],[CORE_TYPE]],"_",Table_ESODCA_DISSQL_EXP_EXP_CORE_SECTION[[#This Row],[SECTION]])</f>
        <v>56R_2</v>
      </c>
      <c r="B157">
        <v>364</v>
      </c>
      <c r="C157">
        <v>77</v>
      </c>
      <c r="D157" t="s">
        <v>25</v>
      </c>
      <c r="E157">
        <v>56</v>
      </c>
      <c r="F157" t="s">
        <v>26</v>
      </c>
      <c r="G157">
        <v>2</v>
      </c>
      <c r="H157">
        <v>207</v>
      </c>
      <c r="I157">
        <v>1.22</v>
      </c>
      <c r="J157">
        <v>1.22</v>
      </c>
      <c r="K157" t="s">
        <v>40</v>
      </c>
      <c r="L157" t="s">
        <v>30</v>
      </c>
      <c r="M157">
        <v>0</v>
      </c>
      <c r="N157">
        <v>666.25</v>
      </c>
      <c r="O157">
        <v>667.47</v>
      </c>
      <c r="P157">
        <v>666.25</v>
      </c>
      <c r="Q157">
        <f>Table_ESODCA_DISSQL_EXP_EXP_CORE_SECTION[[#This Row],[BOTTOM_DEPTH]]-Table_ESODCA_DISSQL_EXP_EXP_CORE_SECTION[[#This Row],[TOP_DEPTH]]</f>
        <v>1.2200000000000273</v>
      </c>
      <c r="T157" t="s">
        <v>30</v>
      </c>
      <c r="Y157" t="s">
        <v>250</v>
      </c>
      <c r="Z157">
        <v>0</v>
      </c>
      <c r="AA157" t="s">
        <v>30</v>
      </c>
    </row>
    <row r="158" spans="1:27" x14ac:dyDescent="0.3">
      <c r="A158" s="3" t="str">
        <f>CONCATENATE(Table_ESODCA_DISSQL_EXP_EXP_CORE_SECTION[[#This Row],[CORE]],Table_ESODCA_DISSQL_EXP_EXP_CORE_SECTION[[#This Row],[CORE_TYPE]],"_",Table_ESODCA_DISSQL_EXP_EXP_CORE_SECTION[[#This Row],[SECTION]])</f>
        <v>56R_3</v>
      </c>
      <c r="B158">
        <v>364</v>
      </c>
      <c r="C158">
        <v>77</v>
      </c>
      <c r="D158" t="s">
        <v>25</v>
      </c>
      <c r="E158">
        <v>56</v>
      </c>
      <c r="F158" t="s">
        <v>26</v>
      </c>
      <c r="G158">
        <v>3</v>
      </c>
      <c r="H158">
        <v>214</v>
      </c>
      <c r="I158">
        <v>0.59</v>
      </c>
      <c r="J158">
        <v>0.59</v>
      </c>
      <c r="K158" t="s">
        <v>40</v>
      </c>
      <c r="L158" t="s">
        <v>30</v>
      </c>
      <c r="M158">
        <v>0</v>
      </c>
      <c r="N158">
        <v>667.47</v>
      </c>
      <c r="O158">
        <v>668.06000000000006</v>
      </c>
      <c r="P158">
        <v>667.47</v>
      </c>
      <c r="Q158">
        <f>Table_ESODCA_DISSQL_EXP_EXP_CORE_SECTION[[#This Row],[BOTTOM_DEPTH]]-Table_ESODCA_DISSQL_EXP_EXP_CORE_SECTION[[#This Row],[TOP_DEPTH]]</f>
        <v>0.59000000000003183</v>
      </c>
      <c r="R158" t="s">
        <v>251</v>
      </c>
      <c r="T158" t="s">
        <v>30</v>
      </c>
      <c r="Y158" t="s">
        <v>252</v>
      </c>
      <c r="Z158">
        <v>0</v>
      </c>
      <c r="AA158" t="s">
        <v>30</v>
      </c>
    </row>
    <row r="159" spans="1:27" x14ac:dyDescent="0.3">
      <c r="A159" s="3" t="str">
        <f>CONCATENATE(Table_ESODCA_DISSQL_EXP_EXP_CORE_SECTION[[#This Row],[CORE]],Table_ESODCA_DISSQL_EXP_EXP_CORE_SECTION[[#This Row],[CORE_TYPE]],"_",Table_ESODCA_DISSQL_EXP_EXP_CORE_SECTION[[#This Row],[SECTION]])</f>
        <v>57R_1</v>
      </c>
      <c r="B159">
        <v>364</v>
      </c>
      <c r="C159">
        <v>77</v>
      </c>
      <c r="D159" t="s">
        <v>25</v>
      </c>
      <c r="E159">
        <v>57</v>
      </c>
      <c r="F159" t="s">
        <v>26</v>
      </c>
      <c r="G159">
        <v>1</v>
      </c>
      <c r="H159">
        <v>215</v>
      </c>
      <c r="I159">
        <v>1.21</v>
      </c>
      <c r="J159">
        <v>1.21</v>
      </c>
      <c r="K159" t="s">
        <v>40</v>
      </c>
      <c r="L159" t="s">
        <v>30</v>
      </c>
      <c r="M159">
        <v>0</v>
      </c>
      <c r="N159">
        <v>668.09</v>
      </c>
      <c r="O159">
        <v>669.30000000000007</v>
      </c>
      <c r="P159">
        <v>668.09</v>
      </c>
      <c r="Q159">
        <f>Table_ESODCA_DISSQL_EXP_EXP_CORE_SECTION[[#This Row],[BOTTOM_DEPTH]]-Table_ESODCA_DISSQL_EXP_EXP_CORE_SECTION[[#This Row],[TOP_DEPTH]]</f>
        <v>1.2100000000000364</v>
      </c>
      <c r="T159" t="s">
        <v>30</v>
      </c>
      <c r="Y159" t="s">
        <v>253</v>
      </c>
      <c r="Z159">
        <v>0</v>
      </c>
      <c r="AA159" t="s">
        <v>30</v>
      </c>
    </row>
    <row r="160" spans="1:27" x14ac:dyDescent="0.3">
      <c r="A160" s="3" t="str">
        <f>CONCATENATE(Table_ESODCA_DISSQL_EXP_EXP_CORE_SECTION[[#This Row],[CORE]],Table_ESODCA_DISSQL_EXP_EXP_CORE_SECTION[[#This Row],[CORE_TYPE]],"_",Table_ESODCA_DISSQL_EXP_EXP_CORE_SECTION[[#This Row],[SECTION]])</f>
        <v>57R_2</v>
      </c>
      <c r="B160">
        <v>364</v>
      </c>
      <c r="C160">
        <v>77</v>
      </c>
      <c r="D160" t="s">
        <v>25</v>
      </c>
      <c r="E160">
        <v>57</v>
      </c>
      <c r="F160" t="s">
        <v>26</v>
      </c>
      <c r="G160">
        <v>2</v>
      </c>
      <c r="H160">
        <v>217</v>
      </c>
      <c r="I160">
        <v>1.24</v>
      </c>
      <c r="J160">
        <v>1.24</v>
      </c>
      <c r="K160" t="s">
        <v>40</v>
      </c>
      <c r="L160" t="s">
        <v>30</v>
      </c>
      <c r="M160">
        <v>0</v>
      </c>
      <c r="N160">
        <v>669.30000000000007</v>
      </c>
      <c r="O160">
        <v>670.54000000000008</v>
      </c>
      <c r="P160">
        <v>669.30000000000007</v>
      </c>
      <c r="Q160">
        <f>Table_ESODCA_DISSQL_EXP_EXP_CORE_SECTION[[#This Row],[BOTTOM_DEPTH]]-Table_ESODCA_DISSQL_EXP_EXP_CORE_SECTION[[#This Row],[TOP_DEPTH]]</f>
        <v>1.2400000000000091</v>
      </c>
      <c r="T160" t="s">
        <v>30</v>
      </c>
      <c r="Y160" t="s">
        <v>254</v>
      </c>
      <c r="Z160">
        <v>0</v>
      </c>
      <c r="AA160" t="s">
        <v>30</v>
      </c>
    </row>
    <row r="161" spans="1:27" x14ac:dyDescent="0.3">
      <c r="A161" s="3" t="str">
        <f>CONCATENATE(Table_ESODCA_DISSQL_EXP_EXP_CORE_SECTION[[#This Row],[CORE]],Table_ESODCA_DISSQL_EXP_EXP_CORE_SECTION[[#This Row],[CORE_TYPE]],"_",Table_ESODCA_DISSQL_EXP_EXP_CORE_SECTION[[#This Row],[SECTION]])</f>
        <v>57R_3</v>
      </c>
      <c r="B161">
        <v>364</v>
      </c>
      <c r="C161">
        <v>77</v>
      </c>
      <c r="D161" t="s">
        <v>25</v>
      </c>
      <c r="E161">
        <v>57</v>
      </c>
      <c r="F161" t="s">
        <v>26</v>
      </c>
      <c r="G161">
        <v>3</v>
      </c>
      <c r="H161">
        <v>218</v>
      </c>
      <c r="I161">
        <v>0.64</v>
      </c>
      <c r="J161">
        <v>0.64</v>
      </c>
      <c r="K161" t="s">
        <v>40</v>
      </c>
      <c r="L161" t="s">
        <v>30</v>
      </c>
      <c r="M161">
        <v>0</v>
      </c>
      <c r="N161">
        <v>670.54000000000008</v>
      </c>
      <c r="O161">
        <v>671.18000000000006</v>
      </c>
      <c r="P161">
        <v>670.54000000000008</v>
      </c>
      <c r="Q161">
        <f>Table_ESODCA_DISSQL_EXP_EXP_CORE_SECTION[[#This Row],[BOTTOM_DEPTH]]-Table_ESODCA_DISSQL_EXP_EXP_CORE_SECTION[[#This Row],[TOP_DEPTH]]</f>
        <v>0.63999999999998636</v>
      </c>
      <c r="R161" t="s">
        <v>255</v>
      </c>
      <c r="T161" t="s">
        <v>30</v>
      </c>
      <c r="Y161" t="s">
        <v>256</v>
      </c>
      <c r="Z161">
        <v>0</v>
      </c>
      <c r="AA161" t="s">
        <v>30</v>
      </c>
    </row>
    <row r="162" spans="1:27" x14ac:dyDescent="0.3">
      <c r="A162" s="3" t="str">
        <f>CONCATENATE(Table_ESODCA_DISSQL_EXP_EXP_CORE_SECTION[[#This Row],[CORE]],Table_ESODCA_DISSQL_EXP_EXP_CORE_SECTION[[#This Row],[CORE_TYPE]],"_",Table_ESODCA_DISSQL_EXP_EXP_CORE_SECTION[[#This Row],[SECTION]])</f>
        <v>58R_1</v>
      </c>
      <c r="B162">
        <v>364</v>
      </c>
      <c r="C162">
        <v>77</v>
      </c>
      <c r="D162" t="s">
        <v>25</v>
      </c>
      <c r="E162">
        <v>58</v>
      </c>
      <c r="F162" t="s">
        <v>26</v>
      </c>
      <c r="G162">
        <v>1</v>
      </c>
      <c r="H162">
        <v>219</v>
      </c>
      <c r="I162">
        <v>1.22</v>
      </c>
      <c r="J162">
        <v>1.22</v>
      </c>
      <c r="K162" t="s">
        <v>40</v>
      </c>
      <c r="L162" t="s">
        <v>30</v>
      </c>
      <c r="M162">
        <v>0</v>
      </c>
      <c r="N162">
        <v>671.14</v>
      </c>
      <c r="O162">
        <v>672.36</v>
      </c>
      <c r="P162">
        <v>671.14</v>
      </c>
      <c r="Q162">
        <f>Table_ESODCA_DISSQL_EXP_EXP_CORE_SECTION[[#This Row],[BOTTOM_DEPTH]]-Table_ESODCA_DISSQL_EXP_EXP_CORE_SECTION[[#This Row],[TOP_DEPTH]]</f>
        <v>1.2200000000000273</v>
      </c>
      <c r="T162" t="s">
        <v>30</v>
      </c>
      <c r="Y162" t="s">
        <v>257</v>
      </c>
      <c r="Z162">
        <v>0</v>
      </c>
      <c r="AA162" t="s">
        <v>30</v>
      </c>
    </row>
    <row r="163" spans="1:27" x14ac:dyDescent="0.3">
      <c r="A163" s="3" t="str">
        <f>CONCATENATE(Table_ESODCA_DISSQL_EXP_EXP_CORE_SECTION[[#This Row],[CORE]],Table_ESODCA_DISSQL_EXP_EXP_CORE_SECTION[[#This Row],[CORE_TYPE]],"_",Table_ESODCA_DISSQL_EXP_EXP_CORE_SECTION[[#This Row],[SECTION]])</f>
        <v>58R_2</v>
      </c>
      <c r="B163">
        <v>364</v>
      </c>
      <c r="C163">
        <v>77</v>
      </c>
      <c r="D163" t="s">
        <v>25</v>
      </c>
      <c r="E163">
        <v>58</v>
      </c>
      <c r="F163" t="s">
        <v>26</v>
      </c>
      <c r="G163">
        <v>2</v>
      </c>
      <c r="H163">
        <v>220</v>
      </c>
      <c r="I163">
        <v>1.24</v>
      </c>
      <c r="J163">
        <v>1.24</v>
      </c>
      <c r="K163" t="s">
        <v>40</v>
      </c>
      <c r="L163" t="s">
        <v>30</v>
      </c>
      <c r="M163">
        <v>0</v>
      </c>
      <c r="N163">
        <v>672.36</v>
      </c>
      <c r="O163">
        <v>673.6</v>
      </c>
      <c r="P163">
        <v>672.36</v>
      </c>
      <c r="Q163">
        <f>Table_ESODCA_DISSQL_EXP_EXP_CORE_SECTION[[#This Row],[BOTTOM_DEPTH]]-Table_ESODCA_DISSQL_EXP_EXP_CORE_SECTION[[#This Row],[TOP_DEPTH]]</f>
        <v>1.2400000000000091</v>
      </c>
      <c r="R163" t="s">
        <v>258</v>
      </c>
      <c r="T163" t="s">
        <v>30</v>
      </c>
      <c r="Y163" t="s">
        <v>259</v>
      </c>
      <c r="Z163">
        <v>0</v>
      </c>
      <c r="AA163" t="s">
        <v>30</v>
      </c>
    </row>
    <row r="164" spans="1:27" x14ac:dyDescent="0.3">
      <c r="A164" s="3" t="str">
        <f>CONCATENATE(Table_ESODCA_DISSQL_EXP_EXP_CORE_SECTION[[#This Row],[CORE]],Table_ESODCA_DISSQL_EXP_EXP_CORE_SECTION[[#This Row],[CORE_TYPE]],"_",Table_ESODCA_DISSQL_EXP_EXP_CORE_SECTION[[#This Row],[SECTION]])</f>
        <v>58R_3</v>
      </c>
      <c r="B164">
        <v>364</v>
      </c>
      <c r="C164">
        <v>77</v>
      </c>
      <c r="D164" t="s">
        <v>25</v>
      </c>
      <c r="E164">
        <v>58</v>
      </c>
      <c r="F164" t="s">
        <v>26</v>
      </c>
      <c r="G164">
        <v>3</v>
      </c>
      <c r="H164">
        <v>221</v>
      </c>
      <c r="I164">
        <v>0.65</v>
      </c>
      <c r="J164">
        <v>0.65</v>
      </c>
      <c r="K164" t="s">
        <v>40</v>
      </c>
      <c r="L164" t="s">
        <v>30</v>
      </c>
      <c r="M164">
        <v>0</v>
      </c>
      <c r="N164">
        <v>673.6</v>
      </c>
      <c r="O164">
        <v>674.25</v>
      </c>
      <c r="P164">
        <v>673.6</v>
      </c>
      <c r="Q164">
        <f>Table_ESODCA_DISSQL_EXP_EXP_CORE_SECTION[[#This Row],[BOTTOM_DEPTH]]-Table_ESODCA_DISSQL_EXP_EXP_CORE_SECTION[[#This Row],[TOP_DEPTH]]</f>
        <v>0.64999999999997726</v>
      </c>
      <c r="R164" t="s">
        <v>260</v>
      </c>
      <c r="T164" t="s">
        <v>30</v>
      </c>
      <c r="Y164" t="s">
        <v>261</v>
      </c>
      <c r="Z164">
        <v>0</v>
      </c>
      <c r="AA164" t="s">
        <v>30</v>
      </c>
    </row>
    <row r="165" spans="1:27" x14ac:dyDescent="0.3">
      <c r="A165" s="3" t="str">
        <f>CONCATENATE(Table_ESODCA_DISSQL_EXP_EXP_CORE_SECTION[[#This Row],[CORE]],Table_ESODCA_DISSQL_EXP_EXP_CORE_SECTION[[#This Row],[CORE_TYPE]],"_",Table_ESODCA_DISSQL_EXP_EXP_CORE_SECTION[[#This Row],[SECTION]])</f>
        <v>59R_1</v>
      </c>
      <c r="B165">
        <v>364</v>
      </c>
      <c r="C165">
        <v>77</v>
      </c>
      <c r="D165" t="s">
        <v>25</v>
      </c>
      <c r="E165">
        <v>59</v>
      </c>
      <c r="F165" t="s">
        <v>26</v>
      </c>
      <c r="G165">
        <v>1</v>
      </c>
      <c r="H165">
        <v>222</v>
      </c>
      <c r="I165">
        <v>0.98</v>
      </c>
      <c r="J165">
        <v>0.98</v>
      </c>
      <c r="K165" t="s">
        <v>40</v>
      </c>
      <c r="L165" t="s">
        <v>30</v>
      </c>
      <c r="M165">
        <v>0</v>
      </c>
      <c r="N165">
        <v>674.19</v>
      </c>
      <c r="O165">
        <v>675.17000000000007</v>
      </c>
      <c r="P165">
        <v>674.19</v>
      </c>
      <c r="Q165">
        <f>Table_ESODCA_DISSQL_EXP_EXP_CORE_SECTION[[#This Row],[BOTTOM_DEPTH]]-Table_ESODCA_DISSQL_EXP_EXP_CORE_SECTION[[#This Row],[TOP_DEPTH]]</f>
        <v>0.98000000000001819</v>
      </c>
      <c r="R165" t="s">
        <v>262</v>
      </c>
      <c r="T165" t="s">
        <v>30</v>
      </c>
      <c r="Y165" t="s">
        <v>263</v>
      </c>
      <c r="Z165">
        <v>0</v>
      </c>
      <c r="AA165" t="s">
        <v>30</v>
      </c>
    </row>
    <row r="166" spans="1:27" x14ac:dyDescent="0.3">
      <c r="A166" s="3" t="str">
        <f>CONCATENATE(Table_ESODCA_DISSQL_EXP_EXP_CORE_SECTION[[#This Row],[CORE]],Table_ESODCA_DISSQL_EXP_EXP_CORE_SECTION[[#This Row],[CORE_TYPE]],"_",Table_ESODCA_DISSQL_EXP_EXP_CORE_SECTION[[#This Row],[SECTION]])</f>
        <v>59R_2</v>
      </c>
      <c r="B166">
        <v>364</v>
      </c>
      <c r="C166">
        <v>77</v>
      </c>
      <c r="D166" t="s">
        <v>25</v>
      </c>
      <c r="E166">
        <v>59</v>
      </c>
      <c r="F166" t="s">
        <v>26</v>
      </c>
      <c r="G166">
        <v>2</v>
      </c>
      <c r="H166">
        <v>223</v>
      </c>
      <c r="I166">
        <v>0.99</v>
      </c>
      <c r="J166">
        <v>0.99</v>
      </c>
      <c r="K166" t="s">
        <v>40</v>
      </c>
      <c r="L166" t="s">
        <v>30</v>
      </c>
      <c r="M166">
        <v>0</v>
      </c>
      <c r="N166">
        <v>675.17</v>
      </c>
      <c r="O166">
        <v>676.16</v>
      </c>
      <c r="P166">
        <v>675.17</v>
      </c>
      <c r="Q166">
        <f>Table_ESODCA_DISSQL_EXP_EXP_CORE_SECTION[[#This Row],[BOTTOM_DEPTH]]-Table_ESODCA_DISSQL_EXP_EXP_CORE_SECTION[[#This Row],[TOP_DEPTH]]</f>
        <v>0.99000000000000909</v>
      </c>
      <c r="R166" t="s">
        <v>264</v>
      </c>
      <c r="T166" t="s">
        <v>30</v>
      </c>
      <c r="Y166" t="s">
        <v>265</v>
      </c>
      <c r="Z166">
        <v>0</v>
      </c>
      <c r="AA166" t="s">
        <v>30</v>
      </c>
    </row>
    <row r="167" spans="1:27" x14ac:dyDescent="0.3">
      <c r="A167" s="3" t="str">
        <f>CONCATENATE(Table_ESODCA_DISSQL_EXP_EXP_CORE_SECTION[[#This Row],[CORE]],Table_ESODCA_DISSQL_EXP_EXP_CORE_SECTION[[#This Row],[CORE_TYPE]],"_",Table_ESODCA_DISSQL_EXP_EXP_CORE_SECTION[[#This Row],[SECTION]])</f>
        <v>59R_3</v>
      </c>
      <c r="B167">
        <v>364</v>
      </c>
      <c r="C167">
        <v>77</v>
      </c>
      <c r="D167" t="s">
        <v>25</v>
      </c>
      <c r="E167">
        <v>59</v>
      </c>
      <c r="F167" t="s">
        <v>26</v>
      </c>
      <c r="G167">
        <v>3</v>
      </c>
      <c r="H167">
        <v>224</v>
      </c>
      <c r="I167">
        <v>1.06</v>
      </c>
      <c r="J167">
        <v>1.06</v>
      </c>
      <c r="K167" t="s">
        <v>27</v>
      </c>
      <c r="L167" t="s">
        <v>30</v>
      </c>
      <c r="M167">
        <v>0</v>
      </c>
      <c r="N167">
        <v>676.16</v>
      </c>
      <c r="O167">
        <v>677.21999999999991</v>
      </c>
      <c r="P167">
        <v>676.16</v>
      </c>
      <c r="Q167">
        <f>Table_ESODCA_DISSQL_EXP_EXP_CORE_SECTION[[#This Row],[BOTTOM_DEPTH]]-Table_ESODCA_DISSQL_EXP_EXP_CORE_SECTION[[#This Row],[TOP_DEPTH]]</f>
        <v>1.0599999999999454</v>
      </c>
      <c r="R167" t="s">
        <v>266</v>
      </c>
      <c r="T167" t="s">
        <v>30</v>
      </c>
      <c r="Y167" t="s">
        <v>267</v>
      </c>
      <c r="Z167">
        <v>0</v>
      </c>
      <c r="AA167" t="s">
        <v>30</v>
      </c>
    </row>
    <row r="168" spans="1:27" x14ac:dyDescent="0.3">
      <c r="A168" s="3" t="str">
        <f>CONCATENATE(Table_ESODCA_DISSQL_EXP_EXP_CORE_SECTION[[#This Row],[CORE]],Table_ESODCA_DISSQL_EXP_EXP_CORE_SECTION[[#This Row],[CORE_TYPE]],"_",Table_ESODCA_DISSQL_EXP_EXP_CORE_SECTION[[#This Row],[SECTION]])</f>
        <v>60R_1</v>
      </c>
      <c r="B168">
        <v>364</v>
      </c>
      <c r="C168">
        <v>77</v>
      </c>
      <c r="D168" t="s">
        <v>25</v>
      </c>
      <c r="E168">
        <v>60</v>
      </c>
      <c r="F168" t="s">
        <v>26</v>
      </c>
      <c r="G168">
        <v>1</v>
      </c>
      <c r="H168">
        <v>225</v>
      </c>
      <c r="I168">
        <v>1.03</v>
      </c>
      <c r="J168">
        <v>1.03</v>
      </c>
      <c r="K168" t="s">
        <v>27</v>
      </c>
      <c r="L168" t="s">
        <v>30</v>
      </c>
      <c r="M168">
        <v>0</v>
      </c>
      <c r="N168">
        <v>677.24</v>
      </c>
      <c r="O168">
        <v>678.27</v>
      </c>
      <c r="P168">
        <v>677.24</v>
      </c>
      <c r="Q168">
        <f>Table_ESODCA_DISSQL_EXP_EXP_CORE_SECTION[[#This Row],[BOTTOM_DEPTH]]-Table_ESODCA_DISSQL_EXP_EXP_CORE_SECTION[[#This Row],[TOP_DEPTH]]</f>
        <v>1.0299999999999727</v>
      </c>
      <c r="R168" t="s">
        <v>268</v>
      </c>
      <c r="T168" t="s">
        <v>30</v>
      </c>
      <c r="Y168" t="s">
        <v>269</v>
      </c>
      <c r="Z168">
        <v>0</v>
      </c>
      <c r="AA168" t="s">
        <v>30</v>
      </c>
    </row>
    <row r="169" spans="1:27" x14ac:dyDescent="0.3">
      <c r="A169" s="3" t="str">
        <f>CONCATENATE(Table_ESODCA_DISSQL_EXP_EXP_CORE_SECTION[[#This Row],[CORE]],Table_ESODCA_DISSQL_EXP_EXP_CORE_SECTION[[#This Row],[CORE_TYPE]],"_",Table_ESODCA_DISSQL_EXP_EXP_CORE_SECTION[[#This Row],[SECTION]])</f>
        <v>61R_1</v>
      </c>
      <c r="B169">
        <v>364</v>
      </c>
      <c r="C169">
        <v>77</v>
      </c>
      <c r="D169" t="s">
        <v>25</v>
      </c>
      <c r="E169">
        <v>61</v>
      </c>
      <c r="F169" t="s">
        <v>26</v>
      </c>
      <c r="G169">
        <v>1</v>
      </c>
      <c r="H169">
        <v>226</v>
      </c>
      <c r="I169">
        <v>0.65</v>
      </c>
      <c r="J169">
        <v>0.65</v>
      </c>
      <c r="K169" t="s">
        <v>27</v>
      </c>
      <c r="L169" t="s">
        <v>30</v>
      </c>
      <c r="M169">
        <v>0</v>
      </c>
      <c r="N169">
        <v>678.44</v>
      </c>
      <c r="O169">
        <v>679.09</v>
      </c>
      <c r="P169">
        <v>678.44</v>
      </c>
      <c r="Q169">
        <f>Table_ESODCA_DISSQL_EXP_EXP_CORE_SECTION[[#This Row],[BOTTOM_DEPTH]]-Table_ESODCA_DISSQL_EXP_EXP_CORE_SECTION[[#This Row],[TOP_DEPTH]]</f>
        <v>0.64999999999997726</v>
      </c>
      <c r="T169" t="s">
        <v>30</v>
      </c>
      <c r="Y169" t="s">
        <v>270</v>
      </c>
      <c r="Z169">
        <v>0</v>
      </c>
      <c r="AA169" t="s">
        <v>30</v>
      </c>
    </row>
    <row r="170" spans="1:27" x14ac:dyDescent="0.3">
      <c r="A170" s="3" t="str">
        <f>CONCATENATE(Table_ESODCA_DISSQL_EXP_EXP_CORE_SECTION[[#This Row],[CORE]],Table_ESODCA_DISSQL_EXP_EXP_CORE_SECTION[[#This Row],[CORE_TYPE]],"_",Table_ESODCA_DISSQL_EXP_EXP_CORE_SECTION[[#This Row],[SECTION]])</f>
        <v>61R_2</v>
      </c>
      <c r="B170">
        <v>364</v>
      </c>
      <c r="C170">
        <v>77</v>
      </c>
      <c r="D170" t="s">
        <v>25</v>
      </c>
      <c r="E170">
        <v>61</v>
      </c>
      <c r="F170" t="s">
        <v>26</v>
      </c>
      <c r="G170">
        <v>2</v>
      </c>
      <c r="H170">
        <v>227</v>
      </c>
      <c r="I170">
        <v>1.41</v>
      </c>
      <c r="J170">
        <v>1.41</v>
      </c>
      <c r="K170" t="s">
        <v>27</v>
      </c>
      <c r="L170" t="s">
        <v>30</v>
      </c>
      <c r="M170">
        <v>0</v>
      </c>
      <c r="N170">
        <v>679.09</v>
      </c>
      <c r="O170">
        <v>680.5</v>
      </c>
      <c r="P170">
        <v>679.09</v>
      </c>
      <c r="Q170">
        <f>Table_ESODCA_DISSQL_EXP_EXP_CORE_SECTION[[#This Row],[BOTTOM_DEPTH]]-Table_ESODCA_DISSQL_EXP_EXP_CORE_SECTION[[#This Row],[TOP_DEPTH]]</f>
        <v>1.4099999999999682</v>
      </c>
      <c r="T170" t="s">
        <v>30</v>
      </c>
      <c r="Y170" t="s">
        <v>271</v>
      </c>
      <c r="Z170">
        <v>0</v>
      </c>
      <c r="AA170" t="s">
        <v>30</v>
      </c>
    </row>
    <row r="171" spans="1:27" x14ac:dyDescent="0.3">
      <c r="A171" s="3" t="str">
        <f>CONCATENATE(Table_ESODCA_DISSQL_EXP_EXP_CORE_SECTION[[#This Row],[CORE]],Table_ESODCA_DISSQL_EXP_EXP_CORE_SECTION[[#This Row],[CORE_TYPE]],"_",Table_ESODCA_DISSQL_EXP_EXP_CORE_SECTION[[#This Row],[SECTION]])</f>
        <v>61R_3</v>
      </c>
      <c r="B171">
        <v>364</v>
      </c>
      <c r="C171">
        <v>77</v>
      </c>
      <c r="D171" t="s">
        <v>25</v>
      </c>
      <c r="E171">
        <v>61</v>
      </c>
      <c r="F171" t="s">
        <v>26</v>
      </c>
      <c r="G171">
        <v>3</v>
      </c>
      <c r="H171">
        <v>228</v>
      </c>
      <c r="I171">
        <v>1.0900000000000001</v>
      </c>
      <c r="J171">
        <v>1.0900000000000001</v>
      </c>
      <c r="K171" t="s">
        <v>27</v>
      </c>
      <c r="L171" t="s">
        <v>30</v>
      </c>
      <c r="M171">
        <v>0</v>
      </c>
      <c r="N171">
        <v>680.5</v>
      </c>
      <c r="O171">
        <v>681.59</v>
      </c>
      <c r="P171">
        <v>680.5</v>
      </c>
      <c r="Q171">
        <f>Table_ESODCA_DISSQL_EXP_EXP_CORE_SECTION[[#This Row],[BOTTOM_DEPTH]]-Table_ESODCA_DISSQL_EXP_EXP_CORE_SECTION[[#This Row],[TOP_DEPTH]]</f>
        <v>1.0900000000000318</v>
      </c>
      <c r="R171" t="s">
        <v>272</v>
      </c>
      <c r="T171" t="s">
        <v>30</v>
      </c>
      <c r="Y171" t="s">
        <v>273</v>
      </c>
      <c r="Z171">
        <v>0</v>
      </c>
      <c r="AA171" t="s">
        <v>30</v>
      </c>
    </row>
    <row r="172" spans="1:27" x14ac:dyDescent="0.3">
      <c r="A172" s="3" t="str">
        <f>CONCATENATE(Table_ESODCA_DISSQL_EXP_EXP_CORE_SECTION[[#This Row],[CORE]],Table_ESODCA_DISSQL_EXP_EXP_CORE_SECTION[[#This Row],[CORE_TYPE]],"_",Table_ESODCA_DISSQL_EXP_EXP_CORE_SECTION[[#This Row],[SECTION]])</f>
        <v>62R_1</v>
      </c>
      <c r="B172">
        <v>364</v>
      </c>
      <c r="C172">
        <v>77</v>
      </c>
      <c r="D172" t="s">
        <v>25</v>
      </c>
      <c r="E172">
        <v>62</v>
      </c>
      <c r="F172" t="s">
        <v>26</v>
      </c>
      <c r="G172">
        <v>1</v>
      </c>
      <c r="H172">
        <v>229</v>
      </c>
      <c r="I172">
        <v>0.95</v>
      </c>
      <c r="J172">
        <v>0.95</v>
      </c>
      <c r="K172" t="s">
        <v>27</v>
      </c>
      <c r="L172" t="s">
        <v>30</v>
      </c>
      <c r="M172">
        <v>0</v>
      </c>
      <c r="N172">
        <v>681.54</v>
      </c>
      <c r="O172">
        <v>682.49</v>
      </c>
      <c r="P172">
        <v>681.54</v>
      </c>
      <c r="Q172">
        <f>Table_ESODCA_DISSQL_EXP_EXP_CORE_SECTION[[#This Row],[BOTTOM_DEPTH]]-Table_ESODCA_DISSQL_EXP_EXP_CORE_SECTION[[#This Row],[TOP_DEPTH]]</f>
        <v>0.95000000000004547</v>
      </c>
      <c r="T172" t="s">
        <v>30</v>
      </c>
      <c r="Y172" t="s">
        <v>274</v>
      </c>
      <c r="Z172">
        <v>0</v>
      </c>
      <c r="AA172" t="s">
        <v>30</v>
      </c>
    </row>
    <row r="173" spans="1:27" x14ac:dyDescent="0.3">
      <c r="A173" s="3" t="str">
        <f>CONCATENATE(Table_ESODCA_DISSQL_EXP_EXP_CORE_SECTION[[#This Row],[CORE]],Table_ESODCA_DISSQL_EXP_EXP_CORE_SECTION[[#This Row],[CORE_TYPE]],"_",Table_ESODCA_DISSQL_EXP_EXP_CORE_SECTION[[#This Row],[SECTION]])</f>
        <v>62R_2</v>
      </c>
      <c r="B173">
        <v>364</v>
      </c>
      <c r="C173">
        <v>77</v>
      </c>
      <c r="D173" t="s">
        <v>25</v>
      </c>
      <c r="E173">
        <v>62</v>
      </c>
      <c r="F173" t="s">
        <v>26</v>
      </c>
      <c r="G173">
        <v>2</v>
      </c>
      <c r="H173">
        <v>230</v>
      </c>
      <c r="I173">
        <v>0.9</v>
      </c>
      <c r="J173">
        <v>0.9</v>
      </c>
      <c r="K173" t="s">
        <v>27</v>
      </c>
      <c r="L173" t="s">
        <v>30</v>
      </c>
      <c r="M173">
        <v>0</v>
      </c>
      <c r="N173">
        <v>682.49</v>
      </c>
      <c r="O173">
        <v>683.39</v>
      </c>
      <c r="P173">
        <v>682.49</v>
      </c>
      <c r="Q173">
        <f>Table_ESODCA_DISSQL_EXP_EXP_CORE_SECTION[[#This Row],[BOTTOM_DEPTH]]-Table_ESODCA_DISSQL_EXP_EXP_CORE_SECTION[[#This Row],[TOP_DEPTH]]</f>
        <v>0.89999999999997726</v>
      </c>
      <c r="R173" t="s">
        <v>275</v>
      </c>
      <c r="T173" t="s">
        <v>30</v>
      </c>
      <c r="Y173" t="s">
        <v>276</v>
      </c>
      <c r="Z173">
        <v>0</v>
      </c>
      <c r="AA173" t="s">
        <v>30</v>
      </c>
    </row>
    <row r="174" spans="1:27" x14ac:dyDescent="0.3">
      <c r="A174" s="3" t="str">
        <f>CONCATENATE(Table_ESODCA_DISSQL_EXP_EXP_CORE_SECTION[[#This Row],[CORE]],Table_ESODCA_DISSQL_EXP_EXP_CORE_SECTION[[#This Row],[CORE_TYPE]],"_",Table_ESODCA_DISSQL_EXP_EXP_CORE_SECTION[[#This Row],[SECTION]])</f>
        <v>63R_1</v>
      </c>
      <c r="B174">
        <v>364</v>
      </c>
      <c r="C174">
        <v>77</v>
      </c>
      <c r="D174" t="s">
        <v>25</v>
      </c>
      <c r="E174">
        <v>63</v>
      </c>
      <c r="F174" t="s">
        <v>26</v>
      </c>
      <c r="G174">
        <v>1</v>
      </c>
      <c r="H174">
        <v>232</v>
      </c>
      <c r="I174">
        <v>1.43</v>
      </c>
      <c r="J174">
        <v>1.43</v>
      </c>
      <c r="K174" t="s">
        <v>27</v>
      </c>
      <c r="L174" t="s">
        <v>30</v>
      </c>
      <c r="M174">
        <v>0</v>
      </c>
      <c r="N174">
        <v>683.34</v>
      </c>
      <c r="O174">
        <v>684.77</v>
      </c>
      <c r="P174">
        <v>683.34</v>
      </c>
      <c r="Q174">
        <f>Table_ESODCA_DISSQL_EXP_EXP_CORE_SECTION[[#This Row],[BOTTOM_DEPTH]]-Table_ESODCA_DISSQL_EXP_EXP_CORE_SECTION[[#This Row],[TOP_DEPTH]]</f>
        <v>1.42999999999995</v>
      </c>
      <c r="T174" t="s">
        <v>30</v>
      </c>
      <c r="Y174" t="s">
        <v>277</v>
      </c>
      <c r="Z174">
        <v>0</v>
      </c>
      <c r="AA174" t="s">
        <v>30</v>
      </c>
    </row>
    <row r="175" spans="1:27" x14ac:dyDescent="0.3">
      <c r="A175" s="3" t="str">
        <f>CONCATENATE(Table_ESODCA_DISSQL_EXP_EXP_CORE_SECTION[[#This Row],[CORE]],Table_ESODCA_DISSQL_EXP_EXP_CORE_SECTION[[#This Row],[CORE_TYPE]],"_",Table_ESODCA_DISSQL_EXP_EXP_CORE_SECTION[[#This Row],[SECTION]])</f>
        <v>63R_2</v>
      </c>
      <c r="B175">
        <v>364</v>
      </c>
      <c r="C175">
        <v>77</v>
      </c>
      <c r="D175" t="s">
        <v>25</v>
      </c>
      <c r="E175">
        <v>63</v>
      </c>
      <c r="F175" t="s">
        <v>26</v>
      </c>
      <c r="G175">
        <v>2</v>
      </c>
      <c r="H175">
        <v>233</v>
      </c>
      <c r="I175">
        <v>1.22</v>
      </c>
      <c r="J175">
        <v>1.22</v>
      </c>
      <c r="K175" t="s">
        <v>27</v>
      </c>
      <c r="L175" t="s">
        <v>30</v>
      </c>
      <c r="M175">
        <v>0</v>
      </c>
      <c r="N175">
        <v>684.77</v>
      </c>
      <c r="O175">
        <v>685.99</v>
      </c>
      <c r="P175">
        <v>684.77</v>
      </c>
      <c r="Q175">
        <f>Table_ESODCA_DISSQL_EXP_EXP_CORE_SECTION[[#This Row],[BOTTOM_DEPTH]]-Table_ESODCA_DISSQL_EXP_EXP_CORE_SECTION[[#This Row],[TOP_DEPTH]]</f>
        <v>1.2200000000000273</v>
      </c>
      <c r="T175" t="s">
        <v>30</v>
      </c>
      <c r="Y175" t="s">
        <v>278</v>
      </c>
      <c r="Z175">
        <v>0</v>
      </c>
      <c r="AA175" t="s">
        <v>30</v>
      </c>
    </row>
    <row r="176" spans="1:27" x14ac:dyDescent="0.3">
      <c r="A176" s="3" t="str">
        <f>CONCATENATE(Table_ESODCA_DISSQL_EXP_EXP_CORE_SECTION[[#This Row],[CORE]],Table_ESODCA_DISSQL_EXP_EXP_CORE_SECTION[[#This Row],[CORE_TYPE]],"_",Table_ESODCA_DISSQL_EXP_EXP_CORE_SECTION[[#This Row],[SECTION]])</f>
        <v>63R_3</v>
      </c>
      <c r="B176">
        <v>364</v>
      </c>
      <c r="C176">
        <v>77</v>
      </c>
      <c r="D176" t="s">
        <v>25</v>
      </c>
      <c r="E176">
        <v>63</v>
      </c>
      <c r="F176" t="s">
        <v>26</v>
      </c>
      <c r="G176">
        <v>3</v>
      </c>
      <c r="H176">
        <v>234</v>
      </c>
      <c r="I176">
        <v>0.39</v>
      </c>
      <c r="J176">
        <v>0.39</v>
      </c>
      <c r="K176" t="s">
        <v>27</v>
      </c>
      <c r="L176" t="s">
        <v>30</v>
      </c>
      <c r="M176">
        <v>0</v>
      </c>
      <c r="N176">
        <v>685.99</v>
      </c>
      <c r="O176">
        <v>686.38</v>
      </c>
      <c r="P176">
        <v>685.99</v>
      </c>
      <c r="Q176">
        <f>Table_ESODCA_DISSQL_EXP_EXP_CORE_SECTION[[#This Row],[BOTTOM_DEPTH]]-Table_ESODCA_DISSQL_EXP_EXP_CORE_SECTION[[#This Row],[TOP_DEPTH]]</f>
        <v>0.38999999999998636</v>
      </c>
      <c r="R176" t="s">
        <v>279</v>
      </c>
      <c r="T176" t="s">
        <v>30</v>
      </c>
      <c r="Y176" t="s">
        <v>280</v>
      </c>
      <c r="Z176">
        <v>0</v>
      </c>
      <c r="AA176" t="s">
        <v>30</v>
      </c>
    </row>
    <row r="177" spans="1:27" x14ac:dyDescent="0.3">
      <c r="A177" s="3" t="str">
        <f>CONCATENATE(Table_ESODCA_DISSQL_EXP_EXP_CORE_SECTION[[#This Row],[CORE]],Table_ESODCA_DISSQL_EXP_EXP_CORE_SECTION[[#This Row],[CORE_TYPE]],"_",Table_ESODCA_DISSQL_EXP_EXP_CORE_SECTION[[#This Row],[SECTION]])</f>
        <v>64R_1</v>
      </c>
      <c r="B177">
        <v>364</v>
      </c>
      <c r="C177">
        <v>77</v>
      </c>
      <c r="D177" t="s">
        <v>25</v>
      </c>
      <c r="E177">
        <v>64</v>
      </c>
      <c r="F177" t="s">
        <v>26</v>
      </c>
      <c r="G177">
        <v>1</v>
      </c>
      <c r="H177">
        <v>235</v>
      </c>
      <c r="I177">
        <v>0.53</v>
      </c>
      <c r="J177">
        <v>0.53</v>
      </c>
      <c r="K177" t="s">
        <v>27</v>
      </c>
      <c r="L177" t="s">
        <v>30</v>
      </c>
      <c r="M177">
        <v>0</v>
      </c>
      <c r="N177">
        <v>686.39</v>
      </c>
      <c r="O177">
        <v>686.92</v>
      </c>
      <c r="P177">
        <v>686.39</v>
      </c>
      <c r="Q177">
        <f>Table_ESODCA_DISSQL_EXP_EXP_CORE_SECTION[[#This Row],[BOTTOM_DEPTH]]-Table_ESODCA_DISSQL_EXP_EXP_CORE_SECTION[[#This Row],[TOP_DEPTH]]</f>
        <v>0.52999999999997272</v>
      </c>
      <c r="T177" t="s">
        <v>30</v>
      </c>
      <c r="Y177" t="s">
        <v>281</v>
      </c>
      <c r="Z177">
        <v>0</v>
      </c>
      <c r="AA177" t="s">
        <v>30</v>
      </c>
    </row>
    <row r="178" spans="1:27" x14ac:dyDescent="0.3">
      <c r="A178" s="3" t="str">
        <f>CONCATENATE(Table_ESODCA_DISSQL_EXP_EXP_CORE_SECTION[[#This Row],[CORE]],Table_ESODCA_DISSQL_EXP_EXP_CORE_SECTION[[#This Row],[CORE_TYPE]],"_",Table_ESODCA_DISSQL_EXP_EXP_CORE_SECTION[[#This Row],[SECTION]])</f>
        <v>64R_2</v>
      </c>
      <c r="B178">
        <v>364</v>
      </c>
      <c r="C178">
        <v>77</v>
      </c>
      <c r="D178" t="s">
        <v>25</v>
      </c>
      <c r="E178">
        <v>64</v>
      </c>
      <c r="F178" t="s">
        <v>26</v>
      </c>
      <c r="G178">
        <v>2</v>
      </c>
      <c r="H178">
        <v>236</v>
      </c>
      <c r="I178">
        <v>0.96</v>
      </c>
      <c r="J178">
        <v>0.96</v>
      </c>
      <c r="K178" t="s">
        <v>27</v>
      </c>
      <c r="L178" t="s">
        <v>30</v>
      </c>
      <c r="M178">
        <v>0</v>
      </c>
      <c r="N178">
        <v>686.92</v>
      </c>
      <c r="O178">
        <v>687.88</v>
      </c>
      <c r="P178">
        <v>686.92</v>
      </c>
      <c r="Q178">
        <f>Table_ESODCA_DISSQL_EXP_EXP_CORE_SECTION[[#This Row],[BOTTOM_DEPTH]]-Table_ESODCA_DISSQL_EXP_EXP_CORE_SECTION[[#This Row],[TOP_DEPTH]]</f>
        <v>0.96000000000003638</v>
      </c>
      <c r="T178" t="s">
        <v>30</v>
      </c>
      <c r="Y178" t="s">
        <v>282</v>
      </c>
      <c r="Z178">
        <v>0</v>
      </c>
      <c r="AA178" t="s">
        <v>30</v>
      </c>
    </row>
    <row r="179" spans="1:27" x14ac:dyDescent="0.3">
      <c r="A179" s="3" t="str">
        <f>CONCATENATE(Table_ESODCA_DISSQL_EXP_EXP_CORE_SECTION[[#This Row],[CORE]],Table_ESODCA_DISSQL_EXP_EXP_CORE_SECTION[[#This Row],[CORE_TYPE]],"_",Table_ESODCA_DISSQL_EXP_EXP_CORE_SECTION[[#This Row],[SECTION]])</f>
        <v>65R_1</v>
      </c>
      <c r="B179">
        <v>364</v>
      </c>
      <c r="C179">
        <v>77</v>
      </c>
      <c r="D179" t="s">
        <v>25</v>
      </c>
      <c r="E179">
        <v>65</v>
      </c>
      <c r="F179" t="s">
        <v>26</v>
      </c>
      <c r="G179">
        <v>1</v>
      </c>
      <c r="H179">
        <v>237</v>
      </c>
      <c r="I179">
        <v>1.18</v>
      </c>
      <c r="J179">
        <v>1.18</v>
      </c>
      <c r="K179" t="s">
        <v>27</v>
      </c>
      <c r="L179" t="s">
        <v>30</v>
      </c>
      <c r="M179">
        <v>0</v>
      </c>
      <c r="N179">
        <v>687.91</v>
      </c>
      <c r="O179">
        <v>689.08999999999992</v>
      </c>
      <c r="P179">
        <v>687.91</v>
      </c>
      <c r="Q179">
        <f>Table_ESODCA_DISSQL_EXP_EXP_CORE_SECTION[[#This Row],[BOTTOM_DEPTH]]-Table_ESODCA_DISSQL_EXP_EXP_CORE_SECTION[[#This Row],[TOP_DEPTH]]</f>
        <v>1.17999999999995</v>
      </c>
      <c r="R179" t="s">
        <v>283</v>
      </c>
      <c r="T179" t="s">
        <v>30</v>
      </c>
      <c r="Y179" t="s">
        <v>284</v>
      </c>
      <c r="Z179">
        <v>0</v>
      </c>
      <c r="AA179" t="s">
        <v>30</v>
      </c>
    </row>
    <row r="180" spans="1:27" x14ac:dyDescent="0.3">
      <c r="A180" s="3" t="str">
        <f>CONCATENATE(Table_ESODCA_DISSQL_EXP_EXP_CORE_SECTION[[#This Row],[CORE]],Table_ESODCA_DISSQL_EXP_EXP_CORE_SECTION[[#This Row],[CORE_TYPE]],"_",Table_ESODCA_DISSQL_EXP_EXP_CORE_SECTION[[#This Row],[SECTION]])</f>
        <v>66R_1</v>
      </c>
      <c r="B180">
        <v>364</v>
      </c>
      <c r="C180">
        <v>77</v>
      </c>
      <c r="D180" t="s">
        <v>25</v>
      </c>
      <c r="E180">
        <v>66</v>
      </c>
      <c r="F180" t="s">
        <v>26</v>
      </c>
      <c r="G180">
        <v>1</v>
      </c>
      <c r="H180">
        <v>238</v>
      </c>
      <c r="I180">
        <v>0.37</v>
      </c>
      <c r="J180">
        <v>0.37</v>
      </c>
      <c r="K180" t="s">
        <v>40</v>
      </c>
      <c r="L180" t="s">
        <v>30</v>
      </c>
      <c r="M180">
        <v>0</v>
      </c>
      <c r="N180">
        <v>689.36</v>
      </c>
      <c r="O180">
        <v>689.73</v>
      </c>
      <c r="P180">
        <v>689.36</v>
      </c>
      <c r="Q180">
        <f>Table_ESODCA_DISSQL_EXP_EXP_CORE_SECTION[[#This Row],[BOTTOM_DEPTH]]-Table_ESODCA_DISSQL_EXP_EXP_CORE_SECTION[[#This Row],[TOP_DEPTH]]</f>
        <v>0.37000000000000455</v>
      </c>
      <c r="R180" t="s">
        <v>285</v>
      </c>
      <c r="T180" t="s">
        <v>30</v>
      </c>
      <c r="Y180" t="s">
        <v>286</v>
      </c>
      <c r="Z180">
        <v>0</v>
      </c>
      <c r="AA180" t="s">
        <v>30</v>
      </c>
    </row>
    <row r="181" spans="1:27" x14ac:dyDescent="0.3">
      <c r="A181" s="3" t="str">
        <f>CONCATENATE(Table_ESODCA_DISSQL_EXP_EXP_CORE_SECTION[[#This Row],[CORE]],Table_ESODCA_DISSQL_EXP_EXP_CORE_SECTION[[#This Row],[CORE_TYPE]],"_",Table_ESODCA_DISSQL_EXP_EXP_CORE_SECTION[[#This Row],[SECTION]])</f>
        <v>67R_1</v>
      </c>
      <c r="B181">
        <v>364</v>
      </c>
      <c r="C181">
        <v>77</v>
      </c>
      <c r="D181" t="s">
        <v>25</v>
      </c>
      <c r="E181">
        <v>67</v>
      </c>
      <c r="F181" t="s">
        <v>26</v>
      </c>
      <c r="G181">
        <v>1</v>
      </c>
      <c r="H181">
        <v>239</v>
      </c>
      <c r="I181">
        <v>0.68</v>
      </c>
      <c r="J181">
        <v>0.68</v>
      </c>
      <c r="K181" t="s">
        <v>40</v>
      </c>
      <c r="L181" t="s">
        <v>30</v>
      </c>
      <c r="M181">
        <v>0</v>
      </c>
      <c r="N181">
        <v>690.46</v>
      </c>
      <c r="O181">
        <v>691.14</v>
      </c>
      <c r="P181">
        <v>690.46</v>
      </c>
      <c r="Q181">
        <f>Table_ESODCA_DISSQL_EXP_EXP_CORE_SECTION[[#This Row],[BOTTOM_DEPTH]]-Table_ESODCA_DISSQL_EXP_EXP_CORE_SECTION[[#This Row],[TOP_DEPTH]]</f>
        <v>0.67999999999994998</v>
      </c>
      <c r="R181" t="s">
        <v>287</v>
      </c>
      <c r="T181" t="s">
        <v>30</v>
      </c>
      <c r="Y181" t="s">
        <v>288</v>
      </c>
      <c r="Z181">
        <v>0</v>
      </c>
      <c r="AA181" t="s">
        <v>30</v>
      </c>
    </row>
    <row r="182" spans="1:27" x14ac:dyDescent="0.3">
      <c r="A182" s="3" t="str">
        <f>CONCATENATE(Table_ESODCA_DISSQL_EXP_EXP_CORE_SECTION[[#This Row],[CORE]],Table_ESODCA_DISSQL_EXP_EXP_CORE_SECTION[[#This Row],[CORE_TYPE]],"_",Table_ESODCA_DISSQL_EXP_EXP_CORE_SECTION[[#This Row],[SECTION]])</f>
        <v>68R_1</v>
      </c>
      <c r="B182">
        <v>364</v>
      </c>
      <c r="C182">
        <v>77</v>
      </c>
      <c r="D182" t="s">
        <v>25</v>
      </c>
      <c r="E182">
        <v>68</v>
      </c>
      <c r="F182" t="s">
        <v>26</v>
      </c>
      <c r="G182">
        <v>1</v>
      </c>
      <c r="H182">
        <v>240</v>
      </c>
      <c r="I182">
        <v>1.37</v>
      </c>
      <c r="J182">
        <v>1.37</v>
      </c>
      <c r="K182" t="s">
        <v>40</v>
      </c>
      <c r="L182" t="s">
        <v>30</v>
      </c>
      <c r="M182">
        <v>0</v>
      </c>
      <c r="N182">
        <v>691.46</v>
      </c>
      <c r="O182">
        <v>692.83</v>
      </c>
      <c r="P182">
        <v>691.46</v>
      </c>
      <c r="Q182">
        <f>Table_ESODCA_DISSQL_EXP_EXP_CORE_SECTION[[#This Row],[BOTTOM_DEPTH]]-Table_ESODCA_DISSQL_EXP_EXP_CORE_SECTION[[#This Row],[TOP_DEPTH]]</f>
        <v>1.3700000000000045</v>
      </c>
      <c r="R182" t="s">
        <v>289</v>
      </c>
      <c r="T182" t="s">
        <v>30</v>
      </c>
      <c r="Y182" t="s">
        <v>290</v>
      </c>
      <c r="Z182">
        <v>0</v>
      </c>
      <c r="AA182" t="s">
        <v>30</v>
      </c>
    </row>
    <row r="183" spans="1:27" x14ac:dyDescent="0.3">
      <c r="A183" s="3" t="str">
        <f>CONCATENATE(Table_ESODCA_DISSQL_EXP_EXP_CORE_SECTION[[#This Row],[CORE]],Table_ESODCA_DISSQL_EXP_EXP_CORE_SECTION[[#This Row],[CORE_TYPE]],"_",Table_ESODCA_DISSQL_EXP_EXP_CORE_SECTION[[#This Row],[SECTION]])</f>
        <v>69R_1</v>
      </c>
      <c r="B183">
        <v>364</v>
      </c>
      <c r="C183">
        <v>77</v>
      </c>
      <c r="D183" t="s">
        <v>25</v>
      </c>
      <c r="E183">
        <v>69</v>
      </c>
      <c r="F183" t="s">
        <v>26</v>
      </c>
      <c r="G183">
        <v>1</v>
      </c>
      <c r="H183">
        <v>242</v>
      </c>
      <c r="I183">
        <v>1.06</v>
      </c>
      <c r="J183">
        <v>1.06</v>
      </c>
      <c r="K183" t="s">
        <v>40</v>
      </c>
      <c r="L183" t="s">
        <v>30</v>
      </c>
      <c r="M183">
        <v>0</v>
      </c>
      <c r="N183">
        <v>692.46</v>
      </c>
      <c r="O183">
        <v>693.52</v>
      </c>
      <c r="P183">
        <v>692.46</v>
      </c>
      <c r="Q183">
        <f>Table_ESODCA_DISSQL_EXP_EXP_CORE_SECTION[[#This Row],[BOTTOM_DEPTH]]-Table_ESODCA_DISSQL_EXP_EXP_CORE_SECTION[[#This Row],[TOP_DEPTH]]</f>
        <v>1.0599999999999454</v>
      </c>
      <c r="T183" t="s">
        <v>30</v>
      </c>
      <c r="Y183" t="s">
        <v>291</v>
      </c>
      <c r="Z183">
        <v>0</v>
      </c>
      <c r="AA183" t="s">
        <v>30</v>
      </c>
    </row>
    <row r="184" spans="1:27" hidden="1" x14ac:dyDescent="0.3">
      <c r="A184" s="3" t="str">
        <f>CONCATENATE(Table_ESODCA_DISSQL_EXP_EXP_CORE_SECTION[[#This Row],[CORE]],Table_ESODCA_DISSQL_EXP_EXP_CORE_SECTION[[#This Row],[CORE_TYPE]],"_",Table_ESODCA_DISSQL_EXP_EXP_CORE_SECTION[[#This Row],[SECTION]])</f>
        <v>69R_2</v>
      </c>
      <c r="B184">
        <v>364</v>
      </c>
      <c r="C184">
        <v>77</v>
      </c>
      <c r="D184" t="s">
        <v>25</v>
      </c>
      <c r="E184">
        <v>69</v>
      </c>
      <c r="F184" t="s">
        <v>26</v>
      </c>
      <c r="G184">
        <v>2</v>
      </c>
      <c r="H184">
        <v>243</v>
      </c>
      <c r="I184">
        <v>0.19</v>
      </c>
      <c r="J184">
        <v>0.19</v>
      </c>
      <c r="K184" t="s">
        <v>40</v>
      </c>
      <c r="L184" t="s">
        <v>28</v>
      </c>
      <c r="M184">
        <v>0</v>
      </c>
      <c r="N184">
        <v>693.52</v>
      </c>
      <c r="O184">
        <v>693.71</v>
      </c>
      <c r="P184">
        <v>693.52</v>
      </c>
      <c r="Q184">
        <f>Table_ESODCA_DISSQL_EXP_EXP_CORE_SECTION[[#This Row],[BOTTOM_DEPTH]]-Table_ESODCA_DISSQL_EXP_EXP_CORE_SECTION[[#This Row],[TOP_DEPTH]]</f>
        <v>0.19000000000005457</v>
      </c>
      <c r="R184" t="s">
        <v>292</v>
      </c>
      <c r="T184" t="s">
        <v>30</v>
      </c>
      <c r="Y184" t="s">
        <v>293</v>
      </c>
      <c r="Z184">
        <v>0</v>
      </c>
      <c r="AA184" t="s">
        <v>30</v>
      </c>
    </row>
    <row r="185" spans="1:27" hidden="1" x14ac:dyDescent="0.3">
      <c r="A185" s="3" t="str">
        <f>CONCATENATE(Table_ESODCA_DISSQL_EXP_EXP_CORE_SECTION[[#This Row],[CORE]],Table_ESODCA_DISSQL_EXP_EXP_CORE_SECTION[[#This Row],[CORE_TYPE]],"_",Table_ESODCA_DISSQL_EXP_EXP_CORE_SECTION[[#This Row],[SECTION]])</f>
        <v>70R_1</v>
      </c>
      <c r="B185">
        <v>364</v>
      </c>
      <c r="C185">
        <v>77</v>
      </c>
      <c r="D185" t="s">
        <v>25</v>
      </c>
      <c r="E185">
        <v>70</v>
      </c>
      <c r="F185" t="s">
        <v>26</v>
      </c>
      <c r="G185">
        <v>1</v>
      </c>
      <c r="H185">
        <v>244</v>
      </c>
      <c r="I185">
        <v>0.1</v>
      </c>
      <c r="J185">
        <v>0.1</v>
      </c>
      <c r="K185" t="s">
        <v>40</v>
      </c>
      <c r="L185" t="s">
        <v>28</v>
      </c>
      <c r="M185">
        <v>0</v>
      </c>
      <c r="N185">
        <v>695.54</v>
      </c>
      <c r="O185">
        <v>695.64</v>
      </c>
      <c r="P185">
        <v>695.54</v>
      </c>
      <c r="Q185">
        <f>Table_ESODCA_DISSQL_EXP_EXP_CORE_SECTION[[#This Row],[BOTTOM_DEPTH]]-Table_ESODCA_DISSQL_EXP_EXP_CORE_SECTION[[#This Row],[TOP_DEPTH]]</f>
        <v>0.10000000000002274</v>
      </c>
      <c r="R185" t="s">
        <v>292</v>
      </c>
      <c r="T185" t="s">
        <v>30</v>
      </c>
      <c r="Y185" t="s">
        <v>294</v>
      </c>
      <c r="Z185">
        <v>0</v>
      </c>
      <c r="AA185" t="s">
        <v>30</v>
      </c>
    </row>
    <row r="186" spans="1:27" x14ac:dyDescent="0.3">
      <c r="A186" s="3" t="str">
        <f>CONCATENATE(Table_ESODCA_DISSQL_EXP_EXP_CORE_SECTION[[#This Row],[CORE]],Table_ESODCA_DISSQL_EXP_EXP_CORE_SECTION[[#This Row],[CORE_TYPE]],"_",Table_ESODCA_DISSQL_EXP_EXP_CORE_SECTION[[#This Row],[SECTION]])</f>
        <v>71R_1</v>
      </c>
      <c r="B186">
        <v>364</v>
      </c>
      <c r="C186">
        <v>77</v>
      </c>
      <c r="D186" t="s">
        <v>25</v>
      </c>
      <c r="E186">
        <v>71</v>
      </c>
      <c r="F186" t="s">
        <v>26</v>
      </c>
      <c r="G186">
        <v>1</v>
      </c>
      <c r="H186">
        <v>245</v>
      </c>
      <c r="I186">
        <v>0.99</v>
      </c>
      <c r="J186">
        <v>0.99</v>
      </c>
      <c r="K186" t="s">
        <v>40</v>
      </c>
      <c r="L186" t="s">
        <v>30</v>
      </c>
      <c r="M186">
        <v>0</v>
      </c>
      <c r="N186">
        <v>696.09</v>
      </c>
      <c r="O186">
        <v>697.08</v>
      </c>
      <c r="P186">
        <v>696.09</v>
      </c>
      <c r="Q186">
        <f>Table_ESODCA_DISSQL_EXP_EXP_CORE_SECTION[[#This Row],[BOTTOM_DEPTH]]-Table_ESODCA_DISSQL_EXP_EXP_CORE_SECTION[[#This Row],[TOP_DEPTH]]</f>
        <v>0.99000000000000909</v>
      </c>
      <c r="R186" t="s">
        <v>295</v>
      </c>
      <c r="T186" t="s">
        <v>30</v>
      </c>
      <c r="Y186" t="s">
        <v>296</v>
      </c>
      <c r="Z186">
        <v>0</v>
      </c>
      <c r="AA186" t="s">
        <v>30</v>
      </c>
    </row>
    <row r="187" spans="1:27" x14ac:dyDescent="0.3">
      <c r="A187" s="3" t="str">
        <f>CONCATENATE(Table_ESODCA_DISSQL_EXP_EXP_CORE_SECTION[[#This Row],[CORE]],Table_ESODCA_DISSQL_EXP_EXP_CORE_SECTION[[#This Row],[CORE_TYPE]],"_",Table_ESODCA_DISSQL_EXP_EXP_CORE_SECTION[[#This Row],[SECTION]])</f>
        <v>72R_1</v>
      </c>
      <c r="B187">
        <v>364</v>
      </c>
      <c r="C187">
        <v>77</v>
      </c>
      <c r="D187" t="s">
        <v>25</v>
      </c>
      <c r="E187">
        <v>72</v>
      </c>
      <c r="F187" t="s">
        <v>26</v>
      </c>
      <c r="G187">
        <v>1</v>
      </c>
      <c r="H187">
        <v>246</v>
      </c>
      <c r="I187">
        <v>1.32</v>
      </c>
      <c r="J187">
        <v>1.32</v>
      </c>
      <c r="K187" t="s">
        <v>40</v>
      </c>
      <c r="L187" t="s">
        <v>30</v>
      </c>
      <c r="M187">
        <v>0</v>
      </c>
      <c r="N187">
        <v>697.09</v>
      </c>
      <c r="O187">
        <v>698.41000000000008</v>
      </c>
      <c r="P187">
        <v>697.09</v>
      </c>
      <c r="Q187">
        <f>Table_ESODCA_DISSQL_EXP_EXP_CORE_SECTION[[#This Row],[BOTTOM_DEPTH]]-Table_ESODCA_DISSQL_EXP_EXP_CORE_SECTION[[#This Row],[TOP_DEPTH]]</f>
        <v>1.32000000000005</v>
      </c>
      <c r="T187" t="s">
        <v>30</v>
      </c>
      <c r="Y187" t="s">
        <v>297</v>
      </c>
      <c r="Z187">
        <v>0</v>
      </c>
      <c r="AA187" t="s">
        <v>30</v>
      </c>
    </row>
    <row r="188" spans="1:27" x14ac:dyDescent="0.3">
      <c r="A188" s="3" t="str">
        <f>CONCATENATE(Table_ESODCA_DISSQL_EXP_EXP_CORE_SECTION[[#This Row],[CORE]],Table_ESODCA_DISSQL_EXP_EXP_CORE_SECTION[[#This Row],[CORE_TYPE]],"_",Table_ESODCA_DISSQL_EXP_EXP_CORE_SECTION[[#This Row],[SECTION]])</f>
        <v>72R_2</v>
      </c>
      <c r="B188">
        <v>364</v>
      </c>
      <c r="C188">
        <v>77</v>
      </c>
      <c r="D188" t="s">
        <v>25</v>
      </c>
      <c r="E188">
        <v>72</v>
      </c>
      <c r="F188" t="s">
        <v>26</v>
      </c>
      <c r="G188">
        <v>2</v>
      </c>
      <c r="H188">
        <v>247</v>
      </c>
      <c r="I188">
        <v>0.61</v>
      </c>
      <c r="J188">
        <v>0.61</v>
      </c>
      <c r="K188" t="s">
        <v>40</v>
      </c>
      <c r="L188" t="s">
        <v>30</v>
      </c>
      <c r="M188">
        <v>0</v>
      </c>
      <c r="N188">
        <v>698.41000000000008</v>
      </c>
      <c r="O188">
        <v>699.0200000000001</v>
      </c>
      <c r="P188">
        <v>698.41000000000008</v>
      </c>
      <c r="Q188">
        <f>Table_ESODCA_DISSQL_EXP_EXP_CORE_SECTION[[#This Row],[BOTTOM_DEPTH]]-Table_ESODCA_DISSQL_EXP_EXP_CORE_SECTION[[#This Row],[TOP_DEPTH]]</f>
        <v>0.61000000000001364</v>
      </c>
      <c r="R188" t="s">
        <v>298</v>
      </c>
      <c r="T188" t="s">
        <v>30</v>
      </c>
      <c r="Y188" t="s">
        <v>299</v>
      </c>
      <c r="Z188">
        <v>0</v>
      </c>
      <c r="AA188" t="s">
        <v>30</v>
      </c>
    </row>
    <row r="189" spans="1:27" hidden="1" x14ac:dyDescent="0.3">
      <c r="A189" s="3" t="str">
        <f>CONCATENATE(Table_ESODCA_DISSQL_EXP_EXP_CORE_SECTION[[#This Row],[CORE]],Table_ESODCA_DISSQL_EXP_EXP_CORE_SECTION[[#This Row],[CORE_TYPE]],"_",Table_ESODCA_DISSQL_EXP_EXP_CORE_SECTION[[#This Row],[SECTION]])</f>
        <v>72R_3</v>
      </c>
      <c r="B189">
        <v>364</v>
      </c>
      <c r="C189">
        <v>77</v>
      </c>
      <c r="D189" t="s">
        <v>25</v>
      </c>
      <c r="E189">
        <v>72</v>
      </c>
      <c r="F189" t="s">
        <v>26</v>
      </c>
      <c r="G189">
        <v>3</v>
      </c>
      <c r="H189">
        <v>248</v>
      </c>
      <c r="I189">
        <v>0.22</v>
      </c>
      <c r="J189">
        <v>0.22</v>
      </c>
      <c r="K189" t="s">
        <v>27</v>
      </c>
      <c r="L189" t="s">
        <v>28</v>
      </c>
      <c r="M189">
        <v>0</v>
      </c>
      <c r="N189">
        <v>699.0200000000001</v>
      </c>
      <c r="O189">
        <v>699.24000000000012</v>
      </c>
      <c r="P189">
        <v>699.0200000000001</v>
      </c>
      <c r="Q189">
        <f>Table_ESODCA_DISSQL_EXP_EXP_CORE_SECTION[[#This Row],[BOTTOM_DEPTH]]-Table_ESODCA_DISSQL_EXP_EXP_CORE_SECTION[[#This Row],[TOP_DEPTH]]</f>
        <v>0.22000000000002728</v>
      </c>
      <c r="R189" t="s">
        <v>300</v>
      </c>
      <c r="T189" t="s">
        <v>30</v>
      </c>
      <c r="Y189" t="s">
        <v>301</v>
      </c>
      <c r="Z189">
        <v>0</v>
      </c>
      <c r="AA189" t="s">
        <v>30</v>
      </c>
    </row>
    <row r="190" spans="1:27" x14ac:dyDescent="0.3">
      <c r="A190" s="3" t="str">
        <f>CONCATENATE(Table_ESODCA_DISSQL_EXP_EXP_CORE_SECTION[[#This Row],[CORE]],Table_ESODCA_DISSQL_EXP_EXP_CORE_SECTION[[#This Row],[CORE_TYPE]],"_",Table_ESODCA_DISSQL_EXP_EXP_CORE_SECTION[[#This Row],[SECTION]])</f>
        <v>73R_1</v>
      </c>
      <c r="B190">
        <v>364</v>
      </c>
      <c r="C190">
        <v>77</v>
      </c>
      <c r="D190" t="s">
        <v>25</v>
      </c>
      <c r="E190">
        <v>73</v>
      </c>
      <c r="F190" t="s">
        <v>26</v>
      </c>
      <c r="G190">
        <v>1</v>
      </c>
      <c r="H190">
        <v>250</v>
      </c>
      <c r="I190">
        <v>0.83</v>
      </c>
      <c r="J190">
        <v>0.83</v>
      </c>
      <c r="K190" t="s">
        <v>27</v>
      </c>
      <c r="L190" t="s">
        <v>30</v>
      </c>
      <c r="M190">
        <v>0</v>
      </c>
      <c r="N190">
        <v>699.09</v>
      </c>
      <c r="O190">
        <v>699.92000000000007</v>
      </c>
      <c r="P190">
        <v>699.09</v>
      </c>
      <c r="Q190">
        <f>Table_ESODCA_DISSQL_EXP_EXP_CORE_SECTION[[#This Row],[BOTTOM_DEPTH]]-Table_ESODCA_DISSQL_EXP_EXP_CORE_SECTION[[#This Row],[TOP_DEPTH]]</f>
        <v>0.83000000000004093</v>
      </c>
      <c r="T190" t="s">
        <v>30</v>
      </c>
      <c r="Y190" t="s">
        <v>302</v>
      </c>
      <c r="Z190">
        <v>0</v>
      </c>
      <c r="AA190" t="s">
        <v>30</v>
      </c>
    </row>
    <row r="191" spans="1:27" x14ac:dyDescent="0.3">
      <c r="A191" s="3" t="str">
        <f>CONCATENATE(Table_ESODCA_DISSQL_EXP_EXP_CORE_SECTION[[#This Row],[CORE]],Table_ESODCA_DISSQL_EXP_EXP_CORE_SECTION[[#This Row],[CORE_TYPE]],"_",Table_ESODCA_DISSQL_EXP_EXP_CORE_SECTION[[#This Row],[SECTION]])</f>
        <v>73R_2</v>
      </c>
      <c r="B191">
        <v>364</v>
      </c>
      <c r="C191">
        <v>77</v>
      </c>
      <c r="D191" t="s">
        <v>25</v>
      </c>
      <c r="E191">
        <v>73</v>
      </c>
      <c r="F191" t="s">
        <v>26</v>
      </c>
      <c r="G191">
        <v>2</v>
      </c>
      <c r="H191">
        <v>251</v>
      </c>
      <c r="I191">
        <v>1.1399999999999999</v>
      </c>
      <c r="J191">
        <v>1.1399999999999999</v>
      </c>
      <c r="K191" t="s">
        <v>27</v>
      </c>
      <c r="L191" t="s">
        <v>30</v>
      </c>
      <c r="M191">
        <v>0</v>
      </c>
      <c r="N191">
        <v>699.92000000000007</v>
      </c>
      <c r="O191">
        <v>701.06000000000006</v>
      </c>
      <c r="P191">
        <v>699.92000000000007</v>
      </c>
      <c r="Q191">
        <f>Table_ESODCA_DISSQL_EXP_EXP_CORE_SECTION[[#This Row],[BOTTOM_DEPTH]]-Table_ESODCA_DISSQL_EXP_EXP_CORE_SECTION[[#This Row],[TOP_DEPTH]]</f>
        <v>1.1399999999999864</v>
      </c>
      <c r="R191" t="s">
        <v>303</v>
      </c>
      <c r="T191" t="s">
        <v>30</v>
      </c>
      <c r="Y191" t="s">
        <v>304</v>
      </c>
      <c r="Z191">
        <v>0</v>
      </c>
      <c r="AA191" t="s">
        <v>30</v>
      </c>
    </row>
    <row r="192" spans="1:27" x14ac:dyDescent="0.3">
      <c r="A192" s="3" t="str">
        <f>CONCATENATE(Table_ESODCA_DISSQL_EXP_EXP_CORE_SECTION[[#This Row],[CORE]],Table_ESODCA_DISSQL_EXP_EXP_CORE_SECTION[[#This Row],[CORE_TYPE]],"_",Table_ESODCA_DISSQL_EXP_EXP_CORE_SECTION[[#This Row],[SECTION]])</f>
        <v>74R_1</v>
      </c>
      <c r="B192">
        <v>364</v>
      </c>
      <c r="C192">
        <v>77</v>
      </c>
      <c r="D192" t="s">
        <v>25</v>
      </c>
      <c r="E192">
        <v>74</v>
      </c>
      <c r="F192" t="s">
        <v>26</v>
      </c>
      <c r="G192">
        <v>1</v>
      </c>
      <c r="H192">
        <v>252</v>
      </c>
      <c r="I192">
        <v>0.77</v>
      </c>
      <c r="J192">
        <v>0.77</v>
      </c>
      <c r="K192" t="s">
        <v>27</v>
      </c>
      <c r="L192" t="s">
        <v>30</v>
      </c>
      <c r="M192">
        <v>0</v>
      </c>
      <c r="N192">
        <v>701.64</v>
      </c>
      <c r="O192">
        <v>702.41</v>
      </c>
      <c r="P192">
        <v>701.64</v>
      </c>
      <c r="Q192">
        <f>Table_ESODCA_DISSQL_EXP_EXP_CORE_SECTION[[#This Row],[BOTTOM_DEPTH]]-Table_ESODCA_DISSQL_EXP_EXP_CORE_SECTION[[#This Row],[TOP_DEPTH]]</f>
        <v>0.76999999999998181</v>
      </c>
      <c r="R192" t="s">
        <v>305</v>
      </c>
      <c r="T192" t="s">
        <v>30</v>
      </c>
      <c r="Y192" t="s">
        <v>306</v>
      </c>
      <c r="Z192">
        <v>0</v>
      </c>
      <c r="AA192" t="s">
        <v>30</v>
      </c>
    </row>
    <row r="193" spans="1:27" x14ac:dyDescent="0.3">
      <c r="A193" s="3" t="str">
        <f>CONCATENATE(Table_ESODCA_DISSQL_EXP_EXP_CORE_SECTION[[#This Row],[CORE]],Table_ESODCA_DISSQL_EXP_EXP_CORE_SECTION[[#This Row],[CORE_TYPE]],"_",Table_ESODCA_DISSQL_EXP_EXP_CORE_SECTION[[#This Row],[SECTION]])</f>
        <v>75R_1</v>
      </c>
      <c r="B193">
        <v>364</v>
      </c>
      <c r="C193">
        <v>77</v>
      </c>
      <c r="D193" t="s">
        <v>25</v>
      </c>
      <c r="E193">
        <v>75</v>
      </c>
      <c r="F193" t="s">
        <v>26</v>
      </c>
      <c r="G193">
        <v>1</v>
      </c>
      <c r="H193">
        <v>253</v>
      </c>
      <c r="I193">
        <v>0.24</v>
      </c>
      <c r="J193">
        <v>0.24</v>
      </c>
      <c r="K193" t="s">
        <v>27</v>
      </c>
      <c r="L193" t="s">
        <v>30</v>
      </c>
      <c r="M193">
        <v>0</v>
      </c>
      <c r="N193">
        <v>702.04</v>
      </c>
      <c r="O193">
        <v>702.28</v>
      </c>
      <c r="P193">
        <v>702.04</v>
      </c>
      <c r="Q193">
        <f>Table_ESODCA_DISSQL_EXP_EXP_CORE_SECTION[[#This Row],[BOTTOM_DEPTH]]-Table_ESODCA_DISSQL_EXP_EXP_CORE_SECTION[[#This Row],[TOP_DEPTH]]</f>
        <v>0.24000000000000909</v>
      </c>
      <c r="R193" t="s">
        <v>190</v>
      </c>
      <c r="T193" t="s">
        <v>30</v>
      </c>
      <c r="Y193" t="s">
        <v>307</v>
      </c>
      <c r="Z193">
        <v>0</v>
      </c>
      <c r="AA193" t="s">
        <v>30</v>
      </c>
    </row>
    <row r="194" spans="1:27" x14ac:dyDescent="0.3">
      <c r="A194" s="3" t="str">
        <f>CONCATENATE(Table_ESODCA_DISSQL_EXP_EXP_CORE_SECTION[[#This Row],[CORE]],Table_ESODCA_DISSQL_EXP_EXP_CORE_SECTION[[#This Row],[CORE_TYPE]],"_",Table_ESODCA_DISSQL_EXP_EXP_CORE_SECTION[[#This Row],[SECTION]])</f>
        <v>76R_1</v>
      </c>
      <c r="B194">
        <v>364</v>
      </c>
      <c r="C194">
        <v>77</v>
      </c>
      <c r="D194" t="s">
        <v>25</v>
      </c>
      <c r="E194">
        <v>76</v>
      </c>
      <c r="F194" t="s">
        <v>26</v>
      </c>
      <c r="G194">
        <v>1</v>
      </c>
      <c r="H194">
        <v>255</v>
      </c>
      <c r="I194">
        <v>1.31</v>
      </c>
      <c r="J194">
        <v>1.31</v>
      </c>
      <c r="K194" t="s">
        <v>27</v>
      </c>
      <c r="L194" t="s">
        <v>30</v>
      </c>
      <c r="M194">
        <v>0</v>
      </c>
      <c r="N194">
        <v>702.39</v>
      </c>
      <c r="O194">
        <v>703.69999999999993</v>
      </c>
      <c r="P194">
        <v>702.39</v>
      </c>
      <c r="Q194">
        <f>Table_ESODCA_DISSQL_EXP_EXP_CORE_SECTION[[#This Row],[BOTTOM_DEPTH]]-Table_ESODCA_DISSQL_EXP_EXP_CORE_SECTION[[#This Row],[TOP_DEPTH]]</f>
        <v>1.3099999999999454</v>
      </c>
      <c r="R194" t="s">
        <v>308</v>
      </c>
      <c r="T194" t="s">
        <v>30</v>
      </c>
      <c r="Y194" t="s">
        <v>309</v>
      </c>
      <c r="Z194">
        <v>0</v>
      </c>
      <c r="AA194" t="s">
        <v>30</v>
      </c>
    </row>
    <row r="195" spans="1:27" x14ac:dyDescent="0.3">
      <c r="A195" s="3" t="str">
        <f>CONCATENATE(Table_ESODCA_DISSQL_EXP_EXP_CORE_SECTION[[#This Row],[CORE]],Table_ESODCA_DISSQL_EXP_EXP_CORE_SECTION[[#This Row],[CORE_TYPE]],"_",Table_ESODCA_DISSQL_EXP_EXP_CORE_SECTION[[#This Row],[SECTION]])</f>
        <v>77R_1</v>
      </c>
      <c r="B195">
        <v>364</v>
      </c>
      <c r="C195">
        <v>77</v>
      </c>
      <c r="D195" t="s">
        <v>25</v>
      </c>
      <c r="E195">
        <v>77</v>
      </c>
      <c r="F195" t="s">
        <v>26</v>
      </c>
      <c r="G195">
        <v>1</v>
      </c>
      <c r="H195">
        <v>256</v>
      </c>
      <c r="I195">
        <v>0.36</v>
      </c>
      <c r="J195">
        <v>0.36</v>
      </c>
      <c r="K195" t="s">
        <v>40</v>
      </c>
      <c r="L195" t="s">
        <v>30</v>
      </c>
      <c r="M195">
        <v>0</v>
      </c>
      <c r="N195">
        <v>703.54</v>
      </c>
      <c r="O195">
        <v>703.9</v>
      </c>
      <c r="P195">
        <v>703.54</v>
      </c>
      <c r="Q195">
        <f>Table_ESODCA_DISSQL_EXP_EXP_CORE_SECTION[[#This Row],[BOTTOM_DEPTH]]-Table_ESODCA_DISSQL_EXP_EXP_CORE_SECTION[[#This Row],[TOP_DEPTH]]</f>
        <v>0.36000000000001364</v>
      </c>
      <c r="T195" t="s">
        <v>30</v>
      </c>
      <c r="Y195" t="s">
        <v>310</v>
      </c>
      <c r="Z195">
        <v>0</v>
      </c>
      <c r="AA195" t="s">
        <v>30</v>
      </c>
    </row>
    <row r="196" spans="1:27" x14ac:dyDescent="0.3">
      <c r="A196" s="3" t="str">
        <f>CONCATENATE(Table_ESODCA_DISSQL_EXP_EXP_CORE_SECTION[[#This Row],[CORE]],Table_ESODCA_DISSQL_EXP_EXP_CORE_SECTION[[#This Row],[CORE_TYPE]],"_",Table_ESODCA_DISSQL_EXP_EXP_CORE_SECTION[[#This Row],[SECTION]])</f>
        <v>78R_1</v>
      </c>
      <c r="B196">
        <v>364</v>
      </c>
      <c r="C196">
        <v>77</v>
      </c>
      <c r="D196" t="s">
        <v>25</v>
      </c>
      <c r="E196">
        <v>78</v>
      </c>
      <c r="F196" t="s">
        <v>26</v>
      </c>
      <c r="G196">
        <v>1</v>
      </c>
      <c r="H196">
        <v>257</v>
      </c>
      <c r="I196">
        <v>0.99</v>
      </c>
      <c r="J196">
        <v>0.99</v>
      </c>
      <c r="K196" t="s">
        <v>40</v>
      </c>
      <c r="L196" t="s">
        <v>30</v>
      </c>
      <c r="M196">
        <v>0</v>
      </c>
      <c r="N196">
        <v>704.74</v>
      </c>
      <c r="O196">
        <v>705.73</v>
      </c>
      <c r="P196">
        <v>704.74</v>
      </c>
      <c r="Q196">
        <f>Table_ESODCA_DISSQL_EXP_EXP_CORE_SECTION[[#This Row],[BOTTOM_DEPTH]]-Table_ESODCA_DISSQL_EXP_EXP_CORE_SECTION[[#This Row],[TOP_DEPTH]]</f>
        <v>0.99000000000000909</v>
      </c>
      <c r="T196" t="s">
        <v>30</v>
      </c>
      <c r="Y196" t="s">
        <v>311</v>
      </c>
      <c r="Z196">
        <v>0</v>
      </c>
      <c r="AA196" t="s">
        <v>30</v>
      </c>
    </row>
    <row r="197" spans="1:27" x14ac:dyDescent="0.3">
      <c r="A197" s="3" t="str">
        <f>CONCATENATE(Table_ESODCA_DISSQL_EXP_EXP_CORE_SECTION[[#This Row],[CORE]],Table_ESODCA_DISSQL_EXP_EXP_CORE_SECTION[[#This Row],[CORE_TYPE]],"_",Table_ESODCA_DISSQL_EXP_EXP_CORE_SECTION[[#This Row],[SECTION]])</f>
        <v>79R_1</v>
      </c>
      <c r="B197">
        <v>364</v>
      </c>
      <c r="C197">
        <v>77</v>
      </c>
      <c r="D197" t="s">
        <v>25</v>
      </c>
      <c r="E197">
        <v>79</v>
      </c>
      <c r="F197" t="s">
        <v>26</v>
      </c>
      <c r="G197">
        <v>1</v>
      </c>
      <c r="H197">
        <v>258</v>
      </c>
      <c r="I197">
        <v>0.38</v>
      </c>
      <c r="J197">
        <v>0.38</v>
      </c>
      <c r="K197" t="s">
        <v>40</v>
      </c>
      <c r="L197" t="s">
        <v>30</v>
      </c>
      <c r="M197">
        <v>0</v>
      </c>
      <c r="N197">
        <v>704.84</v>
      </c>
      <c r="O197">
        <v>705.22</v>
      </c>
      <c r="P197">
        <v>704.84</v>
      </c>
      <c r="Q197">
        <f>Table_ESODCA_DISSQL_EXP_EXP_CORE_SECTION[[#This Row],[BOTTOM_DEPTH]]-Table_ESODCA_DISSQL_EXP_EXP_CORE_SECTION[[#This Row],[TOP_DEPTH]]</f>
        <v>0.37999999999999545</v>
      </c>
      <c r="T197" t="s">
        <v>30</v>
      </c>
      <c r="Y197" t="s">
        <v>312</v>
      </c>
      <c r="Z197">
        <v>0</v>
      </c>
      <c r="AA197" t="s">
        <v>30</v>
      </c>
    </row>
    <row r="198" spans="1:27" x14ac:dyDescent="0.3">
      <c r="A198" s="3" t="str">
        <f>CONCATENATE(Table_ESODCA_DISSQL_EXP_EXP_CORE_SECTION[[#This Row],[CORE]],Table_ESODCA_DISSQL_EXP_EXP_CORE_SECTION[[#This Row],[CORE_TYPE]],"_",Table_ESODCA_DISSQL_EXP_EXP_CORE_SECTION[[#This Row],[SECTION]])</f>
        <v>80R_1</v>
      </c>
      <c r="B198">
        <v>364</v>
      </c>
      <c r="C198">
        <v>77</v>
      </c>
      <c r="D198" t="s">
        <v>25</v>
      </c>
      <c r="E198">
        <v>80</v>
      </c>
      <c r="F198" t="s">
        <v>26</v>
      </c>
      <c r="G198">
        <v>1</v>
      </c>
      <c r="H198">
        <v>259</v>
      </c>
      <c r="I198">
        <v>0.76</v>
      </c>
      <c r="J198">
        <v>0.76</v>
      </c>
      <c r="K198" t="s">
        <v>40</v>
      </c>
      <c r="L198" t="s">
        <v>30</v>
      </c>
      <c r="M198">
        <v>0</v>
      </c>
      <c r="N198">
        <v>705.2</v>
      </c>
      <c r="O198">
        <v>705.96</v>
      </c>
      <c r="P198">
        <v>705.2</v>
      </c>
      <c r="Q198">
        <f>Table_ESODCA_DISSQL_EXP_EXP_CORE_SECTION[[#This Row],[BOTTOM_DEPTH]]-Table_ESODCA_DISSQL_EXP_EXP_CORE_SECTION[[#This Row],[TOP_DEPTH]]</f>
        <v>0.75999999999999091</v>
      </c>
      <c r="T198" t="s">
        <v>30</v>
      </c>
      <c r="Y198" t="s">
        <v>313</v>
      </c>
      <c r="Z198">
        <v>0</v>
      </c>
      <c r="AA198" t="s">
        <v>30</v>
      </c>
    </row>
    <row r="199" spans="1:27" x14ac:dyDescent="0.3">
      <c r="A199" s="3" t="str">
        <f>CONCATENATE(Table_ESODCA_DISSQL_EXP_EXP_CORE_SECTION[[#This Row],[CORE]],Table_ESODCA_DISSQL_EXP_EXP_CORE_SECTION[[#This Row],[CORE_TYPE]],"_",Table_ESODCA_DISSQL_EXP_EXP_CORE_SECTION[[#This Row],[SECTION]])</f>
        <v>80R_2</v>
      </c>
      <c r="B199">
        <v>364</v>
      </c>
      <c r="C199">
        <v>77</v>
      </c>
      <c r="D199" t="s">
        <v>25</v>
      </c>
      <c r="E199">
        <v>80</v>
      </c>
      <c r="F199" t="s">
        <v>26</v>
      </c>
      <c r="G199">
        <v>2</v>
      </c>
      <c r="H199">
        <v>260</v>
      </c>
      <c r="I199">
        <v>1.39</v>
      </c>
      <c r="J199">
        <v>1.39</v>
      </c>
      <c r="K199" t="s">
        <v>40</v>
      </c>
      <c r="L199" t="s">
        <v>30</v>
      </c>
      <c r="M199">
        <v>0</v>
      </c>
      <c r="N199">
        <v>705.96</v>
      </c>
      <c r="O199">
        <v>707.35</v>
      </c>
      <c r="P199">
        <v>705.96</v>
      </c>
      <c r="Q199">
        <f>Table_ESODCA_DISSQL_EXP_EXP_CORE_SECTION[[#This Row],[BOTTOM_DEPTH]]-Table_ESODCA_DISSQL_EXP_EXP_CORE_SECTION[[#This Row],[TOP_DEPTH]]</f>
        <v>1.3899999999999864</v>
      </c>
      <c r="R199" t="s">
        <v>314</v>
      </c>
      <c r="T199" t="s">
        <v>30</v>
      </c>
      <c r="Y199" t="s">
        <v>315</v>
      </c>
      <c r="Z199">
        <v>0</v>
      </c>
      <c r="AA199" t="s">
        <v>30</v>
      </c>
    </row>
    <row r="200" spans="1:27" x14ac:dyDescent="0.3">
      <c r="A200" s="3" t="str">
        <f>CONCATENATE(Table_ESODCA_DISSQL_EXP_EXP_CORE_SECTION[[#This Row],[CORE]],Table_ESODCA_DISSQL_EXP_EXP_CORE_SECTION[[#This Row],[CORE_TYPE]],"_",Table_ESODCA_DISSQL_EXP_EXP_CORE_SECTION[[#This Row],[SECTION]])</f>
        <v>81R_1</v>
      </c>
      <c r="B200">
        <v>364</v>
      </c>
      <c r="C200">
        <v>77</v>
      </c>
      <c r="D200" t="s">
        <v>25</v>
      </c>
      <c r="E200">
        <v>81</v>
      </c>
      <c r="F200" t="s">
        <v>26</v>
      </c>
      <c r="G200">
        <v>1</v>
      </c>
      <c r="H200">
        <v>261</v>
      </c>
      <c r="I200">
        <v>1.17</v>
      </c>
      <c r="J200">
        <v>1.17</v>
      </c>
      <c r="K200" t="s">
        <v>27</v>
      </c>
      <c r="L200" t="s">
        <v>30</v>
      </c>
      <c r="M200">
        <v>0</v>
      </c>
      <c r="N200">
        <v>707.34</v>
      </c>
      <c r="O200">
        <v>708.51</v>
      </c>
      <c r="P200">
        <v>707.34</v>
      </c>
      <c r="Q200">
        <f>Table_ESODCA_DISSQL_EXP_EXP_CORE_SECTION[[#This Row],[BOTTOM_DEPTH]]-Table_ESODCA_DISSQL_EXP_EXP_CORE_SECTION[[#This Row],[TOP_DEPTH]]</f>
        <v>1.1699999999999591</v>
      </c>
      <c r="T200" t="s">
        <v>30</v>
      </c>
      <c r="Y200" t="s">
        <v>316</v>
      </c>
      <c r="Z200">
        <v>0</v>
      </c>
      <c r="AA200" t="s">
        <v>30</v>
      </c>
    </row>
    <row r="201" spans="1:27" x14ac:dyDescent="0.3">
      <c r="A201" s="3" t="str">
        <f>CONCATENATE(Table_ESODCA_DISSQL_EXP_EXP_CORE_SECTION[[#This Row],[CORE]],Table_ESODCA_DISSQL_EXP_EXP_CORE_SECTION[[#This Row],[CORE_TYPE]],"_",Table_ESODCA_DISSQL_EXP_EXP_CORE_SECTION[[#This Row],[SECTION]])</f>
        <v>81R_2</v>
      </c>
      <c r="B201">
        <v>364</v>
      </c>
      <c r="C201">
        <v>77</v>
      </c>
      <c r="D201" t="s">
        <v>25</v>
      </c>
      <c r="E201">
        <v>81</v>
      </c>
      <c r="F201" t="s">
        <v>26</v>
      </c>
      <c r="G201">
        <v>2</v>
      </c>
      <c r="H201">
        <v>262</v>
      </c>
      <c r="I201">
        <v>1.48</v>
      </c>
      <c r="J201">
        <v>1.48</v>
      </c>
      <c r="K201" t="s">
        <v>27</v>
      </c>
      <c r="L201" t="s">
        <v>30</v>
      </c>
      <c r="M201">
        <v>0</v>
      </c>
      <c r="N201">
        <v>708.51</v>
      </c>
      <c r="O201">
        <v>709.99</v>
      </c>
      <c r="P201">
        <v>708.51</v>
      </c>
      <c r="Q201">
        <f>Table_ESODCA_DISSQL_EXP_EXP_CORE_SECTION[[#This Row],[BOTTOM_DEPTH]]-Table_ESODCA_DISSQL_EXP_EXP_CORE_SECTION[[#This Row],[TOP_DEPTH]]</f>
        <v>1.4800000000000182</v>
      </c>
      <c r="T201" t="s">
        <v>30</v>
      </c>
      <c r="Y201" t="s">
        <v>317</v>
      </c>
      <c r="Z201">
        <v>0</v>
      </c>
      <c r="AA201" t="s">
        <v>30</v>
      </c>
    </row>
    <row r="202" spans="1:27" x14ac:dyDescent="0.3">
      <c r="A202" s="3" t="str">
        <f>CONCATENATE(Table_ESODCA_DISSQL_EXP_EXP_CORE_SECTION[[#This Row],[CORE]],Table_ESODCA_DISSQL_EXP_EXP_CORE_SECTION[[#This Row],[CORE_TYPE]],"_",Table_ESODCA_DISSQL_EXP_EXP_CORE_SECTION[[#This Row],[SECTION]])</f>
        <v>81R_3</v>
      </c>
      <c r="B202">
        <v>364</v>
      </c>
      <c r="C202">
        <v>77</v>
      </c>
      <c r="D202" t="s">
        <v>25</v>
      </c>
      <c r="E202">
        <v>81</v>
      </c>
      <c r="F202" t="s">
        <v>26</v>
      </c>
      <c r="G202">
        <v>3</v>
      </c>
      <c r="H202">
        <v>263</v>
      </c>
      <c r="I202">
        <v>0.48</v>
      </c>
      <c r="J202">
        <v>0.48</v>
      </c>
      <c r="K202" t="s">
        <v>27</v>
      </c>
      <c r="L202" t="s">
        <v>30</v>
      </c>
      <c r="M202">
        <v>0</v>
      </c>
      <c r="N202">
        <v>709.99</v>
      </c>
      <c r="O202">
        <v>710.47</v>
      </c>
      <c r="P202">
        <v>709.99</v>
      </c>
      <c r="Q202">
        <f>Table_ESODCA_DISSQL_EXP_EXP_CORE_SECTION[[#This Row],[BOTTOM_DEPTH]]-Table_ESODCA_DISSQL_EXP_EXP_CORE_SECTION[[#This Row],[TOP_DEPTH]]</f>
        <v>0.48000000000001819</v>
      </c>
      <c r="R202" t="s">
        <v>318</v>
      </c>
      <c r="T202" t="s">
        <v>30</v>
      </c>
      <c r="Y202" t="s">
        <v>319</v>
      </c>
      <c r="Z202">
        <v>0</v>
      </c>
      <c r="AA202" t="s">
        <v>30</v>
      </c>
    </row>
    <row r="203" spans="1:27" x14ac:dyDescent="0.3">
      <c r="A203" s="3" t="str">
        <f>CONCATENATE(Table_ESODCA_DISSQL_EXP_EXP_CORE_SECTION[[#This Row],[CORE]],Table_ESODCA_DISSQL_EXP_EXP_CORE_SECTION[[#This Row],[CORE_TYPE]],"_",Table_ESODCA_DISSQL_EXP_EXP_CORE_SECTION[[#This Row],[SECTION]])</f>
        <v>82R_1</v>
      </c>
      <c r="B203">
        <v>364</v>
      </c>
      <c r="C203">
        <v>77</v>
      </c>
      <c r="D203" t="s">
        <v>25</v>
      </c>
      <c r="E203">
        <v>82</v>
      </c>
      <c r="F203" t="s">
        <v>26</v>
      </c>
      <c r="G203">
        <v>1</v>
      </c>
      <c r="H203">
        <v>264</v>
      </c>
      <c r="I203">
        <v>0.5</v>
      </c>
      <c r="J203">
        <v>0.5</v>
      </c>
      <c r="K203" t="s">
        <v>27</v>
      </c>
      <c r="L203" t="s">
        <v>30</v>
      </c>
      <c r="M203">
        <v>0</v>
      </c>
      <c r="N203">
        <v>710.39</v>
      </c>
      <c r="O203">
        <v>710.89</v>
      </c>
      <c r="P203">
        <v>710.39</v>
      </c>
      <c r="Q203">
        <f>Table_ESODCA_DISSQL_EXP_EXP_CORE_SECTION[[#This Row],[BOTTOM_DEPTH]]-Table_ESODCA_DISSQL_EXP_EXP_CORE_SECTION[[#This Row],[TOP_DEPTH]]</f>
        <v>0.5</v>
      </c>
      <c r="T203" t="s">
        <v>30</v>
      </c>
      <c r="Y203" t="s">
        <v>320</v>
      </c>
      <c r="Z203">
        <v>0</v>
      </c>
      <c r="AA203" t="s">
        <v>30</v>
      </c>
    </row>
    <row r="204" spans="1:27" x14ac:dyDescent="0.3">
      <c r="A204" s="3" t="str">
        <f>CONCATENATE(Table_ESODCA_DISSQL_EXP_EXP_CORE_SECTION[[#This Row],[CORE]],Table_ESODCA_DISSQL_EXP_EXP_CORE_SECTION[[#This Row],[CORE_TYPE]],"_",Table_ESODCA_DISSQL_EXP_EXP_CORE_SECTION[[#This Row],[SECTION]])</f>
        <v>82R_2</v>
      </c>
      <c r="B204">
        <v>364</v>
      </c>
      <c r="C204">
        <v>77</v>
      </c>
      <c r="D204" t="s">
        <v>25</v>
      </c>
      <c r="E204">
        <v>82</v>
      </c>
      <c r="F204" t="s">
        <v>26</v>
      </c>
      <c r="G204">
        <v>2</v>
      </c>
      <c r="H204">
        <v>265</v>
      </c>
      <c r="I204">
        <v>0.27</v>
      </c>
      <c r="J204">
        <v>0.27</v>
      </c>
      <c r="K204" t="s">
        <v>27</v>
      </c>
      <c r="L204" t="s">
        <v>30</v>
      </c>
      <c r="M204">
        <v>0</v>
      </c>
      <c r="N204">
        <v>710.89</v>
      </c>
      <c r="O204">
        <v>711.16</v>
      </c>
      <c r="P204">
        <v>710.89</v>
      </c>
      <c r="Q204">
        <f>Table_ESODCA_DISSQL_EXP_EXP_CORE_SECTION[[#This Row],[BOTTOM_DEPTH]]-Table_ESODCA_DISSQL_EXP_EXP_CORE_SECTION[[#This Row],[TOP_DEPTH]]</f>
        <v>0.26999999999998181</v>
      </c>
      <c r="R204" t="s">
        <v>321</v>
      </c>
      <c r="T204" t="s">
        <v>30</v>
      </c>
      <c r="Y204" t="s">
        <v>322</v>
      </c>
      <c r="Z204">
        <v>0</v>
      </c>
      <c r="AA204" t="s">
        <v>30</v>
      </c>
    </row>
    <row r="205" spans="1:27" x14ac:dyDescent="0.3">
      <c r="A205" s="3" t="str">
        <f>CONCATENATE(Table_ESODCA_DISSQL_EXP_EXP_CORE_SECTION[[#This Row],[CORE]],Table_ESODCA_DISSQL_EXP_EXP_CORE_SECTION[[#This Row],[CORE_TYPE]],"_",Table_ESODCA_DISSQL_EXP_EXP_CORE_SECTION[[#This Row],[SECTION]])</f>
        <v>82R_3</v>
      </c>
      <c r="B205">
        <v>364</v>
      </c>
      <c r="C205">
        <v>77</v>
      </c>
      <c r="D205" t="s">
        <v>25</v>
      </c>
      <c r="E205">
        <v>82</v>
      </c>
      <c r="F205" t="s">
        <v>26</v>
      </c>
      <c r="G205">
        <v>3</v>
      </c>
      <c r="H205">
        <v>266</v>
      </c>
      <c r="I205">
        <v>0.28000000000000003</v>
      </c>
      <c r="J205">
        <v>0.28000000000000003</v>
      </c>
      <c r="K205" t="s">
        <v>27</v>
      </c>
      <c r="L205" t="s">
        <v>30</v>
      </c>
      <c r="M205">
        <v>0</v>
      </c>
      <c r="N205">
        <v>711.16</v>
      </c>
      <c r="O205">
        <v>711.43999999999994</v>
      </c>
      <c r="P205">
        <v>711.16</v>
      </c>
      <c r="Q205">
        <f>Table_ESODCA_DISSQL_EXP_EXP_CORE_SECTION[[#This Row],[BOTTOM_DEPTH]]-Table_ESODCA_DISSQL_EXP_EXP_CORE_SECTION[[#This Row],[TOP_DEPTH]]</f>
        <v>0.27999999999997272</v>
      </c>
      <c r="R205" t="s">
        <v>321</v>
      </c>
      <c r="T205" t="s">
        <v>30</v>
      </c>
      <c r="Y205" t="s">
        <v>323</v>
      </c>
      <c r="Z205">
        <v>0</v>
      </c>
      <c r="AA205" t="s">
        <v>30</v>
      </c>
    </row>
    <row r="206" spans="1:27" x14ac:dyDescent="0.3">
      <c r="A206" s="3" t="str">
        <f>CONCATENATE(Table_ESODCA_DISSQL_EXP_EXP_CORE_SECTION[[#This Row],[CORE]],Table_ESODCA_DISSQL_EXP_EXP_CORE_SECTION[[#This Row],[CORE_TYPE]],"_",Table_ESODCA_DISSQL_EXP_EXP_CORE_SECTION[[#This Row],[SECTION]])</f>
        <v>82R_4</v>
      </c>
      <c r="B206">
        <v>364</v>
      </c>
      <c r="C206">
        <v>77</v>
      </c>
      <c r="D206" t="s">
        <v>25</v>
      </c>
      <c r="E206">
        <v>82</v>
      </c>
      <c r="F206" t="s">
        <v>26</v>
      </c>
      <c r="G206">
        <v>4</v>
      </c>
      <c r="H206">
        <v>267</v>
      </c>
      <c r="I206">
        <v>0.41</v>
      </c>
      <c r="J206">
        <v>0.41</v>
      </c>
      <c r="K206" t="s">
        <v>27</v>
      </c>
      <c r="L206" t="s">
        <v>30</v>
      </c>
      <c r="M206">
        <v>0</v>
      </c>
      <c r="N206">
        <v>711.43999999999994</v>
      </c>
      <c r="O206">
        <v>711.84999999999991</v>
      </c>
      <c r="P206">
        <v>711.43999999999994</v>
      </c>
      <c r="Q206">
        <f>Table_ESODCA_DISSQL_EXP_EXP_CORE_SECTION[[#This Row],[BOTTOM_DEPTH]]-Table_ESODCA_DISSQL_EXP_EXP_CORE_SECTION[[#This Row],[TOP_DEPTH]]</f>
        <v>0.40999999999996817</v>
      </c>
      <c r="R206" t="s">
        <v>324</v>
      </c>
      <c r="T206" t="s">
        <v>30</v>
      </c>
      <c r="Y206" t="s">
        <v>325</v>
      </c>
      <c r="Z206">
        <v>0</v>
      </c>
      <c r="AA206" t="s">
        <v>30</v>
      </c>
    </row>
    <row r="207" spans="1:27" hidden="1" x14ac:dyDescent="0.3">
      <c r="A207" s="3" t="str">
        <f>CONCATENATE(Table_ESODCA_DISSQL_EXP_EXP_CORE_SECTION[[#This Row],[CORE]],Table_ESODCA_DISSQL_EXP_EXP_CORE_SECTION[[#This Row],[CORE_TYPE]],"_",Table_ESODCA_DISSQL_EXP_EXP_CORE_SECTION[[#This Row],[SECTION]])</f>
        <v>82R_5</v>
      </c>
      <c r="B207">
        <v>364</v>
      </c>
      <c r="C207">
        <v>77</v>
      </c>
      <c r="D207" t="s">
        <v>25</v>
      </c>
      <c r="E207">
        <v>82</v>
      </c>
      <c r="F207" t="s">
        <v>26</v>
      </c>
      <c r="G207">
        <v>5</v>
      </c>
      <c r="H207">
        <v>268</v>
      </c>
      <c r="I207">
        <v>0.27</v>
      </c>
      <c r="J207">
        <v>0.27</v>
      </c>
      <c r="K207" t="s">
        <v>27</v>
      </c>
      <c r="L207" t="s">
        <v>28</v>
      </c>
      <c r="M207">
        <v>0</v>
      </c>
      <c r="N207">
        <v>711.84999999999991</v>
      </c>
      <c r="O207">
        <v>712.11999999999989</v>
      </c>
      <c r="P207">
        <v>711.84999999999991</v>
      </c>
      <c r="Q207">
        <f>Table_ESODCA_DISSQL_EXP_EXP_CORE_SECTION[[#This Row],[BOTTOM_DEPTH]]-Table_ESODCA_DISSQL_EXP_EXP_CORE_SECTION[[#This Row],[TOP_DEPTH]]</f>
        <v>0.26999999999998181</v>
      </c>
      <c r="R207" t="s">
        <v>321</v>
      </c>
      <c r="T207" t="s">
        <v>30</v>
      </c>
      <c r="Y207" t="s">
        <v>326</v>
      </c>
      <c r="Z207">
        <v>0</v>
      </c>
      <c r="AA207" t="s">
        <v>30</v>
      </c>
    </row>
    <row r="208" spans="1:27" x14ac:dyDescent="0.3">
      <c r="A208" s="3" t="str">
        <f>CONCATENATE(Table_ESODCA_DISSQL_EXP_EXP_CORE_SECTION[[#This Row],[CORE]],Table_ESODCA_DISSQL_EXP_EXP_CORE_SECTION[[#This Row],[CORE_TYPE]],"_",Table_ESODCA_DISSQL_EXP_EXP_CORE_SECTION[[#This Row],[SECTION]])</f>
        <v>83R_1</v>
      </c>
      <c r="B208">
        <v>364</v>
      </c>
      <c r="C208">
        <v>77</v>
      </c>
      <c r="D208" t="s">
        <v>25</v>
      </c>
      <c r="E208">
        <v>83</v>
      </c>
      <c r="F208" t="s">
        <v>26</v>
      </c>
      <c r="G208">
        <v>1</v>
      </c>
      <c r="H208">
        <v>269</v>
      </c>
      <c r="I208">
        <v>1.28</v>
      </c>
      <c r="J208">
        <v>1.28</v>
      </c>
      <c r="K208" t="s">
        <v>27</v>
      </c>
      <c r="L208" t="s">
        <v>30</v>
      </c>
      <c r="M208">
        <v>0</v>
      </c>
      <c r="N208">
        <v>712.08</v>
      </c>
      <c r="O208">
        <v>713.36</v>
      </c>
      <c r="P208">
        <v>712.08</v>
      </c>
      <c r="Q208">
        <f>Table_ESODCA_DISSQL_EXP_EXP_CORE_SECTION[[#This Row],[BOTTOM_DEPTH]]-Table_ESODCA_DISSQL_EXP_EXP_CORE_SECTION[[#This Row],[TOP_DEPTH]]</f>
        <v>1.2799999999999727</v>
      </c>
      <c r="T208" t="s">
        <v>30</v>
      </c>
      <c r="Y208" t="s">
        <v>327</v>
      </c>
      <c r="Z208">
        <v>0</v>
      </c>
      <c r="AA208" t="s">
        <v>30</v>
      </c>
    </row>
    <row r="209" spans="1:27" x14ac:dyDescent="0.3">
      <c r="A209" s="3" t="str">
        <f>CONCATENATE(Table_ESODCA_DISSQL_EXP_EXP_CORE_SECTION[[#This Row],[CORE]],Table_ESODCA_DISSQL_EXP_EXP_CORE_SECTION[[#This Row],[CORE_TYPE]],"_",Table_ESODCA_DISSQL_EXP_EXP_CORE_SECTION[[#This Row],[SECTION]])</f>
        <v>84R_1</v>
      </c>
      <c r="B209">
        <v>364</v>
      </c>
      <c r="C209">
        <v>77</v>
      </c>
      <c r="D209" t="s">
        <v>25</v>
      </c>
      <c r="E209">
        <v>84</v>
      </c>
      <c r="F209" t="s">
        <v>26</v>
      </c>
      <c r="G209">
        <v>1</v>
      </c>
      <c r="H209">
        <v>270</v>
      </c>
      <c r="I209">
        <v>0.1</v>
      </c>
      <c r="J209">
        <v>0.1</v>
      </c>
      <c r="K209" t="s">
        <v>27</v>
      </c>
      <c r="L209" t="s">
        <v>30</v>
      </c>
      <c r="M209">
        <v>0</v>
      </c>
      <c r="N209">
        <v>713.44</v>
      </c>
      <c r="O209">
        <v>713.54000000000008</v>
      </c>
      <c r="P209">
        <v>713.44</v>
      </c>
      <c r="Q209">
        <f>Table_ESODCA_DISSQL_EXP_EXP_CORE_SECTION[[#This Row],[BOTTOM_DEPTH]]-Table_ESODCA_DISSQL_EXP_EXP_CORE_SECTION[[#This Row],[TOP_DEPTH]]</f>
        <v>0.10000000000002274</v>
      </c>
      <c r="R209" t="s">
        <v>321</v>
      </c>
      <c r="T209" t="s">
        <v>30</v>
      </c>
      <c r="Y209" t="s">
        <v>328</v>
      </c>
      <c r="Z209">
        <v>0</v>
      </c>
      <c r="AA209" t="s">
        <v>30</v>
      </c>
    </row>
    <row r="210" spans="1:27" x14ac:dyDescent="0.3">
      <c r="A210" s="3" t="str">
        <f>CONCATENATE(Table_ESODCA_DISSQL_EXP_EXP_CORE_SECTION[[#This Row],[CORE]],Table_ESODCA_DISSQL_EXP_EXP_CORE_SECTION[[#This Row],[CORE_TYPE]],"_",Table_ESODCA_DISSQL_EXP_EXP_CORE_SECTION[[#This Row],[SECTION]])</f>
        <v>84R_2</v>
      </c>
      <c r="B210">
        <v>364</v>
      </c>
      <c r="C210">
        <v>77</v>
      </c>
      <c r="D210" t="s">
        <v>25</v>
      </c>
      <c r="E210">
        <v>84</v>
      </c>
      <c r="F210" t="s">
        <v>26</v>
      </c>
      <c r="G210">
        <v>2</v>
      </c>
      <c r="H210">
        <v>271</v>
      </c>
      <c r="I210">
        <v>1.28</v>
      </c>
      <c r="J210">
        <v>1.28</v>
      </c>
      <c r="K210" t="s">
        <v>27</v>
      </c>
      <c r="L210" t="s">
        <v>30</v>
      </c>
      <c r="M210">
        <v>0</v>
      </c>
      <c r="N210">
        <v>713.54000000000008</v>
      </c>
      <c r="O210">
        <v>714.82</v>
      </c>
      <c r="P210">
        <v>713.54000000000008</v>
      </c>
      <c r="Q210">
        <f>Table_ESODCA_DISSQL_EXP_EXP_CORE_SECTION[[#This Row],[BOTTOM_DEPTH]]-Table_ESODCA_DISSQL_EXP_EXP_CORE_SECTION[[#This Row],[TOP_DEPTH]]</f>
        <v>1.2799999999999727</v>
      </c>
      <c r="T210" t="s">
        <v>30</v>
      </c>
      <c r="Y210" t="s">
        <v>329</v>
      </c>
      <c r="Z210">
        <v>0</v>
      </c>
      <c r="AA210" t="s">
        <v>30</v>
      </c>
    </row>
    <row r="211" spans="1:27" x14ac:dyDescent="0.3">
      <c r="A211" s="3" t="str">
        <f>CONCATENATE(Table_ESODCA_DISSQL_EXP_EXP_CORE_SECTION[[#This Row],[CORE]],Table_ESODCA_DISSQL_EXP_EXP_CORE_SECTION[[#This Row],[CORE_TYPE]],"_",Table_ESODCA_DISSQL_EXP_EXP_CORE_SECTION[[#This Row],[SECTION]])</f>
        <v>84R_3</v>
      </c>
      <c r="B211">
        <v>364</v>
      </c>
      <c r="C211">
        <v>77</v>
      </c>
      <c r="D211" t="s">
        <v>25</v>
      </c>
      <c r="E211">
        <v>84</v>
      </c>
      <c r="F211" t="s">
        <v>26</v>
      </c>
      <c r="G211">
        <v>3</v>
      </c>
      <c r="H211">
        <v>272</v>
      </c>
      <c r="I211">
        <v>1.49</v>
      </c>
      <c r="J211">
        <v>1.49</v>
      </c>
      <c r="K211" t="s">
        <v>27</v>
      </c>
      <c r="L211" t="s">
        <v>30</v>
      </c>
      <c r="M211">
        <v>0</v>
      </c>
      <c r="N211">
        <v>714.82</v>
      </c>
      <c r="O211">
        <v>716.31000000000006</v>
      </c>
      <c r="P211">
        <v>714.82</v>
      </c>
      <c r="Q211">
        <f>Table_ESODCA_DISSQL_EXP_EXP_CORE_SECTION[[#This Row],[BOTTOM_DEPTH]]-Table_ESODCA_DISSQL_EXP_EXP_CORE_SECTION[[#This Row],[TOP_DEPTH]]</f>
        <v>1.4900000000000091</v>
      </c>
      <c r="T211" t="s">
        <v>30</v>
      </c>
      <c r="Y211" t="s">
        <v>330</v>
      </c>
      <c r="Z211">
        <v>0</v>
      </c>
      <c r="AA211" t="s">
        <v>30</v>
      </c>
    </row>
    <row r="212" spans="1:27" x14ac:dyDescent="0.3">
      <c r="A212" s="3" t="str">
        <f>CONCATENATE(Table_ESODCA_DISSQL_EXP_EXP_CORE_SECTION[[#This Row],[CORE]],Table_ESODCA_DISSQL_EXP_EXP_CORE_SECTION[[#This Row],[CORE_TYPE]],"_",Table_ESODCA_DISSQL_EXP_EXP_CORE_SECTION[[#This Row],[SECTION]])</f>
        <v>84R_4</v>
      </c>
      <c r="B212">
        <v>364</v>
      </c>
      <c r="C212">
        <v>77</v>
      </c>
      <c r="D212" t="s">
        <v>25</v>
      </c>
      <c r="E212">
        <v>84</v>
      </c>
      <c r="F212" t="s">
        <v>26</v>
      </c>
      <c r="G212">
        <v>4</v>
      </c>
      <c r="H212">
        <v>273</v>
      </c>
      <c r="I212">
        <v>0.33</v>
      </c>
      <c r="J212">
        <v>0.33</v>
      </c>
      <c r="K212" t="s">
        <v>27</v>
      </c>
      <c r="L212" t="s">
        <v>30</v>
      </c>
      <c r="M212">
        <v>0</v>
      </c>
      <c r="N212">
        <v>716.31000000000006</v>
      </c>
      <c r="O212">
        <v>716.6400000000001</v>
      </c>
      <c r="P212">
        <v>716.31000000000006</v>
      </c>
      <c r="Q212">
        <f>Table_ESODCA_DISSQL_EXP_EXP_CORE_SECTION[[#This Row],[BOTTOM_DEPTH]]-Table_ESODCA_DISSQL_EXP_EXP_CORE_SECTION[[#This Row],[TOP_DEPTH]]</f>
        <v>0.33000000000004093</v>
      </c>
      <c r="R212" t="s">
        <v>331</v>
      </c>
      <c r="T212" t="s">
        <v>30</v>
      </c>
      <c r="Y212" t="s">
        <v>332</v>
      </c>
      <c r="Z212">
        <v>0</v>
      </c>
      <c r="AA212" t="s">
        <v>30</v>
      </c>
    </row>
    <row r="213" spans="1:27" x14ac:dyDescent="0.3">
      <c r="A213" s="3" t="str">
        <f>CONCATENATE(Table_ESODCA_DISSQL_EXP_EXP_CORE_SECTION[[#This Row],[CORE]],Table_ESODCA_DISSQL_EXP_EXP_CORE_SECTION[[#This Row],[CORE_TYPE]],"_",Table_ESODCA_DISSQL_EXP_EXP_CORE_SECTION[[#This Row],[SECTION]])</f>
        <v>85R_1</v>
      </c>
      <c r="B213">
        <v>364</v>
      </c>
      <c r="C213">
        <v>77</v>
      </c>
      <c r="D213" t="s">
        <v>25</v>
      </c>
      <c r="E213">
        <v>85</v>
      </c>
      <c r="F213" t="s">
        <v>26</v>
      </c>
      <c r="G213">
        <v>1</v>
      </c>
      <c r="H213">
        <v>275</v>
      </c>
      <c r="I213">
        <v>1.1499999999999999</v>
      </c>
      <c r="J213">
        <v>1.1499999999999999</v>
      </c>
      <c r="K213" t="s">
        <v>27</v>
      </c>
      <c r="L213" t="s">
        <v>30</v>
      </c>
      <c r="M213">
        <v>0</v>
      </c>
      <c r="N213">
        <v>716.49</v>
      </c>
      <c r="O213">
        <v>717.64</v>
      </c>
      <c r="P213">
        <v>716.49</v>
      </c>
      <c r="Q213">
        <f>Table_ESODCA_DISSQL_EXP_EXP_CORE_SECTION[[#This Row],[BOTTOM_DEPTH]]-Table_ESODCA_DISSQL_EXP_EXP_CORE_SECTION[[#This Row],[TOP_DEPTH]]</f>
        <v>1.1499999999999773</v>
      </c>
      <c r="R213" t="s">
        <v>321</v>
      </c>
      <c r="T213" t="s">
        <v>30</v>
      </c>
      <c r="Y213" t="s">
        <v>333</v>
      </c>
      <c r="Z213">
        <v>0</v>
      </c>
      <c r="AA213" t="s">
        <v>30</v>
      </c>
    </row>
    <row r="214" spans="1:27" x14ac:dyDescent="0.3">
      <c r="A214" s="3" t="str">
        <f>CONCATENATE(Table_ESODCA_DISSQL_EXP_EXP_CORE_SECTION[[#This Row],[CORE]],Table_ESODCA_DISSQL_EXP_EXP_CORE_SECTION[[#This Row],[CORE_TYPE]],"_",Table_ESODCA_DISSQL_EXP_EXP_CORE_SECTION[[#This Row],[SECTION]])</f>
        <v>85R_2</v>
      </c>
      <c r="B214">
        <v>364</v>
      </c>
      <c r="C214">
        <v>77</v>
      </c>
      <c r="D214" t="s">
        <v>25</v>
      </c>
      <c r="E214">
        <v>85</v>
      </c>
      <c r="F214" t="s">
        <v>26</v>
      </c>
      <c r="G214">
        <v>2</v>
      </c>
      <c r="H214">
        <v>276</v>
      </c>
      <c r="I214">
        <v>0.22</v>
      </c>
      <c r="J214">
        <v>0.22</v>
      </c>
      <c r="K214" t="s">
        <v>27</v>
      </c>
      <c r="L214" t="s">
        <v>30</v>
      </c>
      <c r="M214">
        <v>0</v>
      </c>
      <c r="N214">
        <v>717.64</v>
      </c>
      <c r="O214">
        <v>717.86</v>
      </c>
      <c r="P214">
        <v>717.64</v>
      </c>
      <c r="Q214">
        <f>Table_ESODCA_DISSQL_EXP_EXP_CORE_SECTION[[#This Row],[BOTTOM_DEPTH]]-Table_ESODCA_DISSQL_EXP_EXP_CORE_SECTION[[#This Row],[TOP_DEPTH]]</f>
        <v>0.22000000000002728</v>
      </c>
      <c r="R214" t="s">
        <v>334</v>
      </c>
      <c r="T214" t="s">
        <v>30</v>
      </c>
      <c r="Y214" t="s">
        <v>335</v>
      </c>
      <c r="Z214">
        <v>0</v>
      </c>
      <c r="AA214" t="s">
        <v>30</v>
      </c>
    </row>
    <row r="215" spans="1:27" x14ac:dyDescent="0.3">
      <c r="A215" s="3" t="str">
        <f>CONCATENATE(Table_ESODCA_DISSQL_EXP_EXP_CORE_SECTION[[#This Row],[CORE]],Table_ESODCA_DISSQL_EXP_EXP_CORE_SECTION[[#This Row],[CORE_TYPE]],"_",Table_ESODCA_DISSQL_EXP_EXP_CORE_SECTION[[#This Row],[SECTION]])</f>
        <v>86R_1</v>
      </c>
      <c r="B215">
        <v>364</v>
      </c>
      <c r="C215">
        <v>77</v>
      </c>
      <c r="D215" t="s">
        <v>25</v>
      </c>
      <c r="E215">
        <v>86</v>
      </c>
      <c r="F215" t="s">
        <v>26</v>
      </c>
      <c r="G215">
        <v>1</v>
      </c>
      <c r="H215">
        <v>277</v>
      </c>
      <c r="I215">
        <v>1.23</v>
      </c>
      <c r="J215">
        <v>1.23</v>
      </c>
      <c r="K215" t="s">
        <v>40</v>
      </c>
      <c r="L215" t="s">
        <v>30</v>
      </c>
      <c r="M215">
        <v>0</v>
      </c>
      <c r="N215">
        <v>717.64</v>
      </c>
      <c r="O215">
        <v>718.87</v>
      </c>
      <c r="P215">
        <v>717.64</v>
      </c>
      <c r="Q215">
        <f>Table_ESODCA_DISSQL_EXP_EXP_CORE_SECTION[[#This Row],[BOTTOM_DEPTH]]-Table_ESODCA_DISSQL_EXP_EXP_CORE_SECTION[[#This Row],[TOP_DEPTH]]</f>
        <v>1.2300000000000182</v>
      </c>
      <c r="T215" t="s">
        <v>30</v>
      </c>
      <c r="Y215" t="s">
        <v>336</v>
      </c>
      <c r="Z215">
        <v>0</v>
      </c>
      <c r="AA215" t="s">
        <v>30</v>
      </c>
    </row>
    <row r="216" spans="1:27" x14ac:dyDescent="0.3">
      <c r="A216" s="3" t="str">
        <f>CONCATENATE(Table_ESODCA_DISSQL_EXP_EXP_CORE_SECTION[[#This Row],[CORE]],Table_ESODCA_DISSQL_EXP_EXP_CORE_SECTION[[#This Row],[CORE_TYPE]],"_",Table_ESODCA_DISSQL_EXP_EXP_CORE_SECTION[[#This Row],[SECTION]])</f>
        <v>86R_2</v>
      </c>
      <c r="B216">
        <v>364</v>
      </c>
      <c r="C216">
        <v>77</v>
      </c>
      <c r="D216" t="s">
        <v>25</v>
      </c>
      <c r="E216">
        <v>86</v>
      </c>
      <c r="F216" t="s">
        <v>26</v>
      </c>
      <c r="G216">
        <v>2</v>
      </c>
      <c r="H216">
        <v>278</v>
      </c>
      <c r="I216">
        <v>0.84</v>
      </c>
      <c r="J216">
        <v>0.84</v>
      </c>
      <c r="K216" t="s">
        <v>40</v>
      </c>
      <c r="L216" t="s">
        <v>30</v>
      </c>
      <c r="M216">
        <v>0</v>
      </c>
      <c r="N216">
        <v>718.87</v>
      </c>
      <c r="O216">
        <v>719.71</v>
      </c>
      <c r="P216">
        <v>718.87</v>
      </c>
      <c r="Q216">
        <f>Table_ESODCA_DISSQL_EXP_EXP_CORE_SECTION[[#This Row],[BOTTOM_DEPTH]]-Table_ESODCA_DISSQL_EXP_EXP_CORE_SECTION[[#This Row],[TOP_DEPTH]]</f>
        <v>0.84000000000003183</v>
      </c>
      <c r="R216" t="s">
        <v>337</v>
      </c>
      <c r="T216" t="s">
        <v>30</v>
      </c>
      <c r="Y216" t="s">
        <v>338</v>
      </c>
      <c r="Z216">
        <v>0</v>
      </c>
      <c r="AA216" t="s">
        <v>30</v>
      </c>
    </row>
    <row r="217" spans="1:27" x14ac:dyDescent="0.3">
      <c r="A217" s="3" t="str">
        <f>CONCATENATE(Table_ESODCA_DISSQL_EXP_EXP_CORE_SECTION[[#This Row],[CORE]],Table_ESODCA_DISSQL_EXP_EXP_CORE_SECTION[[#This Row],[CORE_TYPE]],"_",Table_ESODCA_DISSQL_EXP_EXP_CORE_SECTION[[#This Row],[SECTION]])</f>
        <v>87R_1</v>
      </c>
      <c r="B217">
        <v>364</v>
      </c>
      <c r="C217">
        <v>77</v>
      </c>
      <c r="D217" t="s">
        <v>25</v>
      </c>
      <c r="E217">
        <v>87</v>
      </c>
      <c r="F217" t="s">
        <v>26</v>
      </c>
      <c r="G217">
        <v>1</v>
      </c>
      <c r="H217">
        <v>279</v>
      </c>
      <c r="I217">
        <v>1.18</v>
      </c>
      <c r="J217">
        <v>1.18</v>
      </c>
      <c r="K217" t="s">
        <v>40</v>
      </c>
      <c r="L217" t="s">
        <v>30</v>
      </c>
      <c r="M217">
        <v>0</v>
      </c>
      <c r="N217">
        <v>719.54</v>
      </c>
      <c r="O217">
        <v>720.71999999999991</v>
      </c>
      <c r="P217">
        <v>719.54</v>
      </c>
      <c r="Q217">
        <f>Table_ESODCA_DISSQL_EXP_EXP_CORE_SECTION[[#This Row],[BOTTOM_DEPTH]]-Table_ESODCA_DISSQL_EXP_EXP_CORE_SECTION[[#This Row],[TOP_DEPTH]]</f>
        <v>1.17999999999995</v>
      </c>
      <c r="T217" t="s">
        <v>30</v>
      </c>
      <c r="Y217" t="s">
        <v>339</v>
      </c>
      <c r="Z217">
        <v>0</v>
      </c>
      <c r="AA217" t="s">
        <v>30</v>
      </c>
    </row>
    <row r="218" spans="1:27" x14ac:dyDescent="0.3">
      <c r="A218" s="3" t="str">
        <f>CONCATENATE(Table_ESODCA_DISSQL_EXP_EXP_CORE_SECTION[[#This Row],[CORE]],Table_ESODCA_DISSQL_EXP_EXP_CORE_SECTION[[#This Row],[CORE_TYPE]],"_",Table_ESODCA_DISSQL_EXP_EXP_CORE_SECTION[[#This Row],[SECTION]])</f>
        <v>87R_2</v>
      </c>
      <c r="B218">
        <v>364</v>
      </c>
      <c r="C218">
        <v>77</v>
      </c>
      <c r="D218" t="s">
        <v>25</v>
      </c>
      <c r="E218">
        <v>87</v>
      </c>
      <c r="F218" t="s">
        <v>26</v>
      </c>
      <c r="G218">
        <v>2</v>
      </c>
      <c r="H218">
        <v>280</v>
      </c>
      <c r="I218">
        <v>1.22</v>
      </c>
      <c r="J218">
        <v>1.22</v>
      </c>
      <c r="K218" t="s">
        <v>40</v>
      </c>
      <c r="L218" t="s">
        <v>30</v>
      </c>
      <c r="M218">
        <v>0</v>
      </c>
      <c r="N218">
        <v>720.71999999999991</v>
      </c>
      <c r="O218">
        <v>721.93999999999994</v>
      </c>
      <c r="P218">
        <v>720.71999999999991</v>
      </c>
      <c r="Q218">
        <f>Table_ESODCA_DISSQL_EXP_EXP_CORE_SECTION[[#This Row],[BOTTOM_DEPTH]]-Table_ESODCA_DISSQL_EXP_EXP_CORE_SECTION[[#This Row],[TOP_DEPTH]]</f>
        <v>1.2200000000000273</v>
      </c>
      <c r="T218" t="s">
        <v>30</v>
      </c>
      <c r="Y218" t="s">
        <v>340</v>
      </c>
      <c r="Z218">
        <v>0</v>
      </c>
      <c r="AA218" t="s">
        <v>30</v>
      </c>
    </row>
    <row r="219" spans="1:27" x14ac:dyDescent="0.3">
      <c r="A219" s="3" t="str">
        <f>CONCATENATE(Table_ESODCA_DISSQL_EXP_EXP_CORE_SECTION[[#This Row],[CORE]],Table_ESODCA_DISSQL_EXP_EXP_CORE_SECTION[[#This Row],[CORE_TYPE]],"_",Table_ESODCA_DISSQL_EXP_EXP_CORE_SECTION[[#This Row],[SECTION]])</f>
        <v>87R_3</v>
      </c>
      <c r="B219">
        <v>364</v>
      </c>
      <c r="C219">
        <v>77</v>
      </c>
      <c r="D219" t="s">
        <v>25</v>
      </c>
      <c r="E219">
        <v>87</v>
      </c>
      <c r="F219" t="s">
        <v>26</v>
      </c>
      <c r="G219">
        <v>3</v>
      </c>
      <c r="H219">
        <v>283</v>
      </c>
      <c r="I219">
        <v>0.59</v>
      </c>
      <c r="J219">
        <v>0.59</v>
      </c>
      <c r="K219" t="s">
        <v>40</v>
      </c>
      <c r="L219" t="s">
        <v>30</v>
      </c>
      <c r="M219">
        <v>0</v>
      </c>
      <c r="N219">
        <v>721.93999999999994</v>
      </c>
      <c r="O219">
        <v>722.53</v>
      </c>
      <c r="P219">
        <v>721.93999999999994</v>
      </c>
      <c r="Q219">
        <f>Table_ESODCA_DISSQL_EXP_EXP_CORE_SECTION[[#This Row],[BOTTOM_DEPTH]]-Table_ESODCA_DISSQL_EXP_EXP_CORE_SECTION[[#This Row],[TOP_DEPTH]]</f>
        <v>0.59000000000003183</v>
      </c>
      <c r="R219" t="s">
        <v>341</v>
      </c>
      <c r="T219" t="s">
        <v>30</v>
      </c>
      <c r="Y219" t="s">
        <v>342</v>
      </c>
      <c r="Z219">
        <v>0</v>
      </c>
      <c r="AA219" t="s">
        <v>30</v>
      </c>
    </row>
    <row r="220" spans="1:27" x14ac:dyDescent="0.3">
      <c r="A220" s="3" t="str">
        <f>CONCATENATE(Table_ESODCA_DISSQL_EXP_EXP_CORE_SECTION[[#This Row],[CORE]],Table_ESODCA_DISSQL_EXP_EXP_CORE_SECTION[[#This Row],[CORE_TYPE]],"_",Table_ESODCA_DISSQL_EXP_EXP_CORE_SECTION[[#This Row],[SECTION]])</f>
        <v>88R_1</v>
      </c>
      <c r="B220">
        <v>364</v>
      </c>
      <c r="C220">
        <v>77</v>
      </c>
      <c r="D220" t="s">
        <v>25</v>
      </c>
      <c r="E220">
        <v>88</v>
      </c>
      <c r="F220" t="s">
        <v>26</v>
      </c>
      <c r="G220">
        <v>1</v>
      </c>
      <c r="H220">
        <v>284</v>
      </c>
      <c r="I220">
        <v>1.1499999999999999</v>
      </c>
      <c r="J220">
        <v>1.1499999999999999</v>
      </c>
      <c r="K220" t="s">
        <v>40</v>
      </c>
      <c r="L220" t="s">
        <v>30</v>
      </c>
      <c r="M220">
        <v>0</v>
      </c>
      <c r="N220">
        <v>722.59</v>
      </c>
      <c r="O220">
        <v>723.74</v>
      </c>
      <c r="P220">
        <v>722.59</v>
      </c>
      <c r="Q220">
        <f>Table_ESODCA_DISSQL_EXP_EXP_CORE_SECTION[[#This Row],[BOTTOM_DEPTH]]-Table_ESODCA_DISSQL_EXP_EXP_CORE_SECTION[[#This Row],[TOP_DEPTH]]</f>
        <v>1.1499999999999773</v>
      </c>
      <c r="R220" t="s">
        <v>343</v>
      </c>
      <c r="T220" t="s">
        <v>30</v>
      </c>
      <c r="Y220" t="s">
        <v>344</v>
      </c>
      <c r="Z220">
        <v>0</v>
      </c>
      <c r="AA220" t="s">
        <v>30</v>
      </c>
    </row>
    <row r="221" spans="1:27" x14ac:dyDescent="0.3">
      <c r="A221" s="3" t="str">
        <f>CONCATENATE(Table_ESODCA_DISSQL_EXP_EXP_CORE_SECTION[[#This Row],[CORE]],Table_ESODCA_DISSQL_EXP_EXP_CORE_SECTION[[#This Row],[CORE_TYPE]],"_",Table_ESODCA_DISSQL_EXP_EXP_CORE_SECTION[[#This Row],[SECTION]])</f>
        <v>88R_2</v>
      </c>
      <c r="B221">
        <v>364</v>
      </c>
      <c r="C221">
        <v>77</v>
      </c>
      <c r="D221" t="s">
        <v>25</v>
      </c>
      <c r="E221">
        <v>88</v>
      </c>
      <c r="F221" t="s">
        <v>26</v>
      </c>
      <c r="G221">
        <v>2</v>
      </c>
      <c r="H221">
        <v>285</v>
      </c>
      <c r="I221">
        <v>0.74</v>
      </c>
      <c r="J221">
        <v>0.74</v>
      </c>
      <c r="K221" t="s">
        <v>40</v>
      </c>
      <c r="L221" t="s">
        <v>30</v>
      </c>
      <c r="M221">
        <v>0</v>
      </c>
      <c r="N221">
        <v>723.74</v>
      </c>
      <c r="O221">
        <v>724.48</v>
      </c>
      <c r="P221">
        <v>723.74</v>
      </c>
      <c r="Q221">
        <f>Table_ESODCA_DISSQL_EXP_EXP_CORE_SECTION[[#This Row],[BOTTOM_DEPTH]]-Table_ESODCA_DISSQL_EXP_EXP_CORE_SECTION[[#This Row],[TOP_DEPTH]]</f>
        <v>0.74000000000000909</v>
      </c>
      <c r="T221" t="s">
        <v>30</v>
      </c>
      <c r="Y221" t="s">
        <v>345</v>
      </c>
      <c r="Z221">
        <v>0</v>
      </c>
      <c r="AA221" t="s">
        <v>30</v>
      </c>
    </row>
    <row r="222" spans="1:27" x14ac:dyDescent="0.3">
      <c r="A222" s="3" t="str">
        <f>CONCATENATE(Table_ESODCA_DISSQL_EXP_EXP_CORE_SECTION[[#This Row],[CORE]],Table_ESODCA_DISSQL_EXP_EXP_CORE_SECTION[[#This Row],[CORE_TYPE]],"_",Table_ESODCA_DISSQL_EXP_EXP_CORE_SECTION[[#This Row],[SECTION]])</f>
        <v>88R_3</v>
      </c>
      <c r="B222">
        <v>364</v>
      </c>
      <c r="C222">
        <v>77</v>
      </c>
      <c r="D222" t="s">
        <v>25</v>
      </c>
      <c r="E222">
        <v>88</v>
      </c>
      <c r="F222" t="s">
        <v>26</v>
      </c>
      <c r="G222">
        <v>3</v>
      </c>
      <c r="H222">
        <v>286</v>
      </c>
      <c r="I222">
        <v>1.1000000000000001</v>
      </c>
      <c r="J222">
        <v>1.1000000000000001</v>
      </c>
      <c r="K222" t="s">
        <v>40</v>
      </c>
      <c r="L222" t="s">
        <v>30</v>
      </c>
      <c r="M222">
        <v>0</v>
      </c>
      <c r="N222">
        <v>724.48</v>
      </c>
      <c r="O222">
        <v>725.58</v>
      </c>
      <c r="P222">
        <v>724.48</v>
      </c>
      <c r="Q222">
        <f>Table_ESODCA_DISSQL_EXP_EXP_CORE_SECTION[[#This Row],[BOTTOM_DEPTH]]-Table_ESODCA_DISSQL_EXP_EXP_CORE_SECTION[[#This Row],[TOP_DEPTH]]</f>
        <v>1.1000000000000227</v>
      </c>
      <c r="T222" t="s">
        <v>30</v>
      </c>
      <c r="Y222" t="s">
        <v>346</v>
      </c>
      <c r="Z222">
        <v>0</v>
      </c>
      <c r="AA222" t="s">
        <v>30</v>
      </c>
    </row>
    <row r="223" spans="1:27" x14ac:dyDescent="0.3">
      <c r="A223" s="3" t="str">
        <f>CONCATENATE(Table_ESODCA_DISSQL_EXP_EXP_CORE_SECTION[[#This Row],[CORE]],Table_ESODCA_DISSQL_EXP_EXP_CORE_SECTION[[#This Row],[CORE_TYPE]],"_",Table_ESODCA_DISSQL_EXP_EXP_CORE_SECTION[[#This Row],[SECTION]])</f>
        <v>88R_4</v>
      </c>
      <c r="B223">
        <v>364</v>
      </c>
      <c r="C223">
        <v>77</v>
      </c>
      <c r="D223" t="s">
        <v>25</v>
      </c>
      <c r="E223">
        <v>88</v>
      </c>
      <c r="F223" t="s">
        <v>26</v>
      </c>
      <c r="G223">
        <v>4</v>
      </c>
      <c r="H223">
        <v>288</v>
      </c>
      <c r="I223">
        <v>0.25</v>
      </c>
      <c r="J223">
        <v>0.25</v>
      </c>
      <c r="K223" t="s">
        <v>40</v>
      </c>
      <c r="L223" t="s">
        <v>30</v>
      </c>
      <c r="M223">
        <v>0</v>
      </c>
      <c r="N223">
        <v>725.58</v>
      </c>
      <c r="O223">
        <v>725.83</v>
      </c>
      <c r="P223">
        <v>725.58</v>
      </c>
      <c r="Q223">
        <f>Table_ESODCA_DISSQL_EXP_EXP_CORE_SECTION[[#This Row],[BOTTOM_DEPTH]]-Table_ESODCA_DISSQL_EXP_EXP_CORE_SECTION[[#This Row],[TOP_DEPTH]]</f>
        <v>0.25</v>
      </c>
      <c r="R223" t="s">
        <v>347</v>
      </c>
      <c r="T223" t="s">
        <v>30</v>
      </c>
      <c r="Y223" t="s">
        <v>348</v>
      </c>
      <c r="Z223">
        <v>0</v>
      </c>
      <c r="AA223" t="s">
        <v>30</v>
      </c>
    </row>
    <row r="224" spans="1:27" x14ac:dyDescent="0.3">
      <c r="A224" s="3" t="str">
        <f>CONCATENATE(Table_ESODCA_DISSQL_EXP_EXP_CORE_SECTION[[#This Row],[CORE]],Table_ESODCA_DISSQL_EXP_EXP_CORE_SECTION[[#This Row],[CORE_TYPE]],"_",Table_ESODCA_DISSQL_EXP_EXP_CORE_SECTION[[#This Row],[SECTION]])</f>
        <v>89R_1</v>
      </c>
      <c r="B224">
        <v>364</v>
      </c>
      <c r="C224">
        <v>77</v>
      </c>
      <c r="D224" t="s">
        <v>25</v>
      </c>
      <c r="E224">
        <v>89</v>
      </c>
      <c r="F224" t="s">
        <v>26</v>
      </c>
      <c r="G224">
        <v>1</v>
      </c>
      <c r="H224">
        <v>289</v>
      </c>
      <c r="I224">
        <v>1.23</v>
      </c>
      <c r="J224">
        <v>1.23</v>
      </c>
      <c r="K224" t="s">
        <v>40</v>
      </c>
      <c r="L224" t="s">
        <v>30</v>
      </c>
      <c r="M224">
        <v>0</v>
      </c>
      <c r="N224">
        <v>725.64</v>
      </c>
      <c r="O224">
        <v>726.87</v>
      </c>
      <c r="P224">
        <v>725.64</v>
      </c>
      <c r="Q224">
        <f>Table_ESODCA_DISSQL_EXP_EXP_CORE_SECTION[[#This Row],[BOTTOM_DEPTH]]-Table_ESODCA_DISSQL_EXP_EXP_CORE_SECTION[[#This Row],[TOP_DEPTH]]</f>
        <v>1.2300000000000182</v>
      </c>
      <c r="T224" t="s">
        <v>30</v>
      </c>
      <c r="Y224" t="s">
        <v>349</v>
      </c>
      <c r="Z224">
        <v>0</v>
      </c>
      <c r="AA224" t="s">
        <v>30</v>
      </c>
    </row>
    <row r="225" spans="1:27" x14ac:dyDescent="0.3">
      <c r="A225" s="3" t="str">
        <f>CONCATENATE(Table_ESODCA_DISSQL_EXP_EXP_CORE_SECTION[[#This Row],[CORE]],Table_ESODCA_DISSQL_EXP_EXP_CORE_SECTION[[#This Row],[CORE_TYPE]],"_",Table_ESODCA_DISSQL_EXP_EXP_CORE_SECTION[[#This Row],[SECTION]])</f>
        <v>89R_2</v>
      </c>
      <c r="B225">
        <v>364</v>
      </c>
      <c r="C225">
        <v>77</v>
      </c>
      <c r="D225" t="s">
        <v>25</v>
      </c>
      <c r="E225">
        <v>89</v>
      </c>
      <c r="F225" t="s">
        <v>26</v>
      </c>
      <c r="G225">
        <v>2</v>
      </c>
      <c r="H225">
        <v>290</v>
      </c>
      <c r="I225">
        <v>1.51</v>
      </c>
      <c r="J225">
        <v>1.51</v>
      </c>
      <c r="K225" t="s">
        <v>40</v>
      </c>
      <c r="L225" t="s">
        <v>30</v>
      </c>
      <c r="M225">
        <v>0</v>
      </c>
      <c r="N225">
        <v>726.87</v>
      </c>
      <c r="O225">
        <v>728.38</v>
      </c>
      <c r="P225">
        <v>726.87</v>
      </c>
      <c r="Q225">
        <f>Table_ESODCA_DISSQL_EXP_EXP_CORE_SECTION[[#This Row],[BOTTOM_DEPTH]]-Table_ESODCA_DISSQL_EXP_EXP_CORE_SECTION[[#This Row],[TOP_DEPTH]]</f>
        <v>1.5099999999999909</v>
      </c>
      <c r="T225" t="s">
        <v>30</v>
      </c>
      <c r="Y225" t="s">
        <v>350</v>
      </c>
      <c r="Z225">
        <v>0</v>
      </c>
      <c r="AA225" t="s">
        <v>30</v>
      </c>
    </row>
    <row r="226" spans="1:27" x14ac:dyDescent="0.3">
      <c r="A226" s="3" t="str">
        <f>CONCATENATE(Table_ESODCA_DISSQL_EXP_EXP_CORE_SECTION[[#This Row],[CORE]],Table_ESODCA_DISSQL_EXP_EXP_CORE_SECTION[[#This Row],[CORE_TYPE]],"_",Table_ESODCA_DISSQL_EXP_EXP_CORE_SECTION[[#This Row],[SECTION]])</f>
        <v>89R_3</v>
      </c>
      <c r="B226">
        <v>364</v>
      </c>
      <c r="C226">
        <v>77</v>
      </c>
      <c r="D226" t="s">
        <v>25</v>
      </c>
      <c r="E226">
        <v>89</v>
      </c>
      <c r="F226" t="s">
        <v>26</v>
      </c>
      <c r="G226">
        <v>3</v>
      </c>
      <c r="H226">
        <v>291</v>
      </c>
      <c r="I226">
        <v>0.43</v>
      </c>
      <c r="J226">
        <v>0.43</v>
      </c>
      <c r="K226" t="s">
        <v>40</v>
      </c>
      <c r="L226" t="s">
        <v>30</v>
      </c>
      <c r="M226">
        <v>0</v>
      </c>
      <c r="N226">
        <v>728.38</v>
      </c>
      <c r="O226">
        <v>728.81</v>
      </c>
      <c r="P226">
        <v>728.38</v>
      </c>
      <c r="Q226">
        <f>Table_ESODCA_DISSQL_EXP_EXP_CORE_SECTION[[#This Row],[BOTTOM_DEPTH]]-Table_ESODCA_DISSQL_EXP_EXP_CORE_SECTION[[#This Row],[TOP_DEPTH]]</f>
        <v>0.42999999999994998</v>
      </c>
      <c r="R226" t="s">
        <v>351</v>
      </c>
      <c r="T226" t="s">
        <v>30</v>
      </c>
      <c r="Y226" t="s">
        <v>352</v>
      </c>
      <c r="Z226">
        <v>0</v>
      </c>
      <c r="AA226" t="s">
        <v>30</v>
      </c>
    </row>
    <row r="227" spans="1:27" x14ac:dyDescent="0.3">
      <c r="A227" s="3" t="str">
        <f>CONCATENATE(Table_ESODCA_DISSQL_EXP_EXP_CORE_SECTION[[#This Row],[CORE]],Table_ESODCA_DISSQL_EXP_EXP_CORE_SECTION[[#This Row],[CORE_TYPE]],"_",Table_ESODCA_DISSQL_EXP_EXP_CORE_SECTION[[#This Row],[SECTION]])</f>
        <v>90R_1</v>
      </c>
      <c r="B227">
        <v>364</v>
      </c>
      <c r="C227">
        <v>77</v>
      </c>
      <c r="D227" t="s">
        <v>25</v>
      </c>
      <c r="E227">
        <v>90</v>
      </c>
      <c r="F227" t="s">
        <v>26</v>
      </c>
      <c r="G227">
        <v>1</v>
      </c>
      <c r="H227">
        <v>292</v>
      </c>
      <c r="I227">
        <v>1.1200000000000001</v>
      </c>
      <c r="J227">
        <v>1.1200000000000001</v>
      </c>
      <c r="K227" t="s">
        <v>27</v>
      </c>
      <c r="L227" t="s">
        <v>30</v>
      </c>
      <c r="M227">
        <v>0</v>
      </c>
      <c r="N227">
        <v>728.69</v>
      </c>
      <c r="O227">
        <v>729.81000000000006</v>
      </c>
      <c r="P227">
        <v>728.69</v>
      </c>
      <c r="Q227">
        <f>Table_ESODCA_DISSQL_EXP_EXP_CORE_SECTION[[#This Row],[BOTTOM_DEPTH]]-Table_ESODCA_DISSQL_EXP_EXP_CORE_SECTION[[#This Row],[TOP_DEPTH]]</f>
        <v>1.1200000000000045</v>
      </c>
      <c r="T227" t="s">
        <v>30</v>
      </c>
      <c r="Y227" t="s">
        <v>353</v>
      </c>
      <c r="Z227">
        <v>0</v>
      </c>
      <c r="AA227" t="s">
        <v>30</v>
      </c>
    </row>
    <row r="228" spans="1:27" x14ac:dyDescent="0.3">
      <c r="A228" s="3" t="str">
        <f>CONCATENATE(Table_ESODCA_DISSQL_EXP_EXP_CORE_SECTION[[#This Row],[CORE]],Table_ESODCA_DISSQL_EXP_EXP_CORE_SECTION[[#This Row],[CORE_TYPE]],"_",Table_ESODCA_DISSQL_EXP_EXP_CORE_SECTION[[#This Row],[SECTION]])</f>
        <v>90R_2</v>
      </c>
      <c r="B228">
        <v>364</v>
      </c>
      <c r="C228">
        <v>77</v>
      </c>
      <c r="D228" t="s">
        <v>25</v>
      </c>
      <c r="E228">
        <v>90</v>
      </c>
      <c r="F228" t="s">
        <v>26</v>
      </c>
      <c r="G228">
        <v>2</v>
      </c>
      <c r="H228">
        <v>293</v>
      </c>
      <c r="I228">
        <v>1.22</v>
      </c>
      <c r="J228">
        <v>1.22</v>
      </c>
      <c r="K228" t="s">
        <v>27</v>
      </c>
      <c r="L228" t="s">
        <v>30</v>
      </c>
      <c r="M228">
        <v>0</v>
      </c>
      <c r="N228">
        <v>729.81000000000006</v>
      </c>
      <c r="O228">
        <v>731.03000000000009</v>
      </c>
      <c r="P228">
        <v>729.81000000000006</v>
      </c>
      <c r="Q228">
        <f>Table_ESODCA_DISSQL_EXP_EXP_CORE_SECTION[[#This Row],[BOTTOM_DEPTH]]-Table_ESODCA_DISSQL_EXP_EXP_CORE_SECTION[[#This Row],[TOP_DEPTH]]</f>
        <v>1.2200000000000273</v>
      </c>
      <c r="T228" t="s">
        <v>30</v>
      </c>
      <c r="Y228" t="s">
        <v>354</v>
      </c>
      <c r="Z228">
        <v>0</v>
      </c>
      <c r="AA228" t="s">
        <v>30</v>
      </c>
    </row>
    <row r="229" spans="1:27" x14ac:dyDescent="0.3">
      <c r="A229" s="3" t="str">
        <f>CONCATENATE(Table_ESODCA_DISSQL_EXP_EXP_CORE_SECTION[[#This Row],[CORE]],Table_ESODCA_DISSQL_EXP_EXP_CORE_SECTION[[#This Row],[CORE_TYPE]],"_",Table_ESODCA_DISSQL_EXP_EXP_CORE_SECTION[[#This Row],[SECTION]])</f>
        <v>90R_3</v>
      </c>
      <c r="B229">
        <v>364</v>
      </c>
      <c r="C229">
        <v>77</v>
      </c>
      <c r="D229" t="s">
        <v>25</v>
      </c>
      <c r="E229">
        <v>90</v>
      </c>
      <c r="F229" t="s">
        <v>26</v>
      </c>
      <c r="G229">
        <v>3</v>
      </c>
      <c r="H229">
        <v>294</v>
      </c>
      <c r="I229">
        <v>0.87</v>
      </c>
      <c r="J229">
        <v>0.87</v>
      </c>
      <c r="K229" t="s">
        <v>27</v>
      </c>
      <c r="L229" t="s">
        <v>30</v>
      </c>
      <c r="M229">
        <v>0</v>
      </c>
      <c r="N229">
        <v>731.03000000000009</v>
      </c>
      <c r="O229">
        <v>731.90000000000009</v>
      </c>
      <c r="P229">
        <v>731.03000000000009</v>
      </c>
      <c r="Q229">
        <f>Table_ESODCA_DISSQL_EXP_EXP_CORE_SECTION[[#This Row],[BOTTOM_DEPTH]]-Table_ESODCA_DISSQL_EXP_EXP_CORE_SECTION[[#This Row],[TOP_DEPTH]]</f>
        <v>0.87000000000000455</v>
      </c>
      <c r="R229" t="s">
        <v>355</v>
      </c>
      <c r="T229" t="s">
        <v>30</v>
      </c>
      <c r="Y229" t="s">
        <v>356</v>
      </c>
      <c r="Z229">
        <v>0</v>
      </c>
      <c r="AA229" t="s">
        <v>30</v>
      </c>
    </row>
    <row r="230" spans="1:27" x14ac:dyDescent="0.3">
      <c r="A230" s="3" t="str">
        <f>CONCATENATE(Table_ESODCA_DISSQL_EXP_EXP_CORE_SECTION[[#This Row],[CORE]],Table_ESODCA_DISSQL_EXP_EXP_CORE_SECTION[[#This Row],[CORE_TYPE]],"_",Table_ESODCA_DISSQL_EXP_EXP_CORE_SECTION[[#This Row],[SECTION]])</f>
        <v>91R_1</v>
      </c>
      <c r="B230">
        <v>364</v>
      </c>
      <c r="C230">
        <v>77</v>
      </c>
      <c r="D230" t="s">
        <v>25</v>
      </c>
      <c r="E230">
        <v>91</v>
      </c>
      <c r="F230" t="s">
        <v>26</v>
      </c>
      <c r="G230">
        <v>1</v>
      </c>
      <c r="H230">
        <v>295</v>
      </c>
      <c r="I230">
        <v>1.1299999999999999</v>
      </c>
      <c r="J230">
        <v>1.1299999999999999</v>
      </c>
      <c r="K230" t="s">
        <v>27</v>
      </c>
      <c r="L230" t="s">
        <v>30</v>
      </c>
      <c r="M230">
        <v>0</v>
      </c>
      <c r="N230">
        <v>731.74</v>
      </c>
      <c r="O230">
        <v>732.87</v>
      </c>
      <c r="P230">
        <v>731.74</v>
      </c>
      <c r="Q230">
        <f>Table_ESODCA_DISSQL_EXP_EXP_CORE_SECTION[[#This Row],[BOTTOM_DEPTH]]-Table_ESODCA_DISSQL_EXP_EXP_CORE_SECTION[[#This Row],[TOP_DEPTH]]</f>
        <v>1.1299999999999955</v>
      </c>
      <c r="T230" t="s">
        <v>30</v>
      </c>
      <c r="Y230" t="s">
        <v>357</v>
      </c>
      <c r="Z230">
        <v>0</v>
      </c>
      <c r="AA230" t="s">
        <v>30</v>
      </c>
    </row>
    <row r="231" spans="1:27" x14ac:dyDescent="0.3">
      <c r="A231" s="3" t="str">
        <f>CONCATENATE(Table_ESODCA_DISSQL_EXP_EXP_CORE_SECTION[[#This Row],[CORE]],Table_ESODCA_DISSQL_EXP_EXP_CORE_SECTION[[#This Row],[CORE_TYPE]],"_",Table_ESODCA_DISSQL_EXP_EXP_CORE_SECTION[[#This Row],[SECTION]])</f>
        <v>91R_2</v>
      </c>
      <c r="B231">
        <v>364</v>
      </c>
      <c r="C231">
        <v>77</v>
      </c>
      <c r="D231" t="s">
        <v>25</v>
      </c>
      <c r="E231">
        <v>91</v>
      </c>
      <c r="F231" t="s">
        <v>26</v>
      </c>
      <c r="G231">
        <v>2</v>
      </c>
      <c r="H231">
        <v>296</v>
      </c>
      <c r="I231">
        <v>1.2</v>
      </c>
      <c r="J231">
        <v>1.2</v>
      </c>
      <c r="K231" t="s">
        <v>27</v>
      </c>
      <c r="L231" t="s">
        <v>30</v>
      </c>
      <c r="M231">
        <v>0</v>
      </c>
      <c r="N231">
        <v>732.87</v>
      </c>
      <c r="O231">
        <v>734.07</v>
      </c>
      <c r="P231">
        <v>732.87</v>
      </c>
      <c r="Q231">
        <f>Table_ESODCA_DISSQL_EXP_EXP_CORE_SECTION[[#This Row],[BOTTOM_DEPTH]]-Table_ESODCA_DISSQL_EXP_EXP_CORE_SECTION[[#This Row],[TOP_DEPTH]]</f>
        <v>1.2000000000000455</v>
      </c>
      <c r="T231" t="s">
        <v>30</v>
      </c>
      <c r="Y231" t="s">
        <v>358</v>
      </c>
      <c r="Z231">
        <v>0</v>
      </c>
      <c r="AA231" t="s">
        <v>30</v>
      </c>
    </row>
    <row r="232" spans="1:27" x14ac:dyDescent="0.3">
      <c r="A232" s="3" t="str">
        <f>CONCATENATE(Table_ESODCA_DISSQL_EXP_EXP_CORE_SECTION[[#This Row],[CORE]],Table_ESODCA_DISSQL_EXP_EXP_CORE_SECTION[[#This Row],[CORE_TYPE]],"_",Table_ESODCA_DISSQL_EXP_EXP_CORE_SECTION[[#This Row],[SECTION]])</f>
        <v>91R_3</v>
      </c>
      <c r="B232">
        <v>364</v>
      </c>
      <c r="C232">
        <v>77</v>
      </c>
      <c r="D232" t="s">
        <v>25</v>
      </c>
      <c r="E232">
        <v>91</v>
      </c>
      <c r="F232" t="s">
        <v>26</v>
      </c>
      <c r="G232">
        <v>3</v>
      </c>
      <c r="H232">
        <v>297</v>
      </c>
      <c r="I232">
        <v>0.88</v>
      </c>
      <c r="J232">
        <v>0.88</v>
      </c>
      <c r="K232" t="s">
        <v>27</v>
      </c>
      <c r="L232" t="s">
        <v>30</v>
      </c>
      <c r="M232">
        <v>0</v>
      </c>
      <c r="N232">
        <v>734.07</v>
      </c>
      <c r="O232">
        <v>734.95</v>
      </c>
      <c r="P232">
        <v>734.07</v>
      </c>
      <c r="Q232">
        <f>Table_ESODCA_DISSQL_EXP_EXP_CORE_SECTION[[#This Row],[BOTTOM_DEPTH]]-Table_ESODCA_DISSQL_EXP_EXP_CORE_SECTION[[#This Row],[TOP_DEPTH]]</f>
        <v>0.87999999999999545</v>
      </c>
      <c r="R232" t="s">
        <v>359</v>
      </c>
      <c r="T232" t="s">
        <v>30</v>
      </c>
      <c r="Y232" t="s">
        <v>360</v>
      </c>
      <c r="Z232">
        <v>0</v>
      </c>
      <c r="AA232" t="s">
        <v>30</v>
      </c>
    </row>
    <row r="233" spans="1:27" x14ac:dyDescent="0.3">
      <c r="A233" s="3" t="str">
        <f>CONCATENATE(Table_ESODCA_DISSQL_EXP_EXP_CORE_SECTION[[#This Row],[CORE]],Table_ESODCA_DISSQL_EXP_EXP_CORE_SECTION[[#This Row],[CORE_TYPE]],"_",Table_ESODCA_DISSQL_EXP_EXP_CORE_SECTION[[#This Row],[SECTION]])</f>
        <v>92R_1</v>
      </c>
      <c r="B233">
        <v>364</v>
      </c>
      <c r="C233">
        <v>77</v>
      </c>
      <c r="D233" t="s">
        <v>25</v>
      </c>
      <c r="E233">
        <v>92</v>
      </c>
      <c r="F233" t="s">
        <v>26</v>
      </c>
      <c r="G233">
        <v>1</v>
      </c>
      <c r="H233">
        <v>298</v>
      </c>
      <c r="I233">
        <v>1.42</v>
      </c>
      <c r="J233">
        <v>1.42</v>
      </c>
      <c r="K233" t="s">
        <v>27</v>
      </c>
      <c r="L233" t="s">
        <v>30</v>
      </c>
      <c r="M233">
        <v>0</v>
      </c>
      <c r="N233">
        <v>734.79</v>
      </c>
      <c r="O233">
        <v>736.20999999999992</v>
      </c>
      <c r="P233">
        <v>734.79</v>
      </c>
      <c r="Q233">
        <f>Table_ESODCA_DISSQL_EXP_EXP_CORE_SECTION[[#This Row],[BOTTOM_DEPTH]]-Table_ESODCA_DISSQL_EXP_EXP_CORE_SECTION[[#This Row],[TOP_DEPTH]]</f>
        <v>1.4199999999999591</v>
      </c>
      <c r="T233" t="s">
        <v>30</v>
      </c>
      <c r="Y233" t="s">
        <v>361</v>
      </c>
      <c r="Z233">
        <v>0</v>
      </c>
      <c r="AA233" t="s">
        <v>30</v>
      </c>
    </row>
    <row r="234" spans="1:27" x14ac:dyDescent="0.3">
      <c r="A234" s="3" t="str">
        <f>CONCATENATE(Table_ESODCA_DISSQL_EXP_EXP_CORE_SECTION[[#This Row],[CORE]],Table_ESODCA_DISSQL_EXP_EXP_CORE_SECTION[[#This Row],[CORE_TYPE]],"_",Table_ESODCA_DISSQL_EXP_EXP_CORE_SECTION[[#This Row],[SECTION]])</f>
        <v>92R_2</v>
      </c>
      <c r="B234">
        <v>364</v>
      </c>
      <c r="C234">
        <v>77</v>
      </c>
      <c r="D234" t="s">
        <v>25</v>
      </c>
      <c r="E234">
        <v>92</v>
      </c>
      <c r="F234" t="s">
        <v>26</v>
      </c>
      <c r="G234">
        <v>2</v>
      </c>
      <c r="H234">
        <v>299</v>
      </c>
      <c r="I234">
        <v>1.18</v>
      </c>
      <c r="J234">
        <v>1.18</v>
      </c>
      <c r="K234" t="s">
        <v>27</v>
      </c>
      <c r="L234" t="s">
        <v>30</v>
      </c>
      <c r="M234">
        <v>0</v>
      </c>
      <c r="N234">
        <v>736.20999999999992</v>
      </c>
      <c r="O234">
        <v>737.38999999999987</v>
      </c>
      <c r="P234">
        <v>736.20999999999992</v>
      </c>
      <c r="Q234">
        <f>Table_ESODCA_DISSQL_EXP_EXP_CORE_SECTION[[#This Row],[BOTTOM_DEPTH]]-Table_ESODCA_DISSQL_EXP_EXP_CORE_SECTION[[#This Row],[TOP_DEPTH]]</f>
        <v>1.17999999999995</v>
      </c>
      <c r="T234" t="s">
        <v>30</v>
      </c>
      <c r="Y234" t="s">
        <v>362</v>
      </c>
      <c r="Z234">
        <v>0</v>
      </c>
      <c r="AA234" t="s">
        <v>30</v>
      </c>
    </row>
    <row r="235" spans="1:27" x14ac:dyDescent="0.3">
      <c r="A235" s="3" t="str">
        <f>CONCATENATE(Table_ESODCA_DISSQL_EXP_EXP_CORE_SECTION[[#This Row],[CORE]],Table_ESODCA_DISSQL_EXP_EXP_CORE_SECTION[[#This Row],[CORE_TYPE]],"_",Table_ESODCA_DISSQL_EXP_EXP_CORE_SECTION[[#This Row],[SECTION]])</f>
        <v>92R_3</v>
      </c>
      <c r="B235">
        <v>364</v>
      </c>
      <c r="C235">
        <v>77</v>
      </c>
      <c r="D235" t="s">
        <v>25</v>
      </c>
      <c r="E235">
        <v>92</v>
      </c>
      <c r="F235" t="s">
        <v>26</v>
      </c>
      <c r="G235">
        <v>3</v>
      </c>
      <c r="H235">
        <v>300</v>
      </c>
      <c r="I235">
        <v>0.56999999999999995</v>
      </c>
      <c r="J235">
        <v>0.56999999999999995</v>
      </c>
      <c r="K235" t="s">
        <v>27</v>
      </c>
      <c r="L235" t="s">
        <v>30</v>
      </c>
      <c r="M235">
        <v>0</v>
      </c>
      <c r="N235">
        <v>737.38999999999987</v>
      </c>
      <c r="O235">
        <v>737.95999999999992</v>
      </c>
      <c r="P235">
        <v>737.38999999999987</v>
      </c>
      <c r="Q235">
        <f>Table_ESODCA_DISSQL_EXP_EXP_CORE_SECTION[[#This Row],[BOTTOM_DEPTH]]-Table_ESODCA_DISSQL_EXP_EXP_CORE_SECTION[[#This Row],[TOP_DEPTH]]</f>
        <v>0.57000000000005002</v>
      </c>
      <c r="R235" t="s">
        <v>363</v>
      </c>
      <c r="T235" t="s">
        <v>30</v>
      </c>
      <c r="Y235" t="s">
        <v>364</v>
      </c>
      <c r="Z235">
        <v>0</v>
      </c>
      <c r="AA235" t="s">
        <v>30</v>
      </c>
    </row>
    <row r="236" spans="1:27" x14ac:dyDescent="0.3">
      <c r="A236" s="3" t="str">
        <f>CONCATENATE(Table_ESODCA_DISSQL_EXP_EXP_CORE_SECTION[[#This Row],[CORE]],Table_ESODCA_DISSQL_EXP_EXP_CORE_SECTION[[#This Row],[CORE_TYPE]],"_",Table_ESODCA_DISSQL_EXP_EXP_CORE_SECTION[[#This Row],[SECTION]])</f>
        <v>93R_1</v>
      </c>
      <c r="B236">
        <v>364</v>
      </c>
      <c r="C236">
        <v>77</v>
      </c>
      <c r="D236" t="s">
        <v>25</v>
      </c>
      <c r="E236">
        <v>93</v>
      </c>
      <c r="F236" t="s">
        <v>26</v>
      </c>
      <c r="G236">
        <v>1</v>
      </c>
      <c r="H236">
        <v>301</v>
      </c>
      <c r="I236">
        <v>1.37</v>
      </c>
      <c r="J236">
        <v>1.37</v>
      </c>
      <c r="K236" t="s">
        <v>27</v>
      </c>
      <c r="L236" t="s">
        <v>30</v>
      </c>
      <c r="M236">
        <v>0</v>
      </c>
      <c r="N236">
        <v>737.84</v>
      </c>
      <c r="O236">
        <v>739.21</v>
      </c>
      <c r="P236">
        <v>737.84</v>
      </c>
      <c r="Q236">
        <f>Table_ESODCA_DISSQL_EXP_EXP_CORE_SECTION[[#This Row],[BOTTOM_DEPTH]]-Table_ESODCA_DISSQL_EXP_EXP_CORE_SECTION[[#This Row],[TOP_DEPTH]]</f>
        <v>1.3700000000000045</v>
      </c>
      <c r="T236" t="s">
        <v>30</v>
      </c>
      <c r="Y236" t="s">
        <v>365</v>
      </c>
      <c r="Z236">
        <v>0</v>
      </c>
      <c r="AA236" t="s">
        <v>30</v>
      </c>
    </row>
    <row r="237" spans="1:27" x14ac:dyDescent="0.3">
      <c r="A237" s="3" t="str">
        <f>CONCATENATE(Table_ESODCA_DISSQL_EXP_EXP_CORE_SECTION[[#This Row],[CORE]],Table_ESODCA_DISSQL_EXP_EXP_CORE_SECTION[[#This Row],[CORE_TYPE]],"_",Table_ESODCA_DISSQL_EXP_EXP_CORE_SECTION[[#This Row],[SECTION]])</f>
        <v>93R_2</v>
      </c>
      <c r="B237">
        <v>364</v>
      </c>
      <c r="C237">
        <v>77</v>
      </c>
      <c r="D237" t="s">
        <v>25</v>
      </c>
      <c r="E237">
        <v>93</v>
      </c>
      <c r="F237" t="s">
        <v>26</v>
      </c>
      <c r="G237">
        <v>2</v>
      </c>
      <c r="H237">
        <v>302</v>
      </c>
      <c r="I237">
        <v>1.17</v>
      </c>
      <c r="J237">
        <v>1.17</v>
      </c>
      <c r="K237" t="s">
        <v>27</v>
      </c>
      <c r="L237" t="s">
        <v>30</v>
      </c>
      <c r="M237">
        <v>0</v>
      </c>
      <c r="N237">
        <v>739.21</v>
      </c>
      <c r="O237">
        <v>740.38</v>
      </c>
      <c r="P237">
        <v>739.21</v>
      </c>
      <c r="Q237">
        <f>Table_ESODCA_DISSQL_EXP_EXP_CORE_SECTION[[#This Row],[BOTTOM_DEPTH]]-Table_ESODCA_DISSQL_EXP_EXP_CORE_SECTION[[#This Row],[TOP_DEPTH]]</f>
        <v>1.1699999999999591</v>
      </c>
      <c r="T237" t="s">
        <v>30</v>
      </c>
      <c r="Y237" t="s">
        <v>366</v>
      </c>
      <c r="Z237">
        <v>0</v>
      </c>
      <c r="AA237" t="s">
        <v>30</v>
      </c>
    </row>
    <row r="238" spans="1:27" x14ac:dyDescent="0.3">
      <c r="A238" s="3" t="str">
        <f>CONCATENATE(Table_ESODCA_DISSQL_EXP_EXP_CORE_SECTION[[#This Row],[CORE]],Table_ESODCA_DISSQL_EXP_EXP_CORE_SECTION[[#This Row],[CORE_TYPE]],"_",Table_ESODCA_DISSQL_EXP_EXP_CORE_SECTION[[#This Row],[SECTION]])</f>
        <v>93R_3</v>
      </c>
      <c r="B238">
        <v>364</v>
      </c>
      <c r="C238">
        <v>77</v>
      </c>
      <c r="D238" t="s">
        <v>25</v>
      </c>
      <c r="E238">
        <v>93</v>
      </c>
      <c r="F238" t="s">
        <v>26</v>
      </c>
      <c r="G238">
        <v>3</v>
      </c>
      <c r="H238">
        <v>303</v>
      </c>
      <c r="I238">
        <v>0.52</v>
      </c>
      <c r="J238">
        <v>0.52</v>
      </c>
      <c r="K238" t="s">
        <v>27</v>
      </c>
      <c r="L238" t="s">
        <v>30</v>
      </c>
      <c r="M238">
        <v>0</v>
      </c>
      <c r="N238">
        <v>740.38</v>
      </c>
      <c r="O238">
        <v>740.9</v>
      </c>
      <c r="P238">
        <v>740.38</v>
      </c>
      <c r="Q238">
        <f>Table_ESODCA_DISSQL_EXP_EXP_CORE_SECTION[[#This Row],[BOTTOM_DEPTH]]-Table_ESODCA_DISSQL_EXP_EXP_CORE_SECTION[[#This Row],[TOP_DEPTH]]</f>
        <v>0.51999999999998181</v>
      </c>
      <c r="R238" t="s">
        <v>367</v>
      </c>
      <c r="T238" t="s">
        <v>30</v>
      </c>
      <c r="Y238" t="s">
        <v>368</v>
      </c>
      <c r="Z238">
        <v>0</v>
      </c>
      <c r="AA238" t="s">
        <v>30</v>
      </c>
    </row>
    <row r="239" spans="1:27" x14ac:dyDescent="0.3">
      <c r="A239" s="3" t="str">
        <f>CONCATENATE(Table_ESODCA_DISSQL_EXP_EXP_CORE_SECTION[[#This Row],[CORE]],Table_ESODCA_DISSQL_EXP_EXP_CORE_SECTION[[#This Row],[CORE_TYPE]],"_",Table_ESODCA_DISSQL_EXP_EXP_CORE_SECTION[[#This Row],[SECTION]])</f>
        <v>94R_1</v>
      </c>
      <c r="B239">
        <v>364</v>
      </c>
      <c r="C239">
        <v>77</v>
      </c>
      <c r="D239" t="s">
        <v>25</v>
      </c>
      <c r="E239">
        <v>94</v>
      </c>
      <c r="F239" t="s">
        <v>26</v>
      </c>
      <c r="G239">
        <v>1</v>
      </c>
      <c r="H239">
        <v>304</v>
      </c>
      <c r="I239">
        <v>1.1299999999999999</v>
      </c>
      <c r="J239">
        <v>1.1299999999999999</v>
      </c>
      <c r="K239" t="s">
        <v>40</v>
      </c>
      <c r="L239" t="s">
        <v>30</v>
      </c>
      <c r="M239">
        <v>0</v>
      </c>
      <c r="N239">
        <v>740.89</v>
      </c>
      <c r="O239">
        <v>742.02</v>
      </c>
      <c r="P239">
        <v>740.89</v>
      </c>
      <c r="Q239">
        <f>Table_ESODCA_DISSQL_EXP_EXP_CORE_SECTION[[#This Row],[BOTTOM_DEPTH]]-Table_ESODCA_DISSQL_EXP_EXP_CORE_SECTION[[#This Row],[TOP_DEPTH]]</f>
        <v>1.1299999999999955</v>
      </c>
      <c r="T239" t="s">
        <v>30</v>
      </c>
      <c r="Y239" t="s">
        <v>369</v>
      </c>
      <c r="Z239">
        <v>0</v>
      </c>
      <c r="AA239" t="s">
        <v>30</v>
      </c>
    </row>
    <row r="240" spans="1:27" x14ac:dyDescent="0.3">
      <c r="A240" s="3" t="str">
        <f>CONCATENATE(Table_ESODCA_DISSQL_EXP_EXP_CORE_SECTION[[#This Row],[CORE]],Table_ESODCA_DISSQL_EXP_EXP_CORE_SECTION[[#This Row],[CORE_TYPE]],"_",Table_ESODCA_DISSQL_EXP_EXP_CORE_SECTION[[#This Row],[SECTION]])</f>
        <v>94R_2</v>
      </c>
      <c r="B240">
        <v>364</v>
      </c>
      <c r="C240">
        <v>77</v>
      </c>
      <c r="D240" t="s">
        <v>25</v>
      </c>
      <c r="E240">
        <v>94</v>
      </c>
      <c r="F240" t="s">
        <v>26</v>
      </c>
      <c r="G240">
        <v>2</v>
      </c>
      <c r="H240">
        <v>305</v>
      </c>
      <c r="I240">
        <v>1.17</v>
      </c>
      <c r="J240">
        <v>1.17</v>
      </c>
      <c r="K240" t="s">
        <v>40</v>
      </c>
      <c r="L240" t="s">
        <v>30</v>
      </c>
      <c r="M240">
        <v>0</v>
      </c>
      <c r="N240">
        <v>742.02</v>
      </c>
      <c r="O240">
        <v>743.18999999999994</v>
      </c>
      <c r="P240">
        <v>742.02</v>
      </c>
      <c r="Q240">
        <f>Table_ESODCA_DISSQL_EXP_EXP_CORE_SECTION[[#This Row],[BOTTOM_DEPTH]]-Table_ESODCA_DISSQL_EXP_EXP_CORE_SECTION[[#This Row],[TOP_DEPTH]]</f>
        <v>1.1699999999999591</v>
      </c>
      <c r="T240" t="s">
        <v>30</v>
      </c>
      <c r="Y240" t="s">
        <v>370</v>
      </c>
      <c r="Z240">
        <v>0</v>
      </c>
      <c r="AA240" t="s">
        <v>30</v>
      </c>
    </row>
    <row r="241" spans="1:27" x14ac:dyDescent="0.3">
      <c r="A241" s="3" t="str">
        <f>CONCATENATE(Table_ESODCA_DISSQL_EXP_EXP_CORE_SECTION[[#This Row],[CORE]],Table_ESODCA_DISSQL_EXP_EXP_CORE_SECTION[[#This Row],[CORE_TYPE]],"_",Table_ESODCA_DISSQL_EXP_EXP_CORE_SECTION[[#This Row],[SECTION]])</f>
        <v>94R_3</v>
      </c>
      <c r="B241">
        <v>364</v>
      </c>
      <c r="C241">
        <v>77</v>
      </c>
      <c r="D241" t="s">
        <v>25</v>
      </c>
      <c r="E241">
        <v>94</v>
      </c>
      <c r="F241" t="s">
        <v>26</v>
      </c>
      <c r="G241">
        <v>3</v>
      </c>
      <c r="H241">
        <v>306</v>
      </c>
      <c r="I241">
        <v>0.97</v>
      </c>
      <c r="J241">
        <v>0.97</v>
      </c>
      <c r="K241" t="s">
        <v>40</v>
      </c>
      <c r="L241" t="s">
        <v>30</v>
      </c>
      <c r="M241">
        <v>0</v>
      </c>
      <c r="N241">
        <v>743.18999999999994</v>
      </c>
      <c r="O241">
        <v>744.16</v>
      </c>
      <c r="P241">
        <v>743.18999999999994</v>
      </c>
      <c r="Q241">
        <f>Table_ESODCA_DISSQL_EXP_EXP_CORE_SECTION[[#This Row],[BOTTOM_DEPTH]]-Table_ESODCA_DISSQL_EXP_EXP_CORE_SECTION[[#This Row],[TOP_DEPTH]]</f>
        <v>0.97000000000002728</v>
      </c>
      <c r="R241" t="s">
        <v>371</v>
      </c>
      <c r="T241" t="s">
        <v>30</v>
      </c>
      <c r="Y241" t="s">
        <v>372</v>
      </c>
      <c r="Z241">
        <v>0</v>
      </c>
      <c r="AA241" t="s">
        <v>30</v>
      </c>
    </row>
    <row r="242" spans="1:27" x14ac:dyDescent="0.3">
      <c r="A242" s="3" t="str">
        <f>CONCATENATE(Table_ESODCA_DISSQL_EXP_EXP_CORE_SECTION[[#This Row],[CORE]],Table_ESODCA_DISSQL_EXP_EXP_CORE_SECTION[[#This Row],[CORE_TYPE]],"_",Table_ESODCA_DISSQL_EXP_EXP_CORE_SECTION[[#This Row],[SECTION]])</f>
        <v>95R_1</v>
      </c>
      <c r="B242">
        <v>364</v>
      </c>
      <c r="C242">
        <v>77</v>
      </c>
      <c r="D242" t="s">
        <v>25</v>
      </c>
      <c r="E242">
        <v>95</v>
      </c>
      <c r="F242" t="s">
        <v>26</v>
      </c>
      <c r="G242">
        <v>1</v>
      </c>
      <c r="H242">
        <v>307</v>
      </c>
      <c r="I242">
        <v>0.94</v>
      </c>
      <c r="J242">
        <v>0.94</v>
      </c>
      <c r="K242" t="s">
        <v>40</v>
      </c>
      <c r="L242" t="s">
        <v>30</v>
      </c>
      <c r="M242">
        <v>0</v>
      </c>
      <c r="N242">
        <v>743.94</v>
      </c>
      <c r="O242">
        <v>744.88000000000011</v>
      </c>
      <c r="P242">
        <v>743.94</v>
      </c>
      <c r="Q242">
        <f>Table_ESODCA_DISSQL_EXP_EXP_CORE_SECTION[[#This Row],[BOTTOM_DEPTH]]-Table_ESODCA_DISSQL_EXP_EXP_CORE_SECTION[[#This Row],[TOP_DEPTH]]</f>
        <v>0.94000000000005457</v>
      </c>
      <c r="T242" t="s">
        <v>30</v>
      </c>
      <c r="Y242" t="s">
        <v>373</v>
      </c>
      <c r="Z242">
        <v>0</v>
      </c>
      <c r="AA242" t="s">
        <v>30</v>
      </c>
    </row>
    <row r="243" spans="1:27" x14ac:dyDescent="0.3">
      <c r="A243" s="3" t="str">
        <f>CONCATENATE(Table_ESODCA_DISSQL_EXP_EXP_CORE_SECTION[[#This Row],[CORE]],Table_ESODCA_DISSQL_EXP_EXP_CORE_SECTION[[#This Row],[CORE_TYPE]],"_",Table_ESODCA_DISSQL_EXP_EXP_CORE_SECTION[[#This Row],[SECTION]])</f>
        <v>95R_2</v>
      </c>
      <c r="B243">
        <v>364</v>
      </c>
      <c r="C243">
        <v>77</v>
      </c>
      <c r="D243" t="s">
        <v>25</v>
      </c>
      <c r="E243">
        <v>95</v>
      </c>
      <c r="F243" t="s">
        <v>26</v>
      </c>
      <c r="G243">
        <v>2</v>
      </c>
      <c r="H243">
        <v>308</v>
      </c>
      <c r="I243">
        <v>0.97</v>
      </c>
      <c r="J243">
        <v>0.97</v>
      </c>
      <c r="K243" t="s">
        <v>40</v>
      </c>
      <c r="L243" t="s">
        <v>30</v>
      </c>
      <c r="M243">
        <v>0</v>
      </c>
      <c r="N243">
        <v>744.88000000000011</v>
      </c>
      <c r="O243">
        <v>745.85000000000014</v>
      </c>
      <c r="P243">
        <v>744.88000000000011</v>
      </c>
      <c r="Q243">
        <f>Table_ESODCA_DISSQL_EXP_EXP_CORE_SECTION[[#This Row],[BOTTOM_DEPTH]]-Table_ESODCA_DISSQL_EXP_EXP_CORE_SECTION[[#This Row],[TOP_DEPTH]]</f>
        <v>0.97000000000002728</v>
      </c>
      <c r="T243" t="s">
        <v>30</v>
      </c>
      <c r="Y243" t="s">
        <v>374</v>
      </c>
      <c r="Z243">
        <v>0</v>
      </c>
      <c r="AA243" t="s">
        <v>30</v>
      </c>
    </row>
    <row r="244" spans="1:27" x14ac:dyDescent="0.3">
      <c r="A244" s="3" t="str">
        <f>CONCATENATE(Table_ESODCA_DISSQL_EXP_EXP_CORE_SECTION[[#This Row],[CORE]],Table_ESODCA_DISSQL_EXP_EXP_CORE_SECTION[[#This Row],[CORE_TYPE]],"_",Table_ESODCA_DISSQL_EXP_EXP_CORE_SECTION[[#This Row],[SECTION]])</f>
        <v>95R_3</v>
      </c>
      <c r="B244">
        <v>364</v>
      </c>
      <c r="C244">
        <v>77</v>
      </c>
      <c r="D244" t="s">
        <v>25</v>
      </c>
      <c r="E244">
        <v>95</v>
      </c>
      <c r="F244" t="s">
        <v>26</v>
      </c>
      <c r="G244">
        <v>3</v>
      </c>
      <c r="H244">
        <v>309</v>
      </c>
      <c r="I244">
        <v>1.3</v>
      </c>
      <c r="J244">
        <v>1.3</v>
      </c>
      <c r="K244" t="s">
        <v>40</v>
      </c>
      <c r="L244" t="s">
        <v>30</v>
      </c>
      <c r="M244">
        <v>0</v>
      </c>
      <c r="N244">
        <v>745.85000000000014</v>
      </c>
      <c r="O244">
        <v>747.15000000000009</v>
      </c>
      <c r="P244">
        <v>745.85000000000014</v>
      </c>
      <c r="Q244">
        <f>Table_ESODCA_DISSQL_EXP_EXP_CORE_SECTION[[#This Row],[BOTTOM_DEPTH]]-Table_ESODCA_DISSQL_EXP_EXP_CORE_SECTION[[#This Row],[TOP_DEPTH]]</f>
        <v>1.2999999999999545</v>
      </c>
      <c r="R244" t="s">
        <v>375</v>
      </c>
      <c r="T244" t="s">
        <v>30</v>
      </c>
      <c r="Y244" t="s">
        <v>376</v>
      </c>
      <c r="Z244">
        <v>0</v>
      </c>
      <c r="AA244" t="s">
        <v>30</v>
      </c>
    </row>
    <row r="245" spans="1:27" x14ac:dyDescent="0.3">
      <c r="A245" s="3" t="str">
        <f>CONCATENATE(Table_ESODCA_DISSQL_EXP_EXP_CORE_SECTION[[#This Row],[CORE]],Table_ESODCA_DISSQL_EXP_EXP_CORE_SECTION[[#This Row],[CORE_TYPE]],"_",Table_ESODCA_DISSQL_EXP_EXP_CORE_SECTION[[#This Row],[SECTION]])</f>
        <v>96R_1</v>
      </c>
      <c r="B245">
        <v>364</v>
      </c>
      <c r="C245">
        <v>77</v>
      </c>
      <c r="D245" t="s">
        <v>25</v>
      </c>
      <c r="E245">
        <v>96</v>
      </c>
      <c r="F245" t="s">
        <v>26</v>
      </c>
      <c r="G245">
        <v>1</v>
      </c>
      <c r="H245">
        <v>310</v>
      </c>
      <c r="I245">
        <v>1.21</v>
      </c>
      <c r="J245">
        <v>1.21</v>
      </c>
      <c r="K245" t="s">
        <v>40</v>
      </c>
      <c r="L245" t="s">
        <v>30</v>
      </c>
      <c r="M245">
        <v>0</v>
      </c>
      <c r="N245">
        <v>746.99</v>
      </c>
      <c r="O245">
        <v>748.2</v>
      </c>
      <c r="P245">
        <v>746.99</v>
      </c>
      <c r="Q245">
        <f>Table_ESODCA_DISSQL_EXP_EXP_CORE_SECTION[[#This Row],[BOTTOM_DEPTH]]-Table_ESODCA_DISSQL_EXP_EXP_CORE_SECTION[[#This Row],[TOP_DEPTH]]</f>
        <v>1.2100000000000364</v>
      </c>
      <c r="T245" t="s">
        <v>30</v>
      </c>
      <c r="Y245" t="s">
        <v>377</v>
      </c>
      <c r="Z245">
        <v>0</v>
      </c>
      <c r="AA245" t="s">
        <v>30</v>
      </c>
    </row>
    <row r="246" spans="1:27" x14ac:dyDescent="0.3">
      <c r="A246" s="3" t="str">
        <f>CONCATENATE(Table_ESODCA_DISSQL_EXP_EXP_CORE_SECTION[[#This Row],[CORE]],Table_ESODCA_DISSQL_EXP_EXP_CORE_SECTION[[#This Row],[CORE_TYPE]],"_",Table_ESODCA_DISSQL_EXP_EXP_CORE_SECTION[[#This Row],[SECTION]])</f>
        <v>96R_2</v>
      </c>
      <c r="B246">
        <v>364</v>
      </c>
      <c r="C246">
        <v>77</v>
      </c>
      <c r="D246" t="s">
        <v>25</v>
      </c>
      <c r="E246">
        <v>96</v>
      </c>
      <c r="F246" t="s">
        <v>26</v>
      </c>
      <c r="G246">
        <v>2</v>
      </c>
      <c r="H246">
        <v>311</v>
      </c>
      <c r="I246">
        <v>1.31</v>
      </c>
      <c r="J246">
        <v>1.31</v>
      </c>
      <c r="K246" t="s">
        <v>40</v>
      </c>
      <c r="L246" t="s">
        <v>30</v>
      </c>
      <c r="M246">
        <v>0</v>
      </c>
      <c r="N246">
        <v>748.2</v>
      </c>
      <c r="O246">
        <v>749.51</v>
      </c>
      <c r="P246">
        <v>748.2</v>
      </c>
      <c r="Q246">
        <f>Table_ESODCA_DISSQL_EXP_EXP_CORE_SECTION[[#This Row],[BOTTOM_DEPTH]]-Table_ESODCA_DISSQL_EXP_EXP_CORE_SECTION[[#This Row],[TOP_DEPTH]]</f>
        <v>1.3099999999999454</v>
      </c>
      <c r="T246" t="s">
        <v>30</v>
      </c>
      <c r="Y246" t="s">
        <v>378</v>
      </c>
      <c r="Z246">
        <v>0</v>
      </c>
      <c r="AA246" t="s">
        <v>30</v>
      </c>
    </row>
    <row r="247" spans="1:27" x14ac:dyDescent="0.3">
      <c r="A247" s="3" t="str">
        <f>CONCATENATE(Table_ESODCA_DISSQL_EXP_EXP_CORE_SECTION[[#This Row],[CORE]],Table_ESODCA_DISSQL_EXP_EXP_CORE_SECTION[[#This Row],[CORE_TYPE]],"_",Table_ESODCA_DISSQL_EXP_EXP_CORE_SECTION[[#This Row],[SECTION]])</f>
        <v>96R_3</v>
      </c>
      <c r="B247">
        <v>364</v>
      </c>
      <c r="C247">
        <v>77</v>
      </c>
      <c r="D247" t="s">
        <v>25</v>
      </c>
      <c r="E247">
        <v>96</v>
      </c>
      <c r="F247" t="s">
        <v>26</v>
      </c>
      <c r="G247">
        <v>3</v>
      </c>
      <c r="H247">
        <v>312</v>
      </c>
      <c r="I247">
        <v>0.63</v>
      </c>
      <c r="J247">
        <v>0.63</v>
      </c>
      <c r="K247" t="s">
        <v>40</v>
      </c>
      <c r="L247" t="s">
        <v>30</v>
      </c>
      <c r="M247">
        <v>0</v>
      </c>
      <c r="N247">
        <v>749.51</v>
      </c>
      <c r="O247">
        <v>750.14</v>
      </c>
      <c r="P247">
        <v>749.51</v>
      </c>
      <c r="Q247">
        <f>Table_ESODCA_DISSQL_EXP_EXP_CORE_SECTION[[#This Row],[BOTTOM_DEPTH]]-Table_ESODCA_DISSQL_EXP_EXP_CORE_SECTION[[#This Row],[TOP_DEPTH]]</f>
        <v>0.62999999999999545</v>
      </c>
      <c r="T247" t="s">
        <v>30</v>
      </c>
      <c r="Y247" t="s">
        <v>379</v>
      </c>
      <c r="Z247">
        <v>0</v>
      </c>
      <c r="AA247" t="s">
        <v>30</v>
      </c>
    </row>
    <row r="248" spans="1:27" x14ac:dyDescent="0.3">
      <c r="A248" s="3" t="str">
        <f>CONCATENATE(Table_ESODCA_DISSQL_EXP_EXP_CORE_SECTION[[#This Row],[CORE]],Table_ESODCA_DISSQL_EXP_EXP_CORE_SECTION[[#This Row],[CORE_TYPE]],"_",Table_ESODCA_DISSQL_EXP_EXP_CORE_SECTION[[#This Row],[SECTION]])</f>
        <v>97R_1</v>
      </c>
      <c r="B248">
        <v>364</v>
      </c>
      <c r="C248">
        <v>77</v>
      </c>
      <c r="D248" t="s">
        <v>25</v>
      </c>
      <c r="E248">
        <v>97</v>
      </c>
      <c r="F248" t="s">
        <v>26</v>
      </c>
      <c r="G248">
        <v>1</v>
      </c>
      <c r="H248">
        <v>313</v>
      </c>
      <c r="I248">
        <v>1.2</v>
      </c>
      <c r="J248">
        <v>1.2</v>
      </c>
      <c r="K248" t="s">
        <v>40</v>
      </c>
      <c r="L248" t="s">
        <v>30</v>
      </c>
      <c r="M248">
        <v>0</v>
      </c>
      <c r="N248">
        <v>750.04</v>
      </c>
      <c r="O248">
        <v>751.24</v>
      </c>
      <c r="P248">
        <v>750.04</v>
      </c>
      <c r="Q248">
        <f>Table_ESODCA_DISSQL_EXP_EXP_CORE_SECTION[[#This Row],[BOTTOM_DEPTH]]-Table_ESODCA_DISSQL_EXP_EXP_CORE_SECTION[[#This Row],[TOP_DEPTH]]</f>
        <v>1.2000000000000455</v>
      </c>
      <c r="R248" t="s">
        <v>380</v>
      </c>
      <c r="T248" t="s">
        <v>30</v>
      </c>
      <c r="Y248" t="s">
        <v>381</v>
      </c>
      <c r="Z248">
        <v>0</v>
      </c>
      <c r="AA248" t="s">
        <v>30</v>
      </c>
    </row>
    <row r="249" spans="1:27" x14ac:dyDescent="0.3">
      <c r="A249" s="3" t="str">
        <f>CONCATENATE(Table_ESODCA_DISSQL_EXP_EXP_CORE_SECTION[[#This Row],[CORE]],Table_ESODCA_DISSQL_EXP_EXP_CORE_SECTION[[#This Row],[CORE_TYPE]],"_",Table_ESODCA_DISSQL_EXP_EXP_CORE_SECTION[[#This Row],[SECTION]])</f>
        <v>97R_2</v>
      </c>
      <c r="B249">
        <v>364</v>
      </c>
      <c r="C249">
        <v>77</v>
      </c>
      <c r="D249" t="s">
        <v>25</v>
      </c>
      <c r="E249">
        <v>97</v>
      </c>
      <c r="F249" t="s">
        <v>26</v>
      </c>
      <c r="G249">
        <v>2</v>
      </c>
      <c r="H249">
        <v>314</v>
      </c>
      <c r="I249">
        <v>1.2</v>
      </c>
      <c r="J249">
        <v>1.2</v>
      </c>
      <c r="K249" t="s">
        <v>40</v>
      </c>
      <c r="L249" t="s">
        <v>30</v>
      </c>
      <c r="M249">
        <v>0</v>
      </c>
      <c r="N249">
        <v>751.24</v>
      </c>
      <c r="O249">
        <v>752.44</v>
      </c>
      <c r="P249">
        <v>751.24</v>
      </c>
      <c r="Q249">
        <f>Table_ESODCA_DISSQL_EXP_EXP_CORE_SECTION[[#This Row],[BOTTOM_DEPTH]]-Table_ESODCA_DISSQL_EXP_EXP_CORE_SECTION[[#This Row],[TOP_DEPTH]]</f>
        <v>1.2000000000000455</v>
      </c>
      <c r="T249" t="s">
        <v>30</v>
      </c>
      <c r="Y249" t="s">
        <v>382</v>
      </c>
      <c r="Z249">
        <v>0</v>
      </c>
      <c r="AA249" t="s">
        <v>30</v>
      </c>
    </row>
    <row r="250" spans="1:27" x14ac:dyDescent="0.3">
      <c r="A250" s="3" t="str">
        <f>CONCATENATE(Table_ESODCA_DISSQL_EXP_EXP_CORE_SECTION[[#This Row],[CORE]],Table_ESODCA_DISSQL_EXP_EXP_CORE_SECTION[[#This Row],[CORE_TYPE]],"_",Table_ESODCA_DISSQL_EXP_EXP_CORE_SECTION[[#This Row],[SECTION]])</f>
        <v>97R_3</v>
      </c>
      <c r="B250">
        <v>364</v>
      </c>
      <c r="C250">
        <v>77</v>
      </c>
      <c r="D250" t="s">
        <v>25</v>
      </c>
      <c r="E250">
        <v>97</v>
      </c>
      <c r="F250" t="s">
        <v>26</v>
      </c>
      <c r="G250">
        <v>3</v>
      </c>
      <c r="H250">
        <v>315</v>
      </c>
      <c r="I250">
        <v>0.71</v>
      </c>
      <c r="J250">
        <v>0.71</v>
      </c>
      <c r="K250" t="s">
        <v>40</v>
      </c>
      <c r="L250" t="s">
        <v>30</v>
      </c>
      <c r="M250">
        <v>0</v>
      </c>
      <c r="N250">
        <v>752.44</v>
      </c>
      <c r="O250">
        <v>753.15000000000009</v>
      </c>
      <c r="P250">
        <v>752.44</v>
      </c>
      <c r="Q250">
        <f>Table_ESODCA_DISSQL_EXP_EXP_CORE_SECTION[[#This Row],[BOTTOM_DEPTH]]-Table_ESODCA_DISSQL_EXP_EXP_CORE_SECTION[[#This Row],[TOP_DEPTH]]</f>
        <v>0.71000000000003638</v>
      </c>
      <c r="T250" t="s">
        <v>30</v>
      </c>
      <c r="Y250" t="s">
        <v>383</v>
      </c>
      <c r="Z250">
        <v>0</v>
      </c>
      <c r="AA250" t="s">
        <v>30</v>
      </c>
    </row>
    <row r="251" spans="1:27" x14ac:dyDescent="0.3">
      <c r="A251" s="3" t="str">
        <f>CONCATENATE(Table_ESODCA_DISSQL_EXP_EXP_CORE_SECTION[[#This Row],[CORE]],Table_ESODCA_DISSQL_EXP_EXP_CORE_SECTION[[#This Row],[CORE_TYPE]],"_",Table_ESODCA_DISSQL_EXP_EXP_CORE_SECTION[[#This Row],[SECTION]])</f>
        <v>98R_1</v>
      </c>
      <c r="B251">
        <v>364</v>
      </c>
      <c r="C251">
        <v>77</v>
      </c>
      <c r="D251" t="s">
        <v>25</v>
      </c>
      <c r="E251">
        <v>98</v>
      </c>
      <c r="F251" t="s">
        <v>26</v>
      </c>
      <c r="G251">
        <v>1</v>
      </c>
      <c r="H251">
        <v>316</v>
      </c>
      <c r="I251">
        <v>1.21</v>
      </c>
      <c r="J251">
        <v>1.21</v>
      </c>
      <c r="K251" t="s">
        <v>27</v>
      </c>
      <c r="L251" t="s">
        <v>30</v>
      </c>
      <c r="M251">
        <v>0</v>
      </c>
      <c r="N251">
        <v>753.09</v>
      </c>
      <c r="O251">
        <v>754.30000000000007</v>
      </c>
      <c r="P251">
        <v>753.09</v>
      </c>
      <c r="Q251">
        <f>Table_ESODCA_DISSQL_EXP_EXP_CORE_SECTION[[#This Row],[BOTTOM_DEPTH]]-Table_ESODCA_DISSQL_EXP_EXP_CORE_SECTION[[#This Row],[TOP_DEPTH]]</f>
        <v>1.2100000000000364</v>
      </c>
      <c r="T251" t="s">
        <v>30</v>
      </c>
      <c r="Y251" t="s">
        <v>384</v>
      </c>
      <c r="Z251">
        <v>0</v>
      </c>
      <c r="AA251" t="s">
        <v>30</v>
      </c>
    </row>
    <row r="252" spans="1:27" x14ac:dyDescent="0.3">
      <c r="A252" s="3" t="str">
        <f>CONCATENATE(Table_ESODCA_DISSQL_EXP_EXP_CORE_SECTION[[#This Row],[CORE]],Table_ESODCA_DISSQL_EXP_EXP_CORE_SECTION[[#This Row],[CORE_TYPE]],"_",Table_ESODCA_DISSQL_EXP_EXP_CORE_SECTION[[#This Row],[SECTION]])</f>
        <v>98R_2</v>
      </c>
      <c r="B252">
        <v>364</v>
      </c>
      <c r="C252">
        <v>77</v>
      </c>
      <c r="D252" t="s">
        <v>25</v>
      </c>
      <c r="E252">
        <v>98</v>
      </c>
      <c r="F252" t="s">
        <v>26</v>
      </c>
      <c r="G252">
        <v>2</v>
      </c>
      <c r="H252">
        <v>317</v>
      </c>
      <c r="I252">
        <v>0.88</v>
      </c>
      <c r="J252">
        <v>0.88</v>
      </c>
      <c r="K252" t="s">
        <v>27</v>
      </c>
      <c r="L252" t="s">
        <v>30</v>
      </c>
      <c r="M252">
        <v>0</v>
      </c>
      <c r="N252">
        <v>754.30000000000007</v>
      </c>
      <c r="O252">
        <v>755.18000000000006</v>
      </c>
      <c r="P252">
        <v>754.30000000000007</v>
      </c>
      <c r="Q252">
        <f>Table_ESODCA_DISSQL_EXP_EXP_CORE_SECTION[[#This Row],[BOTTOM_DEPTH]]-Table_ESODCA_DISSQL_EXP_EXP_CORE_SECTION[[#This Row],[TOP_DEPTH]]</f>
        <v>0.87999999999999545</v>
      </c>
      <c r="T252" t="s">
        <v>30</v>
      </c>
      <c r="Y252" t="s">
        <v>385</v>
      </c>
      <c r="Z252">
        <v>0</v>
      </c>
      <c r="AA252" t="s">
        <v>30</v>
      </c>
    </row>
    <row r="253" spans="1:27" x14ac:dyDescent="0.3">
      <c r="A253" s="3" t="str">
        <f>CONCATENATE(Table_ESODCA_DISSQL_EXP_EXP_CORE_SECTION[[#This Row],[CORE]],Table_ESODCA_DISSQL_EXP_EXP_CORE_SECTION[[#This Row],[CORE_TYPE]],"_",Table_ESODCA_DISSQL_EXP_EXP_CORE_SECTION[[#This Row],[SECTION]])</f>
        <v>98R_3</v>
      </c>
      <c r="B253">
        <v>364</v>
      </c>
      <c r="C253">
        <v>77</v>
      </c>
      <c r="D253" t="s">
        <v>25</v>
      </c>
      <c r="E253">
        <v>98</v>
      </c>
      <c r="F253" t="s">
        <v>26</v>
      </c>
      <c r="G253">
        <v>3</v>
      </c>
      <c r="H253">
        <v>318</v>
      </c>
      <c r="I253">
        <v>0.99</v>
      </c>
      <c r="J253">
        <v>0.99</v>
      </c>
      <c r="K253" t="s">
        <v>27</v>
      </c>
      <c r="L253" t="s">
        <v>30</v>
      </c>
      <c r="M253">
        <v>0</v>
      </c>
      <c r="N253">
        <v>755.18000000000006</v>
      </c>
      <c r="O253">
        <v>756.17000000000007</v>
      </c>
      <c r="P253">
        <v>755.18000000000006</v>
      </c>
      <c r="Q253">
        <f>Table_ESODCA_DISSQL_EXP_EXP_CORE_SECTION[[#This Row],[BOTTOM_DEPTH]]-Table_ESODCA_DISSQL_EXP_EXP_CORE_SECTION[[#This Row],[TOP_DEPTH]]</f>
        <v>0.99000000000000909</v>
      </c>
      <c r="R253" t="s">
        <v>386</v>
      </c>
      <c r="T253" t="s">
        <v>30</v>
      </c>
      <c r="Y253" t="s">
        <v>387</v>
      </c>
      <c r="Z253">
        <v>0</v>
      </c>
      <c r="AA253" t="s">
        <v>30</v>
      </c>
    </row>
    <row r="254" spans="1:27" x14ac:dyDescent="0.3">
      <c r="A254" s="3" t="str">
        <f>CONCATENATE(Table_ESODCA_DISSQL_EXP_EXP_CORE_SECTION[[#This Row],[CORE]],Table_ESODCA_DISSQL_EXP_EXP_CORE_SECTION[[#This Row],[CORE_TYPE]],"_",Table_ESODCA_DISSQL_EXP_EXP_CORE_SECTION[[#This Row],[SECTION]])</f>
        <v>99R_1</v>
      </c>
      <c r="B254">
        <v>364</v>
      </c>
      <c r="C254">
        <v>77</v>
      </c>
      <c r="D254" t="s">
        <v>25</v>
      </c>
      <c r="E254">
        <v>99</v>
      </c>
      <c r="F254" t="s">
        <v>26</v>
      </c>
      <c r="G254">
        <v>1</v>
      </c>
      <c r="H254">
        <v>319</v>
      </c>
      <c r="I254">
        <v>1.25</v>
      </c>
      <c r="J254">
        <v>1.25</v>
      </c>
      <c r="K254" t="s">
        <v>27</v>
      </c>
      <c r="L254" t="s">
        <v>30</v>
      </c>
      <c r="M254">
        <v>0</v>
      </c>
      <c r="N254">
        <v>756.14</v>
      </c>
      <c r="O254">
        <v>757.39</v>
      </c>
      <c r="P254">
        <v>756.14</v>
      </c>
      <c r="Q254">
        <f>Table_ESODCA_DISSQL_EXP_EXP_CORE_SECTION[[#This Row],[BOTTOM_DEPTH]]-Table_ESODCA_DISSQL_EXP_EXP_CORE_SECTION[[#This Row],[TOP_DEPTH]]</f>
        <v>1.25</v>
      </c>
      <c r="R254" t="s">
        <v>388</v>
      </c>
      <c r="T254" t="s">
        <v>30</v>
      </c>
      <c r="Y254" t="s">
        <v>389</v>
      </c>
      <c r="Z254">
        <v>0</v>
      </c>
      <c r="AA254" t="s">
        <v>30</v>
      </c>
    </row>
    <row r="255" spans="1:27" x14ac:dyDescent="0.3">
      <c r="A255" s="3" t="str">
        <f>CONCATENATE(Table_ESODCA_DISSQL_EXP_EXP_CORE_SECTION[[#This Row],[CORE]],Table_ESODCA_DISSQL_EXP_EXP_CORE_SECTION[[#This Row],[CORE_TYPE]],"_",Table_ESODCA_DISSQL_EXP_EXP_CORE_SECTION[[#This Row],[SECTION]])</f>
        <v>100R_1</v>
      </c>
      <c r="B255">
        <v>364</v>
      </c>
      <c r="C255">
        <v>77</v>
      </c>
      <c r="D255" t="s">
        <v>25</v>
      </c>
      <c r="E255">
        <v>100</v>
      </c>
      <c r="F255" t="s">
        <v>26</v>
      </c>
      <c r="G255">
        <v>1</v>
      </c>
      <c r="H255">
        <v>320</v>
      </c>
      <c r="I255">
        <v>1.1100000000000001</v>
      </c>
      <c r="J255">
        <v>1.1100000000000001</v>
      </c>
      <c r="K255" t="s">
        <v>27</v>
      </c>
      <c r="L255" t="s">
        <v>30</v>
      </c>
      <c r="M255">
        <v>0</v>
      </c>
      <c r="N255">
        <v>757.01</v>
      </c>
      <c r="O255">
        <v>758.12</v>
      </c>
      <c r="P255">
        <v>757.01</v>
      </c>
      <c r="Q255">
        <f>Table_ESODCA_DISSQL_EXP_EXP_CORE_SECTION[[#This Row],[BOTTOM_DEPTH]]-Table_ESODCA_DISSQL_EXP_EXP_CORE_SECTION[[#This Row],[TOP_DEPTH]]</f>
        <v>1.1100000000000136</v>
      </c>
      <c r="R255" t="s">
        <v>390</v>
      </c>
      <c r="T255" t="s">
        <v>30</v>
      </c>
      <c r="Y255" t="s">
        <v>391</v>
      </c>
      <c r="Z255">
        <v>0</v>
      </c>
      <c r="AA255" t="s">
        <v>30</v>
      </c>
    </row>
    <row r="256" spans="1:27" x14ac:dyDescent="0.3">
      <c r="A256" s="3" t="str">
        <f>CONCATENATE(Table_ESODCA_DISSQL_EXP_EXP_CORE_SECTION[[#This Row],[CORE]],Table_ESODCA_DISSQL_EXP_EXP_CORE_SECTION[[#This Row],[CORE_TYPE]],"_",Table_ESODCA_DISSQL_EXP_EXP_CORE_SECTION[[#This Row],[SECTION]])</f>
        <v>100R_2</v>
      </c>
      <c r="B256">
        <v>364</v>
      </c>
      <c r="C256">
        <v>77</v>
      </c>
      <c r="D256" t="s">
        <v>25</v>
      </c>
      <c r="E256">
        <v>100</v>
      </c>
      <c r="F256" t="s">
        <v>26</v>
      </c>
      <c r="G256">
        <v>2</v>
      </c>
      <c r="H256">
        <v>321</v>
      </c>
      <c r="I256">
        <v>1.1399999999999999</v>
      </c>
      <c r="J256">
        <v>1.1399999999999999</v>
      </c>
      <c r="K256" t="s">
        <v>27</v>
      </c>
      <c r="L256" t="s">
        <v>30</v>
      </c>
      <c r="M256">
        <v>0</v>
      </c>
      <c r="N256">
        <v>758.12</v>
      </c>
      <c r="O256">
        <v>759.26</v>
      </c>
      <c r="P256">
        <v>758.12</v>
      </c>
      <c r="Q256">
        <f>Table_ESODCA_DISSQL_EXP_EXP_CORE_SECTION[[#This Row],[BOTTOM_DEPTH]]-Table_ESODCA_DISSQL_EXP_EXP_CORE_SECTION[[#This Row],[TOP_DEPTH]]</f>
        <v>1.1399999999999864</v>
      </c>
      <c r="T256" t="s">
        <v>30</v>
      </c>
      <c r="Y256" t="s">
        <v>392</v>
      </c>
      <c r="Z256">
        <v>0</v>
      </c>
      <c r="AA256" t="s">
        <v>30</v>
      </c>
    </row>
    <row r="257" spans="1:27" x14ac:dyDescent="0.3">
      <c r="A257" s="3" t="str">
        <f>CONCATENATE(Table_ESODCA_DISSQL_EXP_EXP_CORE_SECTION[[#This Row],[CORE]],Table_ESODCA_DISSQL_EXP_EXP_CORE_SECTION[[#This Row],[CORE_TYPE]],"_",Table_ESODCA_DISSQL_EXP_EXP_CORE_SECTION[[#This Row],[SECTION]])</f>
        <v>101R_1</v>
      </c>
      <c r="B257">
        <v>364</v>
      </c>
      <c r="C257">
        <v>77</v>
      </c>
      <c r="D257" t="s">
        <v>25</v>
      </c>
      <c r="E257">
        <v>101</v>
      </c>
      <c r="F257" t="s">
        <v>26</v>
      </c>
      <c r="G257">
        <v>1</v>
      </c>
      <c r="H257">
        <v>322</v>
      </c>
      <c r="I257">
        <v>1.1399999999999999</v>
      </c>
      <c r="J257">
        <v>1.1399999999999999</v>
      </c>
      <c r="K257" t="s">
        <v>27</v>
      </c>
      <c r="L257" t="s">
        <v>30</v>
      </c>
      <c r="M257">
        <v>0</v>
      </c>
      <c r="N257">
        <v>759.19</v>
      </c>
      <c r="O257">
        <v>760.33</v>
      </c>
      <c r="P257">
        <v>759.19</v>
      </c>
      <c r="Q257">
        <f>Table_ESODCA_DISSQL_EXP_EXP_CORE_SECTION[[#This Row],[BOTTOM_DEPTH]]-Table_ESODCA_DISSQL_EXP_EXP_CORE_SECTION[[#This Row],[TOP_DEPTH]]</f>
        <v>1.1399999999999864</v>
      </c>
      <c r="T257" t="s">
        <v>30</v>
      </c>
      <c r="Y257" t="s">
        <v>393</v>
      </c>
      <c r="Z257">
        <v>0</v>
      </c>
      <c r="AA257" t="s">
        <v>30</v>
      </c>
    </row>
    <row r="258" spans="1:27" x14ac:dyDescent="0.3">
      <c r="A258" s="3" t="str">
        <f>CONCATENATE(Table_ESODCA_DISSQL_EXP_EXP_CORE_SECTION[[#This Row],[CORE]],Table_ESODCA_DISSQL_EXP_EXP_CORE_SECTION[[#This Row],[CORE_TYPE]],"_",Table_ESODCA_DISSQL_EXP_EXP_CORE_SECTION[[#This Row],[SECTION]])</f>
        <v>101R_2</v>
      </c>
      <c r="B258">
        <v>364</v>
      </c>
      <c r="C258">
        <v>77</v>
      </c>
      <c r="D258" t="s">
        <v>25</v>
      </c>
      <c r="E258">
        <v>101</v>
      </c>
      <c r="F258" t="s">
        <v>26</v>
      </c>
      <c r="G258">
        <v>2</v>
      </c>
      <c r="H258">
        <v>323</v>
      </c>
      <c r="I258">
        <v>1.25</v>
      </c>
      <c r="J258">
        <v>1.25</v>
      </c>
      <c r="K258" t="s">
        <v>27</v>
      </c>
      <c r="L258" t="s">
        <v>30</v>
      </c>
      <c r="M258">
        <v>0</v>
      </c>
      <c r="N258">
        <v>760.33</v>
      </c>
      <c r="O258">
        <v>761.58</v>
      </c>
      <c r="P258">
        <v>760.33</v>
      </c>
      <c r="Q258">
        <f>Table_ESODCA_DISSQL_EXP_EXP_CORE_SECTION[[#This Row],[BOTTOM_DEPTH]]-Table_ESODCA_DISSQL_EXP_EXP_CORE_SECTION[[#This Row],[TOP_DEPTH]]</f>
        <v>1.25</v>
      </c>
      <c r="T258" t="s">
        <v>30</v>
      </c>
      <c r="Y258" t="s">
        <v>394</v>
      </c>
      <c r="Z258">
        <v>0</v>
      </c>
      <c r="AA258" t="s">
        <v>30</v>
      </c>
    </row>
    <row r="259" spans="1:27" x14ac:dyDescent="0.3">
      <c r="A259" s="3" t="str">
        <f>CONCATENATE(Table_ESODCA_DISSQL_EXP_EXP_CORE_SECTION[[#This Row],[CORE]],Table_ESODCA_DISSQL_EXP_EXP_CORE_SECTION[[#This Row],[CORE_TYPE]],"_",Table_ESODCA_DISSQL_EXP_EXP_CORE_SECTION[[#This Row],[SECTION]])</f>
        <v>101R_3</v>
      </c>
      <c r="B259">
        <v>364</v>
      </c>
      <c r="C259">
        <v>77</v>
      </c>
      <c r="D259" t="s">
        <v>25</v>
      </c>
      <c r="E259">
        <v>101</v>
      </c>
      <c r="F259" t="s">
        <v>26</v>
      </c>
      <c r="G259">
        <v>3</v>
      </c>
      <c r="H259">
        <v>324</v>
      </c>
      <c r="I259">
        <v>0.65</v>
      </c>
      <c r="J259">
        <v>0.65</v>
      </c>
      <c r="K259" t="s">
        <v>27</v>
      </c>
      <c r="L259" t="s">
        <v>30</v>
      </c>
      <c r="M259">
        <v>0</v>
      </c>
      <c r="N259">
        <v>761.58</v>
      </c>
      <c r="O259">
        <v>762.23</v>
      </c>
      <c r="P259">
        <v>761.58</v>
      </c>
      <c r="Q259">
        <f>Table_ESODCA_DISSQL_EXP_EXP_CORE_SECTION[[#This Row],[BOTTOM_DEPTH]]-Table_ESODCA_DISSQL_EXP_EXP_CORE_SECTION[[#This Row],[TOP_DEPTH]]</f>
        <v>0.64999999999997726</v>
      </c>
      <c r="T259" t="s">
        <v>30</v>
      </c>
      <c r="Y259" t="s">
        <v>395</v>
      </c>
      <c r="Z259">
        <v>0</v>
      </c>
      <c r="AA259" t="s">
        <v>30</v>
      </c>
    </row>
    <row r="260" spans="1:27" x14ac:dyDescent="0.3">
      <c r="A260" s="3" t="str">
        <f>CONCATENATE(Table_ESODCA_DISSQL_EXP_EXP_CORE_SECTION[[#This Row],[CORE]],Table_ESODCA_DISSQL_EXP_EXP_CORE_SECTION[[#This Row],[CORE_TYPE]],"_",Table_ESODCA_DISSQL_EXP_EXP_CORE_SECTION[[#This Row],[SECTION]])</f>
        <v>102R_1</v>
      </c>
      <c r="B260">
        <v>364</v>
      </c>
      <c r="C260">
        <v>77</v>
      </c>
      <c r="D260" t="s">
        <v>25</v>
      </c>
      <c r="E260">
        <v>102</v>
      </c>
      <c r="F260" t="s">
        <v>26</v>
      </c>
      <c r="G260">
        <v>1</v>
      </c>
      <c r="H260">
        <v>325</v>
      </c>
      <c r="I260">
        <v>1.23</v>
      </c>
      <c r="J260">
        <v>1.23</v>
      </c>
      <c r="K260" t="s">
        <v>27</v>
      </c>
      <c r="L260" t="s">
        <v>30</v>
      </c>
      <c r="M260">
        <v>0</v>
      </c>
      <c r="N260">
        <v>762.24</v>
      </c>
      <c r="O260">
        <v>763.47</v>
      </c>
      <c r="P260">
        <v>762.24</v>
      </c>
      <c r="Q260">
        <f>Table_ESODCA_DISSQL_EXP_EXP_CORE_SECTION[[#This Row],[BOTTOM_DEPTH]]-Table_ESODCA_DISSQL_EXP_EXP_CORE_SECTION[[#This Row],[TOP_DEPTH]]</f>
        <v>1.2300000000000182</v>
      </c>
      <c r="T260" t="s">
        <v>30</v>
      </c>
      <c r="Y260" t="s">
        <v>396</v>
      </c>
      <c r="Z260">
        <v>0</v>
      </c>
      <c r="AA260" t="s">
        <v>30</v>
      </c>
    </row>
    <row r="261" spans="1:27" x14ac:dyDescent="0.3">
      <c r="A261" s="3" t="str">
        <f>CONCATENATE(Table_ESODCA_DISSQL_EXP_EXP_CORE_SECTION[[#This Row],[CORE]],Table_ESODCA_DISSQL_EXP_EXP_CORE_SECTION[[#This Row],[CORE_TYPE]],"_",Table_ESODCA_DISSQL_EXP_EXP_CORE_SECTION[[#This Row],[SECTION]])</f>
        <v>102R_2</v>
      </c>
      <c r="B261">
        <v>364</v>
      </c>
      <c r="C261">
        <v>77</v>
      </c>
      <c r="D261" t="s">
        <v>25</v>
      </c>
      <c r="E261">
        <v>102</v>
      </c>
      <c r="F261" t="s">
        <v>26</v>
      </c>
      <c r="G261">
        <v>2</v>
      </c>
      <c r="H261">
        <v>326</v>
      </c>
      <c r="I261">
        <v>1.19</v>
      </c>
      <c r="J261">
        <v>1.19</v>
      </c>
      <c r="K261" t="s">
        <v>27</v>
      </c>
      <c r="L261" t="s">
        <v>30</v>
      </c>
      <c r="M261">
        <v>0</v>
      </c>
      <c r="N261">
        <v>763.47</v>
      </c>
      <c r="O261">
        <v>764.66000000000008</v>
      </c>
      <c r="P261">
        <v>763.47</v>
      </c>
      <c r="Q261">
        <f>Table_ESODCA_DISSQL_EXP_EXP_CORE_SECTION[[#This Row],[BOTTOM_DEPTH]]-Table_ESODCA_DISSQL_EXP_EXP_CORE_SECTION[[#This Row],[TOP_DEPTH]]</f>
        <v>1.1900000000000546</v>
      </c>
      <c r="T261" t="s">
        <v>30</v>
      </c>
      <c r="Y261" t="s">
        <v>397</v>
      </c>
      <c r="Z261">
        <v>0</v>
      </c>
      <c r="AA261" t="s">
        <v>30</v>
      </c>
    </row>
    <row r="262" spans="1:27" x14ac:dyDescent="0.3">
      <c r="A262" s="3" t="str">
        <f>CONCATENATE(Table_ESODCA_DISSQL_EXP_EXP_CORE_SECTION[[#This Row],[CORE]],Table_ESODCA_DISSQL_EXP_EXP_CORE_SECTION[[#This Row],[CORE_TYPE]],"_",Table_ESODCA_DISSQL_EXP_EXP_CORE_SECTION[[#This Row],[SECTION]])</f>
        <v>102R_3</v>
      </c>
      <c r="B262">
        <v>364</v>
      </c>
      <c r="C262">
        <v>77</v>
      </c>
      <c r="D262" t="s">
        <v>25</v>
      </c>
      <c r="E262">
        <v>102</v>
      </c>
      <c r="F262" t="s">
        <v>26</v>
      </c>
      <c r="G262">
        <v>3</v>
      </c>
      <c r="H262">
        <v>327</v>
      </c>
      <c r="I262">
        <v>0.68</v>
      </c>
      <c r="J262">
        <v>0.68</v>
      </c>
      <c r="K262" t="s">
        <v>27</v>
      </c>
      <c r="L262" t="s">
        <v>30</v>
      </c>
      <c r="M262">
        <v>0</v>
      </c>
      <c r="N262">
        <v>764.66000000000008</v>
      </c>
      <c r="O262">
        <v>765.34</v>
      </c>
      <c r="P262">
        <v>764.66000000000008</v>
      </c>
      <c r="Q262">
        <f>Table_ESODCA_DISSQL_EXP_EXP_CORE_SECTION[[#This Row],[BOTTOM_DEPTH]]-Table_ESODCA_DISSQL_EXP_EXP_CORE_SECTION[[#This Row],[TOP_DEPTH]]</f>
        <v>0.67999999999994998</v>
      </c>
      <c r="R262" t="s">
        <v>398</v>
      </c>
      <c r="T262" t="s">
        <v>30</v>
      </c>
      <c r="Y262" t="s">
        <v>399</v>
      </c>
      <c r="Z262">
        <v>0</v>
      </c>
      <c r="AA262" t="s">
        <v>30</v>
      </c>
    </row>
    <row r="263" spans="1:27" x14ac:dyDescent="0.3">
      <c r="A263" s="3" t="str">
        <f>CONCATENATE(Table_ESODCA_DISSQL_EXP_EXP_CORE_SECTION[[#This Row],[CORE]],Table_ESODCA_DISSQL_EXP_EXP_CORE_SECTION[[#This Row],[CORE_TYPE]],"_",Table_ESODCA_DISSQL_EXP_EXP_CORE_SECTION[[#This Row],[SECTION]])</f>
        <v>103R_1</v>
      </c>
      <c r="B263">
        <v>364</v>
      </c>
      <c r="C263">
        <v>77</v>
      </c>
      <c r="D263" t="s">
        <v>25</v>
      </c>
      <c r="E263">
        <v>103</v>
      </c>
      <c r="F263" t="s">
        <v>26</v>
      </c>
      <c r="G263">
        <v>1</v>
      </c>
      <c r="H263">
        <v>328</v>
      </c>
      <c r="I263">
        <v>1.17</v>
      </c>
      <c r="J263">
        <v>1.17</v>
      </c>
      <c r="K263" t="s">
        <v>40</v>
      </c>
      <c r="L263" t="s">
        <v>30</v>
      </c>
      <c r="M263">
        <v>0</v>
      </c>
      <c r="N263">
        <v>765.29</v>
      </c>
      <c r="O263">
        <v>766.45999999999992</v>
      </c>
      <c r="P263">
        <v>765.29</v>
      </c>
      <c r="Q263">
        <f>Table_ESODCA_DISSQL_EXP_EXP_CORE_SECTION[[#This Row],[BOTTOM_DEPTH]]-Table_ESODCA_DISSQL_EXP_EXP_CORE_SECTION[[#This Row],[TOP_DEPTH]]</f>
        <v>1.1699999999999591</v>
      </c>
      <c r="T263" t="s">
        <v>30</v>
      </c>
      <c r="Y263" t="s">
        <v>400</v>
      </c>
      <c r="Z263">
        <v>0</v>
      </c>
      <c r="AA263" t="s">
        <v>30</v>
      </c>
    </row>
    <row r="264" spans="1:27" x14ac:dyDescent="0.3">
      <c r="A264" s="3" t="str">
        <f>CONCATENATE(Table_ESODCA_DISSQL_EXP_EXP_CORE_SECTION[[#This Row],[CORE]],Table_ESODCA_DISSQL_EXP_EXP_CORE_SECTION[[#This Row],[CORE_TYPE]],"_",Table_ESODCA_DISSQL_EXP_EXP_CORE_SECTION[[#This Row],[SECTION]])</f>
        <v>103R_2</v>
      </c>
      <c r="B264">
        <v>364</v>
      </c>
      <c r="C264">
        <v>77</v>
      </c>
      <c r="D264" t="s">
        <v>25</v>
      </c>
      <c r="E264">
        <v>103</v>
      </c>
      <c r="F264" t="s">
        <v>26</v>
      </c>
      <c r="G264">
        <v>2</v>
      </c>
      <c r="H264">
        <v>329</v>
      </c>
      <c r="I264">
        <v>1.25</v>
      </c>
      <c r="J264">
        <v>1.25</v>
      </c>
      <c r="K264" t="s">
        <v>40</v>
      </c>
      <c r="L264" t="s">
        <v>30</v>
      </c>
      <c r="M264">
        <v>0</v>
      </c>
      <c r="N264">
        <v>766.45999999999992</v>
      </c>
      <c r="O264">
        <v>767.70999999999992</v>
      </c>
      <c r="P264">
        <v>766.45999999999992</v>
      </c>
      <c r="Q264">
        <f>Table_ESODCA_DISSQL_EXP_EXP_CORE_SECTION[[#This Row],[BOTTOM_DEPTH]]-Table_ESODCA_DISSQL_EXP_EXP_CORE_SECTION[[#This Row],[TOP_DEPTH]]</f>
        <v>1.25</v>
      </c>
      <c r="T264" t="s">
        <v>30</v>
      </c>
      <c r="Y264" t="s">
        <v>401</v>
      </c>
      <c r="Z264">
        <v>0</v>
      </c>
      <c r="AA264" t="s">
        <v>30</v>
      </c>
    </row>
    <row r="265" spans="1:27" x14ac:dyDescent="0.3">
      <c r="A265" s="3" t="str">
        <f>CONCATENATE(Table_ESODCA_DISSQL_EXP_EXP_CORE_SECTION[[#This Row],[CORE]],Table_ESODCA_DISSQL_EXP_EXP_CORE_SECTION[[#This Row],[CORE_TYPE]],"_",Table_ESODCA_DISSQL_EXP_EXP_CORE_SECTION[[#This Row],[SECTION]])</f>
        <v>103R_3</v>
      </c>
      <c r="B265">
        <v>364</v>
      </c>
      <c r="C265">
        <v>77</v>
      </c>
      <c r="D265" t="s">
        <v>25</v>
      </c>
      <c r="E265">
        <v>103</v>
      </c>
      <c r="F265" t="s">
        <v>26</v>
      </c>
      <c r="G265">
        <v>3</v>
      </c>
      <c r="H265">
        <v>330</v>
      </c>
      <c r="I265">
        <v>0.74</v>
      </c>
      <c r="J265">
        <v>0.74</v>
      </c>
      <c r="K265" t="s">
        <v>40</v>
      </c>
      <c r="L265" t="s">
        <v>30</v>
      </c>
      <c r="M265">
        <v>0</v>
      </c>
      <c r="N265">
        <v>767.70999999999992</v>
      </c>
      <c r="O265">
        <v>768.44999999999993</v>
      </c>
      <c r="P265">
        <v>767.70999999999992</v>
      </c>
      <c r="Q265">
        <f>Table_ESODCA_DISSQL_EXP_EXP_CORE_SECTION[[#This Row],[BOTTOM_DEPTH]]-Table_ESODCA_DISSQL_EXP_EXP_CORE_SECTION[[#This Row],[TOP_DEPTH]]</f>
        <v>0.74000000000000909</v>
      </c>
      <c r="R265" t="s">
        <v>402</v>
      </c>
      <c r="T265" t="s">
        <v>30</v>
      </c>
      <c r="Y265" t="s">
        <v>403</v>
      </c>
      <c r="Z265">
        <v>0</v>
      </c>
      <c r="AA265" t="s">
        <v>30</v>
      </c>
    </row>
    <row r="266" spans="1:27" x14ac:dyDescent="0.3">
      <c r="A266" s="3" t="str">
        <f>CONCATENATE(Table_ESODCA_DISSQL_EXP_EXP_CORE_SECTION[[#This Row],[CORE]],Table_ESODCA_DISSQL_EXP_EXP_CORE_SECTION[[#This Row],[CORE_TYPE]],"_",Table_ESODCA_DISSQL_EXP_EXP_CORE_SECTION[[#This Row],[SECTION]])</f>
        <v>104R_1</v>
      </c>
      <c r="B266">
        <v>364</v>
      </c>
      <c r="C266">
        <v>77</v>
      </c>
      <c r="D266" t="s">
        <v>25</v>
      </c>
      <c r="E266">
        <v>104</v>
      </c>
      <c r="F266" t="s">
        <v>26</v>
      </c>
      <c r="G266">
        <v>1</v>
      </c>
      <c r="H266">
        <v>331</v>
      </c>
      <c r="I266">
        <v>1.22</v>
      </c>
      <c r="J266">
        <v>1.22</v>
      </c>
      <c r="K266" t="s">
        <v>40</v>
      </c>
      <c r="L266" t="s">
        <v>30</v>
      </c>
      <c r="M266">
        <v>0</v>
      </c>
      <c r="N266">
        <v>768.34</v>
      </c>
      <c r="O266">
        <v>769.56000000000006</v>
      </c>
      <c r="P266">
        <v>768.34</v>
      </c>
      <c r="Q266">
        <f>Table_ESODCA_DISSQL_EXP_EXP_CORE_SECTION[[#This Row],[BOTTOM_DEPTH]]-Table_ESODCA_DISSQL_EXP_EXP_CORE_SECTION[[#This Row],[TOP_DEPTH]]</f>
        <v>1.2200000000000273</v>
      </c>
      <c r="T266" t="s">
        <v>30</v>
      </c>
      <c r="Y266" t="s">
        <v>404</v>
      </c>
      <c r="Z266">
        <v>0</v>
      </c>
      <c r="AA266" t="s">
        <v>30</v>
      </c>
    </row>
    <row r="267" spans="1:27" x14ac:dyDescent="0.3">
      <c r="A267" s="3" t="str">
        <f>CONCATENATE(Table_ESODCA_DISSQL_EXP_EXP_CORE_SECTION[[#This Row],[CORE]],Table_ESODCA_DISSQL_EXP_EXP_CORE_SECTION[[#This Row],[CORE_TYPE]],"_",Table_ESODCA_DISSQL_EXP_EXP_CORE_SECTION[[#This Row],[SECTION]])</f>
        <v>104R_2</v>
      </c>
      <c r="B267">
        <v>364</v>
      </c>
      <c r="C267">
        <v>77</v>
      </c>
      <c r="D267" t="s">
        <v>25</v>
      </c>
      <c r="E267">
        <v>104</v>
      </c>
      <c r="F267" t="s">
        <v>26</v>
      </c>
      <c r="G267">
        <v>2</v>
      </c>
      <c r="H267">
        <v>332</v>
      </c>
      <c r="I267">
        <v>1.21</v>
      </c>
      <c r="J267">
        <v>1.21</v>
      </c>
      <c r="K267" t="s">
        <v>40</v>
      </c>
      <c r="L267" t="s">
        <v>30</v>
      </c>
      <c r="M267">
        <v>0</v>
      </c>
      <c r="N267">
        <v>769.56000000000006</v>
      </c>
      <c r="O267">
        <v>770.7700000000001</v>
      </c>
      <c r="P267">
        <v>769.56000000000006</v>
      </c>
      <c r="Q267">
        <f>Table_ESODCA_DISSQL_EXP_EXP_CORE_SECTION[[#This Row],[BOTTOM_DEPTH]]-Table_ESODCA_DISSQL_EXP_EXP_CORE_SECTION[[#This Row],[TOP_DEPTH]]</f>
        <v>1.2100000000000364</v>
      </c>
      <c r="T267" t="s">
        <v>30</v>
      </c>
      <c r="Y267" t="s">
        <v>405</v>
      </c>
      <c r="Z267">
        <v>0</v>
      </c>
      <c r="AA267" t="s">
        <v>30</v>
      </c>
    </row>
    <row r="268" spans="1:27" x14ac:dyDescent="0.3">
      <c r="A268" s="3" t="str">
        <f>CONCATENATE(Table_ESODCA_DISSQL_EXP_EXP_CORE_SECTION[[#This Row],[CORE]],Table_ESODCA_DISSQL_EXP_EXP_CORE_SECTION[[#This Row],[CORE_TYPE]],"_",Table_ESODCA_DISSQL_EXP_EXP_CORE_SECTION[[#This Row],[SECTION]])</f>
        <v>104R_3</v>
      </c>
      <c r="B268">
        <v>364</v>
      </c>
      <c r="C268">
        <v>77</v>
      </c>
      <c r="D268" t="s">
        <v>25</v>
      </c>
      <c r="E268">
        <v>104</v>
      </c>
      <c r="F268" t="s">
        <v>26</v>
      </c>
      <c r="G268">
        <v>3</v>
      </c>
      <c r="H268">
        <v>333</v>
      </c>
      <c r="I268">
        <v>0.7</v>
      </c>
      <c r="J268">
        <v>0.7</v>
      </c>
      <c r="K268" t="s">
        <v>40</v>
      </c>
      <c r="L268" t="s">
        <v>30</v>
      </c>
      <c r="M268">
        <v>0</v>
      </c>
      <c r="N268">
        <v>770.7700000000001</v>
      </c>
      <c r="O268">
        <v>771.47000000000014</v>
      </c>
      <c r="P268">
        <v>770.7700000000001</v>
      </c>
      <c r="Q268">
        <f>Table_ESODCA_DISSQL_EXP_EXP_CORE_SECTION[[#This Row],[BOTTOM_DEPTH]]-Table_ESODCA_DISSQL_EXP_EXP_CORE_SECTION[[#This Row],[TOP_DEPTH]]</f>
        <v>0.70000000000004547</v>
      </c>
      <c r="T268" t="s">
        <v>30</v>
      </c>
      <c r="Y268" t="s">
        <v>406</v>
      </c>
      <c r="Z268">
        <v>0</v>
      </c>
      <c r="AA268" t="s">
        <v>30</v>
      </c>
    </row>
    <row r="269" spans="1:27" x14ac:dyDescent="0.3">
      <c r="A269" s="3" t="str">
        <f>CONCATENATE(Table_ESODCA_DISSQL_EXP_EXP_CORE_SECTION[[#This Row],[CORE]],Table_ESODCA_DISSQL_EXP_EXP_CORE_SECTION[[#This Row],[CORE_TYPE]],"_",Table_ESODCA_DISSQL_EXP_EXP_CORE_SECTION[[#This Row],[SECTION]])</f>
        <v>105R_1</v>
      </c>
      <c r="B269">
        <v>364</v>
      </c>
      <c r="C269">
        <v>77</v>
      </c>
      <c r="D269" t="s">
        <v>25</v>
      </c>
      <c r="E269">
        <v>105</v>
      </c>
      <c r="F269" t="s">
        <v>26</v>
      </c>
      <c r="G269">
        <v>1</v>
      </c>
      <c r="H269">
        <v>334</v>
      </c>
      <c r="I269">
        <v>0.61</v>
      </c>
      <c r="J269">
        <v>0.61</v>
      </c>
      <c r="K269" t="s">
        <v>40</v>
      </c>
      <c r="L269" t="s">
        <v>30</v>
      </c>
      <c r="M269">
        <v>0</v>
      </c>
      <c r="N269">
        <v>771.39</v>
      </c>
      <c r="O269">
        <v>772</v>
      </c>
      <c r="P269">
        <v>771.39</v>
      </c>
      <c r="Q269">
        <f>Table_ESODCA_DISSQL_EXP_EXP_CORE_SECTION[[#This Row],[BOTTOM_DEPTH]]-Table_ESODCA_DISSQL_EXP_EXP_CORE_SECTION[[#This Row],[TOP_DEPTH]]</f>
        <v>0.61000000000001364</v>
      </c>
      <c r="T269" t="s">
        <v>30</v>
      </c>
      <c r="Y269" t="s">
        <v>407</v>
      </c>
      <c r="Z269">
        <v>0</v>
      </c>
      <c r="AA269" t="s">
        <v>30</v>
      </c>
    </row>
    <row r="270" spans="1:27" x14ac:dyDescent="0.3">
      <c r="A270" s="3" t="str">
        <f>CONCATENATE(Table_ESODCA_DISSQL_EXP_EXP_CORE_SECTION[[#This Row],[CORE]],Table_ESODCA_DISSQL_EXP_EXP_CORE_SECTION[[#This Row],[CORE_TYPE]],"_",Table_ESODCA_DISSQL_EXP_EXP_CORE_SECTION[[#This Row],[SECTION]])</f>
        <v>105R_2</v>
      </c>
      <c r="B270">
        <v>364</v>
      </c>
      <c r="C270">
        <v>77</v>
      </c>
      <c r="D270" t="s">
        <v>25</v>
      </c>
      <c r="E270">
        <v>105</v>
      </c>
      <c r="F270" t="s">
        <v>26</v>
      </c>
      <c r="G270">
        <v>2</v>
      </c>
      <c r="H270">
        <v>335</v>
      </c>
      <c r="I270">
        <v>1.2</v>
      </c>
      <c r="J270">
        <v>1.2</v>
      </c>
      <c r="K270" t="s">
        <v>40</v>
      </c>
      <c r="L270" t="s">
        <v>30</v>
      </c>
      <c r="M270">
        <v>0</v>
      </c>
      <c r="N270">
        <v>772</v>
      </c>
      <c r="O270">
        <v>773.2</v>
      </c>
      <c r="P270">
        <v>772</v>
      </c>
      <c r="Q270">
        <f>Table_ESODCA_DISSQL_EXP_EXP_CORE_SECTION[[#This Row],[BOTTOM_DEPTH]]-Table_ESODCA_DISSQL_EXP_EXP_CORE_SECTION[[#This Row],[TOP_DEPTH]]</f>
        <v>1.2000000000000455</v>
      </c>
      <c r="T270" t="s">
        <v>30</v>
      </c>
      <c r="Y270" t="s">
        <v>408</v>
      </c>
      <c r="Z270">
        <v>0</v>
      </c>
      <c r="AA270" t="s">
        <v>30</v>
      </c>
    </row>
    <row r="271" spans="1:27" x14ac:dyDescent="0.3">
      <c r="A271" s="3" t="str">
        <f>CONCATENATE(Table_ESODCA_DISSQL_EXP_EXP_CORE_SECTION[[#This Row],[CORE]],Table_ESODCA_DISSQL_EXP_EXP_CORE_SECTION[[#This Row],[CORE_TYPE]],"_",Table_ESODCA_DISSQL_EXP_EXP_CORE_SECTION[[#This Row],[SECTION]])</f>
        <v>105R_3</v>
      </c>
      <c r="B271">
        <v>364</v>
      </c>
      <c r="C271">
        <v>77</v>
      </c>
      <c r="D271" t="s">
        <v>25</v>
      </c>
      <c r="E271">
        <v>105</v>
      </c>
      <c r="F271" t="s">
        <v>26</v>
      </c>
      <c r="G271">
        <v>3</v>
      </c>
      <c r="H271">
        <v>336</v>
      </c>
      <c r="I271">
        <v>1.28</v>
      </c>
      <c r="J271">
        <v>1.28</v>
      </c>
      <c r="K271" t="s">
        <v>40</v>
      </c>
      <c r="L271" t="s">
        <v>30</v>
      </c>
      <c r="M271">
        <v>0</v>
      </c>
      <c r="N271">
        <v>773.2</v>
      </c>
      <c r="O271">
        <v>774.48</v>
      </c>
      <c r="P271">
        <v>773.2</v>
      </c>
      <c r="Q271">
        <f>Table_ESODCA_DISSQL_EXP_EXP_CORE_SECTION[[#This Row],[BOTTOM_DEPTH]]-Table_ESODCA_DISSQL_EXP_EXP_CORE_SECTION[[#This Row],[TOP_DEPTH]]</f>
        <v>1.2799999999999727</v>
      </c>
      <c r="R271" t="s">
        <v>409</v>
      </c>
      <c r="T271" t="s">
        <v>30</v>
      </c>
      <c r="Y271" t="s">
        <v>410</v>
      </c>
      <c r="Z271">
        <v>0</v>
      </c>
      <c r="AA271" t="s">
        <v>30</v>
      </c>
    </row>
    <row r="272" spans="1:27" x14ac:dyDescent="0.3">
      <c r="A272" s="3" t="str">
        <f>CONCATENATE(Table_ESODCA_DISSQL_EXP_EXP_CORE_SECTION[[#This Row],[CORE]],Table_ESODCA_DISSQL_EXP_EXP_CORE_SECTION[[#This Row],[CORE_TYPE]],"_",Table_ESODCA_DISSQL_EXP_EXP_CORE_SECTION[[#This Row],[SECTION]])</f>
        <v>106R_1</v>
      </c>
      <c r="B272">
        <v>364</v>
      </c>
      <c r="C272">
        <v>77</v>
      </c>
      <c r="D272" t="s">
        <v>25</v>
      </c>
      <c r="E272">
        <v>106</v>
      </c>
      <c r="F272" t="s">
        <v>26</v>
      </c>
      <c r="G272">
        <v>1</v>
      </c>
      <c r="H272">
        <v>337</v>
      </c>
      <c r="I272">
        <v>1.1000000000000001</v>
      </c>
      <c r="J272">
        <v>1.1000000000000001</v>
      </c>
      <c r="K272" t="s">
        <v>40</v>
      </c>
      <c r="L272" t="s">
        <v>30</v>
      </c>
      <c r="M272">
        <v>0</v>
      </c>
      <c r="N272">
        <v>774.44</v>
      </c>
      <c r="O272">
        <v>775.54000000000008</v>
      </c>
      <c r="P272">
        <v>774.44</v>
      </c>
      <c r="Q272">
        <f>Table_ESODCA_DISSQL_EXP_EXP_CORE_SECTION[[#This Row],[BOTTOM_DEPTH]]-Table_ESODCA_DISSQL_EXP_EXP_CORE_SECTION[[#This Row],[TOP_DEPTH]]</f>
        <v>1.1000000000000227</v>
      </c>
      <c r="T272" t="s">
        <v>30</v>
      </c>
      <c r="Y272" t="s">
        <v>411</v>
      </c>
      <c r="Z272">
        <v>0</v>
      </c>
      <c r="AA272" t="s">
        <v>30</v>
      </c>
    </row>
    <row r="273" spans="1:27" x14ac:dyDescent="0.3">
      <c r="A273" s="3" t="str">
        <f>CONCATENATE(Table_ESODCA_DISSQL_EXP_EXP_CORE_SECTION[[#This Row],[CORE]],Table_ESODCA_DISSQL_EXP_EXP_CORE_SECTION[[#This Row],[CORE_TYPE]],"_",Table_ESODCA_DISSQL_EXP_EXP_CORE_SECTION[[#This Row],[SECTION]])</f>
        <v>106R_2</v>
      </c>
      <c r="B273">
        <v>364</v>
      </c>
      <c r="C273">
        <v>77</v>
      </c>
      <c r="D273" t="s">
        <v>25</v>
      </c>
      <c r="E273">
        <v>106</v>
      </c>
      <c r="F273" t="s">
        <v>26</v>
      </c>
      <c r="G273">
        <v>2</v>
      </c>
      <c r="H273">
        <v>338</v>
      </c>
      <c r="I273">
        <v>1.2</v>
      </c>
      <c r="J273">
        <v>1.2</v>
      </c>
      <c r="K273" t="s">
        <v>40</v>
      </c>
      <c r="L273" t="s">
        <v>30</v>
      </c>
      <c r="M273">
        <v>0</v>
      </c>
      <c r="N273">
        <v>775.54000000000008</v>
      </c>
      <c r="O273">
        <v>776.74000000000012</v>
      </c>
      <c r="P273">
        <v>775.54000000000008</v>
      </c>
      <c r="Q273">
        <f>Table_ESODCA_DISSQL_EXP_EXP_CORE_SECTION[[#This Row],[BOTTOM_DEPTH]]-Table_ESODCA_DISSQL_EXP_EXP_CORE_SECTION[[#This Row],[TOP_DEPTH]]</f>
        <v>1.2000000000000455</v>
      </c>
      <c r="T273" t="s">
        <v>30</v>
      </c>
      <c r="Y273" t="s">
        <v>412</v>
      </c>
      <c r="Z273">
        <v>0</v>
      </c>
      <c r="AA273" t="s">
        <v>30</v>
      </c>
    </row>
    <row r="274" spans="1:27" x14ac:dyDescent="0.3">
      <c r="A274" s="3" t="str">
        <f>CONCATENATE(Table_ESODCA_DISSQL_EXP_EXP_CORE_SECTION[[#This Row],[CORE]],Table_ESODCA_DISSQL_EXP_EXP_CORE_SECTION[[#This Row],[CORE_TYPE]],"_",Table_ESODCA_DISSQL_EXP_EXP_CORE_SECTION[[#This Row],[SECTION]])</f>
        <v>106R_3</v>
      </c>
      <c r="B274">
        <v>364</v>
      </c>
      <c r="C274">
        <v>77</v>
      </c>
      <c r="D274" t="s">
        <v>25</v>
      </c>
      <c r="E274">
        <v>106</v>
      </c>
      <c r="F274" t="s">
        <v>26</v>
      </c>
      <c r="G274">
        <v>3</v>
      </c>
      <c r="H274">
        <v>339</v>
      </c>
      <c r="I274">
        <v>0.75</v>
      </c>
      <c r="J274">
        <v>0.75</v>
      </c>
      <c r="K274" t="s">
        <v>40</v>
      </c>
      <c r="L274" t="s">
        <v>30</v>
      </c>
      <c r="M274">
        <v>0</v>
      </c>
      <c r="N274">
        <v>776.74000000000012</v>
      </c>
      <c r="O274">
        <v>777.49000000000012</v>
      </c>
      <c r="P274">
        <v>776.74000000000012</v>
      </c>
      <c r="Q274">
        <f>Table_ESODCA_DISSQL_EXP_EXP_CORE_SECTION[[#This Row],[BOTTOM_DEPTH]]-Table_ESODCA_DISSQL_EXP_EXP_CORE_SECTION[[#This Row],[TOP_DEPTH]]</f>
        <v>0.75</v>
      </c>
      <c r="R274" t="s">
        <v>413</v>
      </c>
      <c r="T274" t="s">
        <v>30</v>
      </c>
      <c r="Y274" t="s">
        <v>414</v>
      </c>
      <c r="Z274">
        <v>0</v>
      </c>
      <c r="AA274" t="s">
        <v>30</v>
      </c>
    </row>
    <row r="275" spans="1:27" x14ac:dyDescent="0.3">
      <c r="A275" s="3" t="str">
        <f>CONCATENATE(Table_ESODCA_DISSQL_EXP_EXP_CORE_SECTION[[#This Row],[CORE]],Table_ESODCA_DISSQL_EXP_EXP_CORE_SECTION[[#This Row],[CORE_TYPE]],"_",Table_ESODCA_DISSQL_EXP_EXP_CORE_SECTION[[#This Row],[SECTION]])</f>
        <v>107R_1</v>
      </c>
      <c r="B275">
        <v>364</v>
      </c>
      <c r="C275">
        <v>77</v>
      </c>
      <c r="D275" t="s">
        <v>25</v>
      </c>
      <c r="E275">
        <v>107</v>
      </c>
      <c r="F275" t="s">
        <v>26</v>
      </c>
      <c r="G275">
        <v>1</v>
      </c>
      <c r="H275">
        <v>340</v>
      </c>
      <c r="I275">
        <v>1.19</v>
      </c>
      <c r="J275">
        <v>1.19</v>
      </c>
      <c r="K275" t="s">
        <v>40</v>
      </c>
      <c r="L275" t="s">
        <v>30</v>
      </c>
      <c r="M275">
        <v>0</v>
      </c>
      <c r="N275">
        <v>777.49</v>
      </c>
      <c r="O275">
        <v>778.68000000000006</v>
      </c>
      <c r="P275">
        <v>777.49</v>
      </c>
      <c r="Q275">
        <f>Table_ESODCA_DISSQL_EXP_EXP_CORE_SECTION[[#This Row],[BOTTOM_DEPTH]]-Table_ESODCA_DISSQL_EXP_EXP_CORE_SECTION[[#This Row],[TOP_DEPTH]]</f>
        <v>1.1900000000000546</v>
      </c>
      <c r="T275" t="s">
        <v>30</v>
      </c>
      <c r="Y275" t="s">
        <v>415</v>
      </c>
      <c r="Z275">
        <v>0</v>
      </c>
      <c r="AA275" t="s">
        <v>30</v>
      </c>
    </row>
    <row r="276" spans="1:27" x14ac:dyDescent="0.3">
      <c r="A276" s="3" t="str">
        <f>CONCATENATE(Table_ESODCA_DISSQL_EXP_EXP_CORE_SECTION[[#This Row],[CORE]],Table_ESODCA_DISSQL_EXP_EXP_CORE_SECTION[[#This Row],[CORE_TYPE]],"_",Table_ESODCA_DISSQL_EXP_EXP_CORE_SECTION[[#This Row],[SECTION]])</f>
        <v>107R_2</v>
      </c>
      <c r="B276">
        <v>364</v>
      </c>
      <c r="C276">
        <v>77</v>
      </c>
      <c r="D276" t="s">
        <v>25</v>
      </c>
      <c r="E276">
        <v>107</v>
      </c>
      <c r="F276" t="s">
        <v>26</v>
      </c>
      <c r="G276">
        <v>2</v>
      </c>
      <c r="H276">
        <v>341</v>
      </c>
      <c r="I276">
        <v>1.22</v>
      </c>
      <c r="J276">
        <v>1.22</v>
      </c>
      <c r="K276" t="s">
        <v>40</v>
      </c>
      <c r="L276" t="s">
        <v>30</v>
      </c>
      <c r="M276">
        <v>0</v>
      </c>
      <c r="N276">
        <v>778.68000000000006</v>
      </c>
      <c r="O276">
        <v>779.90000000000009</v>
      </c>
      <c r="P276">
        <v>778.68000000000006</v>
      </c>
      <c r="Q276">
        <f>Table_ESODCA_DISSQL_EXP_EXP_CORE_SECTION[[#This Row],[BOTTOM_DEPTH]]-Table_ESODCA_DISSQL_EXP_EXP_CORE_SECTION[[#This Row],[TOP_DEPTH]]</f>
        <v>1.2200000000000273</v>
      </c>
      <c r="T276" t="s">
        <v>30</v>
      </c>
      <c r="Y276" t="s">
        <v>416</v>
      </c>
      <c r="Z276">
        <v>0</v>
      </c>
      <c r="AA276" t="s">
        <v>30</v>
      </c>
    </row>
    <row r="277" spans="1:27" x14ac:dyDescent="0.3">
      <c r="A277" s="3" t="str">
        <f>CONCATENATE(Table_ESODCA_DISSQL_EXP_EXP_CORE_SECTION[[#This Row],[CORE]],Table_ESODCA_DISSQL_EXP_EXP_CORE_SECTION[[#This Row],[CORE_TYPE]],"_",Table_ESODCA_DISSQL_EXP_EXP_CORE_SECTION[[#This Row],[SECTION]])</f>
        <v>107R_3</v>
      </c>
      <c r="B277">
        <v>364</v>
      </c>
      <c r="C277">
        <v>77</v>
      </c>
      <c r="D277" t="s">
        <v>25</v>
      </c>
      <c r="E277">
        <v>107</v>
      </c>
      <c r="F277" t="s">
        <v>26</v>
      </c>
      <c r="G277">
        <v>3</v>
      </c>
      <c r="H277">
        <v>343</v>
      </c>
      <c r="I277">
        <v>0.72</v>
      </c>
      <c r="J277">
        <v>0.72</v>
      </c>
      <c r="K277" t="s">
        <v>40</v>
      </c>
      <c r="L277" t="s">
        <v>30</v>
      </c>
      <c r="M277">
        <v>0</v>
      </c>
      <c r="N277">
        <v>779.90000000000009</v>
      </c>
      <c r="O277">
        <v>780.62000000000012</v>
      </c>
      <c r="P277">
        <v>779.90000000000009</v>
      </c>
      <c r="Q277">
        <f>Table_ESODCA_DISSQL_EXP_EXP_CORE_SECTION[[#This Row],[BOTTOM_DEPTH]]-Table_ESODCA_DISSQL_EXP_EXP_CORE_SECTION[[#This Row],[TOP_DEPTH]]</f>
        <v>0.72000000000002728</v>
      </c>
      <c r="T277" t="s">
        <v>30</v>
      </c>
      <c r="Y277" t="s">
        <v>417</v>
      </c>
      <c r="Z277">
        <v>0</v>
      </c>
      <c r="AA277" t="s">
        <v>30</v>
      </c>
    </row>
    <row r="278" spans="1:27" x14ac:dyDescent="0.3">
      <c r="A278" s="3" t="str">
        <f>CONCATENATE(Table_ESODCA_DISSQL_EXP_EXP_CORE_SECTION[[#This Row],[CORE]],Table_ESODCA_DISSQL_EXP_EXP_CORE_SECTION[[#This Row],[CORE_TYPE]],"_",Table_ESODCA_DISSQL_EXP_EXP_CORE_SECTION[[#This Row],[SECTION]])</f>
        <v>108R_1</v>
      </c>
      <c r="B278">
        <v>364</v>
      </c>
      <c r="C278">
        <v>77</v>
      </c>
      <c r="D278" t="s">
        <v>25</v>
      </c>
      <c r="E278">
        <v>108</v>
      </c>
      <c r="F278" t="s">
        <v>26</v>
      </c>
      <c r="G278">
        <v>1</v>
      </c>
      <c r="H278">
        <v>345</v>
      </c>
      <c r="I278">
        <v>0.66</v>
      </c>
      <c r="J278">
        <v>0.66</v>
      </c>
      <c r="K278" t="s">
        <v>40</v>
      </c>
      <c r="L278" t="s">
        <v>30</v>
      </c>
      <c r="M278">
        <v>0</v>
      </c>
      <c r="N278">
        <v>780.54</v>
      </c>
      <c r="O278">
        <v>781.19999999999993</v>
      </c>
      <c r="P278">
        <v>780.54</v>
      </c>
      <c r="Q278">
        <f>Table_ESODCA_DISSQL_EXP_EXP_CORE_SECTION[[#This Row],[BOTTOM_DEPTH]]-Table_ESODCA_DISSQL_EXP_EXP_CORE_SECTION[[#This Row],[TOP_DEPTH]]</f>
        <v>0.65999999999996817</v>
      </c>
      <c r="R278" t="s">
        <v>418</v>
      </c>
      <c r="T278" t="s">
        <v>30</v>
      </c>
      <c r="Y278" t="s">
        <v>419</v>
      </c>
      <c r="Z278">
        <v>0</v>
      </c>
      <c r="AA278" t="s">
        <v>30</v>
      </c>
    </row>
    <row r="279" spans="1:27" x14ac:dyDescent="0.3">
      <c r="A279" s="3" t="str">
        <f>CONCATENATE(Table_ESODCA_DISSQL_EXP_EXP_CORE_SECTION[[#This Row],[CORE]],Table_ESODCA_DISSQL_EXP_EXP_CORE_SECTION[[#This Row],[CORE_TYPE]],"_",Table_ESODCA_DISSQL_EXP_EXP_CORE_SECTION[[#This Row],[SECTION]])</f>
        <v>108R_2</v>
      </c>
      <c r="B279">
        <v>364</v>
      </c>
      <c r="C279">
        <v>77</v>
      </c>
      <c r="D279" t="s">
        <v>25</v>
      </c>
      <c r="E279">
        <v>108</v>
      </c>
      <c r="F279" t="s">
        <v>26</v>
      </c>
      <c r="G279">
        <v>2</v>
      </c>
      <c r="H279">
        <v>346</v>
      </c>
      <c r="I279">
        <v>1.26</v>
      </c>
      <c r="J279">
        <v>1.26</v>
      </c>
      <c r="K279" t="s">
        <v>40</v>
      </c>
      <c r="L279" t="s">
        <v>30</v>
      </c>
      <c r="M279">
        <v>0</v>
      </c>
      <c r="N279">
        <v>781.19999999999993</v>
      </c>
      <c r="O279">
        <v>782.45999999999992</v>
      </c>
      <c r="P279">
        <v>781.19999999999993</v>
      </c>
      <c r="Q279">
        <f>Table_ESODCA_DISSQL_EXP_EXP_CORE_SECTION[[#This Row],[BOTTOM_DEPTH]]-Table_ESODCA_DISSQL_EXP_EXP_CORE_SECTION[[#This Row],[TOP_DEPTH]]</f>
        <v>1.2599999999999909</v>
      </c>
      <c r="T279" t="s">
        <v>30</v>
      </c>
      <c r="Y279" t="s">
        <v>420</v>
      </c>
      <c r="Z279">
        <v>0</v>
      </c>
      <c r="AA279" t="s">
        <v>30</v>
      </c>
    </row>
    <row r="280" spans="1:27" x14ac:dyDescent="0.3">
      <c r="A280" s="3" t="str">
        <f>CONCATENATE(Table_ESODCA_DISSQL_EXP_EXP_CORE_SECTION[[#This Row],[CORE]],Table_ESODCA_DISSQL_EXP_EXP_CORE_SECTION[[#This Row],[CORE_TYPE]],"_",Table_ESODCA_DISSQL_EXP_EXP_CORE_SECTION[[#This Row],[SECTION]])</f>
        <v>108R_3</v>
      </c>
      <c r="B280">
        <v>364</v>
      </c>
      <c r="C280">
        <v>77</v>
      </c>
      <c r="D280" t="s">
        <v>25</v>
      </c>
      <c r="E280">
        <v>108</v>
      </c>
      <c r="F280" t="s">
        <v>26</v>
      </c>
      <c r="G280">
        <v>3</v>
      </c>
      <c r="H280">
        <v>347</v>
      </c>
      <c r="I280">
        <v>1.1499999999999999</v>
      </c>
      <c r="J280">
        <v>1.1499999999999999</v>
      </c>
      <c r="K280" t="s">
        <v>40</v>
      </c>
      <c r="L280" t="s">
        <v>30</v>
      </c>
      <c r="M280">
        <v>0</v>
      </c>
      <c r="N280">
        <v>782.45999999999992</v>
      </c>
      <c r="O280">
        <v>783.6099999999999</v>
      </c>
      <c r="P280">
        <v>782.45999999999992</v>
      </c>
      <c r="Q280">
        <f>Table_ESODCA_DISSQL_EXP_EXP_CORE_SECTION[[#This Row],[BOTTOM_DEPTH]]-Table_ESODCA_DISSQL_EXP_EXP_CORE_SECTION[[#This Row],[TOP_DEPTH]]</f>
        <v>1.1499999999999773</v>
      </c>
      <c r="R280" t="s">
        <v>421</v>
      </c>
      <c r="T280" t="s">
        <v>30</v>
      </c>
      <c r="Y280" t="s">
        <v>422</v>
      </c>
      <c r="Z280">
        <v>0</v>
      </c>
      <c r="AA280" t="s">
        <v>30</v>
      </c>
    </row>
    <row r="281" spans="1:27" x14ac:dyDescent="0.3">
      <c r="A281" s="3" t="str">
        <f>CONCATENATE(Table_ESODCA_DISSQL_EXP_EXP_CORE_SECTION[[#This Row],[CORE]],Table_ESODCA_DISSQL_EXP_EXP_CORE_SECTION[[#This Row],[CORE_TYPE]],"_",Table_ESODCA_DISSQL_EXP_EXP_CORE_SECTION[[#This Row],[SECTION]])</f>
        <v>109R_1</v>
      </c>
      <c r="B281">
        <v>364</v>
      </c>
      <c r="C281">
        <v>77</v>
      </c>
      <c r="D281" t="s">
        <v>25</v>
      </c>
      <c r="E281">
        <v>109</v>
      </c>
      <c r="F281" t="s">
        <v>26</v>
      </c>
      <c r="G281">
        <v>1</v>
      </c>
      <c r="H281">
        <v>348</v>
      </c>
      <c r="I281">
        <v>1.35</v>
      </c>
      <c r="J281">
        <v>1.35</v>
      </c>
      <c r="K281" t="s">
        <v>27</v>
      </c>
      <c r="L281" t="s">
        <v>30</v>
      </c>
      <c r="M281">
        <v>0</v>
      </c>
      <c r="N281">
        <v>783.59</v>
      </c>
      <c r="O281">
        <v>784.94</v>
      </c>
      <c r="P281">
        <v>783.59</v>
      </c>
      <c r="Q281">
        <f>Table_ESODCA_DISSQL_EXP_EXP_CORE_SECTION[[#This Row],[BOTTOM_DEPTH]]-Table_ESODCA_DISSQL_EXP_EXP_CORE_SECTION[[#This Row],[TOP_DEPTH]]</f>
        <v>1.3500000000000227</v>
      </c>
      <c r="T281" t="s">
        <v>30</v>
      </c>
      <c r="Y281" t="s">
        <v>423</v>
      </c>
      <c r="Z281">
        <v>0</v>
      </c>
      <c r="AA281" t="s">
        <v>30</v>
      </c>
    </row>
    <row r="282" spans="1:27" x14ac:dyDescent="0.3">
      <c r="A282" s="3" t="str">
        <f>CONCATENATE(Table_ESODCA_DISSQL_EXP_EXP_CORE_SECTION[[#This Row],[CORE]],Table_ESODCA_DISSQL_EXP_EXP_CORE_SECTION[[#This Row],[CORE_TYPE]],"_",Table_ESODCA_DISSQL_EXP_EXP_CORE_SECTION[[#This Row],[SECTION]])</f>
        <v>109R_2</v>
      </c>
      <c r="B282">
        <v>364</v>
      </c>
      <c r="C282">
        <v>77</v>
      </c>
      <c r="D282" t="s">
        <v>25</v>
      </c>
      <c r="E282">
        <v>109</v>
      </c>
      <c r="F282" t="s">
        <v>26</v>
      </c>
      <c r="G282">
        <v>2</v>
      </c>
      <c r="H282">
        <v>349</v>
      </c>
      <c r="I282">
        <v>1.1499999999999999</v>
      </c>
      <c r="J282">
        <v>1.1499999999999999</v>
      </c>
      <c r="K282" t="s">
        <v>27</v>
      </c>
      <c r="L282" t="s">
        <v>30</v>
      </c>
      <c r="M282">
        <v>0</v>
      </c>
      <c r="N282">
        <v>784.94</v>
      </c>
      <c r="O282">
        <v>786.09</v>
      </c>
      <c r="P282">
        <v>784.94</v>
      </c>
      <c r="Q282">
        <f>Table_ESODCA_DISSQL_EXP_EXP_CORE_SECTION[[#This Row],[BOTTOM_DEPTH]]-Table_ESODCA_DISSQL_EXP_EXP_CORE_SECTION[[#This Row],[TOP_DEPTH]]</f>
        <v>1.1499999999999773</v>
      </c>
      <c r="T282" t="s">
        <v>30</v>
      </c>
      <c r="Y282" t="s">
        <v>424</v>
      </c>
      <c r="Z282">
        <v>0</v>
      </c>
      <c r="AA282" t="s">
        <v>30</v>
      </c>
    </row>
    <row r="283" spans="1:27" x14ac:dyDescent="0.3">
      <c r="A283" s="3" t="str">
        <f>CONCATENATE(Table_ESODCA_DISSQL_EXP_EXP_CORE_SECTION[[#This Row],[CORE]],Table_ESODCA_DISSQL_EXP_EXP_CORE_SECTION[[#This Row],[CORE_TYPE]],"_",Table_ESODCA_DISSQL_EXP_EXP_CORE_SECTION[[#This Row],[SECTION]])</f>
        <v>109R_3</v>
      </c>
      <c r="B283">
        <v>364</v>
      </c>
      <c r="C283">
        <v>77</v>
      </c>
      <c r="D283" t="s">
        <v>25</v>
      </c>
      <c r="E283">
        <v>109</v>
      </c>
      <c r="F283" t="s">
        <v>26</v>
      </c>
      <c r="G283">
        <v>3</v>
      </c>
      <c r="H283">
        <v>350</v>
      </c>
      <c r="I283">
        <v>0.63</v>
      </c>
      <c r="J283">
        <v>0.63</v>
      </c>
      <c r="K283" t="s">
        <v>27</v>
      </c>
      <c r="L283" t="s">
        <v>30</v>
      </c>
      <c r="M283">
        <v>0</v>
      </c>
      <c r="N283">
        <v>786.09</v>
      </c>
      <c r="O283">
        <v>786.72</v>
      </c>
      <c r="P283">
        <v>786.09</v>
      </c>
      <c r="Q283">
        <f>Table_ESODCA_DISSQL_EXP_EXP_CORE_SECTION[[#This Row],[BOTTOM_DEPTH]]-Table_ESODCA_DISSQL_EXP_EXP_CORE_SECTION[[#This Row],[TOP_DEPTH]]</f>
        <v>0.62999999999999545</v>
      </c>
      <c r="R283" t="s">
        <v>425</v>
      </c>
      <c r="T283" t="s">
        <v>30</v>
      </c>
      <c r="Y283" t="s">
        <v>426</v>
      </c>
      <c r="Z283">
        <v>0</v>
      </c>
      <c r="AA283" t="s">
        <v>30</v>
      </c>
    </row>
    <row r="284" spans="1:27" x14ac:dyDescent="0.3">
      <c r="A284" s="3" t="str">
        <f>CONCATENATE(Table_ESODCA_DISSQL_EXP_EXP_CORE_SECTION[[#This Row],[CORE]],Table_ESODCA_DISSQL_EXP_EXP_CORE_SECTION[[#This Row],[CORE_TYPE]],"_",Table_ESODCA_DISSQL_EXP_EXP_CORE_SECTION[[#This Row],[SECTION]])</f>
        <v>110R_1</v>
      </c>
      <c r="B284">
        <v>364</v>
      </c>
      <c r="C284">
        <v>77</v>
      </c>
      <c r="D284" t="s">
        <v>25</v>
      </c>
      <c r="E284">
        <v>110</v>
      </c>
      <c r="F284" t="s">
        <v>26</v>
      </c>
      <c r="G284">
        <v>1</v>
      </c>
      <c r="H284">
        <v>351</v>
      </c>
      <c r="I284">
        <v>1.29</v>
      </c>
      <c r="J284">
        <v>1.29</v>
      </c>
      <c r="K284" t="s">
        <v>27</v>
      </c>
      <c r="L284" t="s">
        <v>30</v>
      </c>
      <c r="M284">
        <v>0</v>
      </c>
      <c r="N284">
        <v>786.64</v>
      </c>
      <c r="O284">
        <v>787.93</v>
      </c>
      <c r="P284">
        <v>786.64</v>
      </c>
      <c r="Q284">
        <f>Table_ESODCA_DISSQL_EXP_EXP_CORE_SECTION[[#This Row],[BOTTOM_DEPTH]]-Table_ESODCA_DISSQL_EXP_EXP_CORE_SECTION[[#This Row],[TOP_DEPTH]]</f>
        <v>1.2899999999999636</v>
      </c>
      <c r="T284" t="s">
        <v>30</v>
      </c>
      <c r="Y284" t="s">
        <v>427</v>
      </c>
      <c r="Z284">
        <v>0</v>
      </c>
      <c r="AA284" t="s">
        <v>30</v>
      </c>
    </row>
    <row r="285" spans="1:27" x14ac:dyDescent="0.3">
      <c r="A285" s="3" t="str">
        <f>CONCATENATE(Table_ESODCA_DISSQL_EXP_EXP_CORE_SECTION[[#This Row],[CORE]],Table_ESODCA_DISSQL_EXP_EXP_CORE_SECTION[[#This Row],[CORE_TYPE]],"_",Table_ESODCA_DISSQL_EXP_EXP_CORE_SECTION[[#This Row],[SECTION]])</f>
        <v>110R_2</v>
      </c>
      <c r="B285">
        <v>364</v>
      </c>
      <c r="C285">
        <v>77</v>
      </c>
      <c r="D285" t="s">
        <v>25</v>
      </c>
      <c r="E285">
        <v>110</v>
      </c>
      <c r="F285" t="s">
        <v>26</v>
      </c>
      <c r="G285">
        <v>2</v>
      </c>
      <c r="H285">
        <v>352</v>
      </c>
      <c r="I285">
        <v>1.51</v>
      </c>
      <c r="J285">
        <v>1.51</v>
      </c>
      <c r="K285" t="s">
        <v>27</v>
      </c>
      <c r="L285" t="s">
        <v>30</v>
      </c>
      <c r="M285">
        <v>0</v>
      </c>
      <c r="N285">
        <v>787.93</v>
      </c>
      <c r="O285">
        <v>789.43999999999994</v>
      </c>
      <c r="P285">
        <v>787.93</v>
      </c>
      <c r="Q285">
        <f>Table_ESODCA_DISSQL_EXP_EXP_CORE_SECTION[[#This Row],[BOTTOM_DEPTH]]-Table_ESODCA_DISSQL_EXP_EXP_CORE_SECTION[[#This Row],[TOP_DEPTH]]</f>
        <v>1.5099999999999909</v>
      </c>
      <c r="T285" t="s">
        <v>30</v>
      </c>
      <c r="Y285" t="s">
        <v>428</v>
      </c>
      <c r="Z285">
        <v>0</v>
      </c>
      <c r="AA285" t="s">
        <v>30</v>
      </c>
    </row>
    <row r="286" spans="1:27" x14ac:dyDescent="0.3">
      <c r="A286" s="3" t="str">
        <f>CONCATENATE(Table_ESODCA_DISSQL_EXP_EXP_CORE_SECTION[[#This Row],[CORE]],Table_ESODCA_DISSQL_EXP_EXP_CORE_SECTION[[#This Row],[CORE_TYPE]],"_",Table_ESODCA_DISSQL_EXP_EXP_CORE_SECTION[[#This Row],[SECTION]])</f>
        <v>110R_3</v>
      </c>
      <c r="B286">
        <v>364</v>
      </c>
      <c r="C286">
        <v>77</v>
      </c>
      <c r="D286" t="s">
        <v>25</v>
      </c>
      <c r="E286">
        <v>110</v>
      </c>
      <c r="F286" t="s">
        <v>26</v>
      </c>
      <c r="G286">
        <v>3</v>
      </c>
      <c r="H286">
        <v>353</v>
      </c>
      <c r="I286">
        <v>0.28999999999999998</v>
      </c>
      <c r="J286">
        <v>0.28999999999999998</v>
      </c>
      <c r="K286" t="s">
        <v>27</v>
      </c>
      <c r="L286" t="s">
        <v>30</v>
      </c>
      <c r="M286">
        <v>0</v>
      </c>
      <c r="N286">
        <v>789.43999999999994</v>
      </c>
      <c r="O286">
        <v>789.7299999999999</v>
      </c>
      <c r="P286">
        <v>789.43999999999994</v>
      </c>
      <c r="Q286">
        <f>Table_ESODCA_DISSQL_EXP_EXP_CORE_SECTION[[#This Row],[BOTTOM_DEPTH]]-Table_ESODCA_DISSQL_EXP_EXP_CORE_SECTION[[#This Row],[TOP_DEPTH]]</f>
        <v>0.28999999999996362</v>
      </c>
      <c r="R286" t="s">
        <v>429</v>
      </c>
      <c r="T286" t="s">
        <v>30</v>
      </c>
      <c r="Y286" t="s">
        <v>430</v>
      </c>
      <c r="Z286">
        <v>0</v>
      </c>
      <c r="AA286" t="s">
        <v>30</v>
      </c>
    </row>
    <row r="287" spans="1:27" x14ac:dyDescent="0.3">
      <c r="A287" s="3" t="str">
        <f>CONCATENATE(Table_ESODCA_DISSQL_EXP_EXP_CORE_SECTION[[#This Row],[CORE]],Table_ESODCA_DISSQL_EXP_EXP_CORE_SECTION[[#This Row],[CORE_TYPE]],"_",Table_ESODCA_DISSQL_EXP_EXP_CORE_SECTION[[#This Row],[SECTION]])</f>
        <v>111R_1</v>
      </c>
      <c r="B287">
        <v>364</v>
      </c>
      <c r="C287">
        <v>77</v>
      </c>
      <c r="D287" t="s">
        <v>25</v>
      </c>
      <c r="E287">
        <v>111</v>
      </c>
      <c r="F287" t="s">
        <v>26</v>
      </c>
      <c r="G287">
        <v>1</v>
      </c>
      <c r="H287">
        <v>354</v>
      </c>
      <c r="I287">
        <v>1.18</v>
      </c>
      <c r="J287">
        <v>1.18</v>
      </c>
      <c r="K287" t="s">
        <v>27</v>
      </c>
      <c r="L287" t="s">
        <v>30</v>
      </c>
      <c r="M287">
        <v>0</v>
      </c>
      <c r="N287">
        <v>789.69</v>
      </c>
      <c r="O287">
        <v>790.87</v>
      </c>
      <c r="P287">
        <v>789.69</v>
      </c>
      <c r="Q287">
        <f>Table_ESODCA_DISSQL_EXP_EXP_CORE_SECTION[[#This Row],[BOTTOM_DEPTH]]-Table_ESODCA_DISSQL_EXP_EXP_CORE_SECTION[[#This Row],[TOP_DEPTH]]</f>
        <v>1.17999999999995</v>
      </c>
      <c r="T287" t="s">
        <v>30</v>
      </c>
      <c r="Y287" t="s">
        <v>431</v>
      </c>
      <c r="Z287">
        <v>0</v>
      </c>
      <c r="AA287" t="s">
        <v>30</v>
      </c>
    </row>
    <row r="288" spans="1:27" x14ac:dyDescent="0.3">
      <c r="A288" s="3" t="str">
        <f>CONCATENATE(Table_ESODCA_DISSQL_EXP_EXP_CORE_SECTION[[#This Row],[CORE]],Table_ESODCA_DISSQL_EXP_EXP_CORE_SECTION[[#This Row],[CORE_TYPE]],"_",Table_ESODCA_DISSQL_EXP_EXP_CORE_SECTION[[#This Row],[SECTION]])</f>
        <v>111R_2</v>
      </c>
      <c r="B288">
        <v>364</v>
      </c>
      <c r="C288">
        <v>77</v>
      </c>
      <c r="D288" t="s">
        <v>25</v>
      </c>
      <c r="E288">
        <v>111</v>
      </c>
      <c r="F288" t="s">
        <v>26</v>
      </c>
      <c r="G288">
        <v>2</v>
      </c>
      <c r="H288">
        <v>355</v>
      </c>
      <c r="I288">
        <v>1.4</v>
      </c>
      <c r="J288">
        <v>1.4</v>
      </c>
      <c r="K288" t="s">
        <v>27</v>
      </c>
      <c r="L288" t="s">
        <v>30</v>
      </c>
      <c r="M288">
        <v>0</v>
      </c>
      <c r="N288">
        <v>790.87</v>
      </c>
      <c r="O288">
        <v>792.27</v>
      </c>
      <c r="P288">
        <v>790.87</v>
      </c>
      <c r="Q288">
        <f>Table_ESODCA_DISSQL_EXP_EXP_CORE_SECTION[[#This Row],[BOTTOM_DEPTH]]-Table_ESODCA_DISSQL_EXP_EXP_CORE_SECTION[[#This Row],[TOP_DEPTH]]</f>
        <v>1.3999999999999773</v>
      </c>
      <c r="T288" t="s">
        <v>30</v>
      </c>
      <c r="Y288" t="s">
        <v>432</v>
      </c>
      <c r="Z288">
        <v>0</v>
      </c>
      <c r="AA288" t="s">
        <v>30</v>
      </c>
    </row>
    <row r="289" spans="1:27" x14ac:dyDescent="0.3">
      <c r="A289" s="3" t="str">
        <f>CONCATENATE(Table_ESODCA_DISSQL_EXP_EXP_CORE_SECTION[[#This Row],[CORE]],Table_ESODCA_DISSQL_EXP_EXP_CORE_SECTION[[#This Row],[CORE_TYPE]],"_",Table_ESODCA_DISSQL_EXP_EXP_CORE_SECTION[[#This Row],[SECTION]])</f>
        <v>111R_3</v>
      </c>
      <c r="B289">
        <v>364</v>
      </c>
      <c r="C289">
        <v>77</v>
      </c>
      <c r="D289" t="s">
        <v>25</v>
      </c>
      <c r="E289">
        <v>111</v>
      </c>
      <c r="F289" t="s">
        <v>26</v>
      </c>
      <c r="G289">
        <v>3</v>
      </c>
      <c r="H289">
        <v>356</v>
      </c>
      <c r="I289">
        <v>0.56999999999999995</v>
      </c>
      <c r="J289">
        <v>0.56999999999999995</v>
      </c>
      <c r="K289" t="s">
        <v>27</v>
      </c>
      <c r="L289" t="s">
        <v>30</v>
      </c>
      <c r="M289">
        <v>0</v>
      </c>
      <c r="N289">
        <v>792.27</v>
      </c>
      <c r="O289">
        <v>792.84</v>
      </c>
      <c r="P289">
        <v>792.27</v>
      </c>
      <c r="Q289">
        <f>Table_ESODCA_DISSQL_EXP_EXP_CORE_SECTION[[#This Row],[BOTTOM_DEPTH]]-Table_ESODCA_DISSQL_EXP_EXP_CORE_SECTION[[#This Row],[TOP_DEPTH]]</f>
        <v>0.57000000000005002</v>
      </c>
      <c r="R289" t="s">
        <v>433</v>
      </c>
      <c r="T289" t="s">
        <v>30</v>
      </c>
      <c r="Y289" t="s">
        <v>434</v>
      </c>
      <c r="Z289">
        <v>0</v>
      </c>
      <c r="AA289" t="s">
        <v>30</v>
      </c>
    </row>
    <row r="290" spans="1:27" x14ac:dyDescent="0.3">
      <c r="A290" s="3" t="str">
        <f>CONCATENATE(Table_ESODCA_DISSQL_EXP_EXP_CORE_SECTION[[#This Row],[CORE]],Table_ESODCA_DISSQL_EXP_EXP_CORE_SECTION[[#This Row],[CORE_TYPE]],"_",Table_ESODCA_DISSQL_EXP_EXP_CORE_SECTION[[#This Row],[SECTION]])</f>
        <v>112R_1</v>
      </c>
      <c r="B290">
        <v>364</v>
      </c>
      <c r="C290">
        <v>77</v>
      </c>
      <c r="D290" t="s">
        <v>25</v>
      </c>
      <c r="E290">
        <v>112</v>
      </c>
      <c r="F290" t="s">
        <v>26</v>
      </c>
      <c r="G290">
        <v>1</v>
      </c>
      <c r="H290">
        <v>357</v>
      </c>
      <c r="I290">
        <v>1.23</v>
      </c>
      <c r="J290">
        <v>1.23</v>
      </c>
      <c r="K290" t="s">
        <v>27</v>
      </c>
      <c r="L290" t="s">
        <v>30</v>
      </c>
      <c r="M290">
        <v>0</v>
      </c>
      <c r="N290">
        <v>792.74</v>
      </c>
      <c r="O290">
        <v>793.97</v>
      </c>
      <c r="P290">
        <v>792.74</v>
      </c>
      <c r="Q290">
        <f>Table_ESODCA_DISSQL_EXP_EXP_CORE_SECTION[[#This Row],[BOTTOM_DEPTH]]-Table_ESODCA_DISSQL_EXP_EXP_CORE_SECTION[[#This Row],[TOP_DEPTH]]</f>
        <v>1.2300000000000182</v>
      </c>
      <c r="T290" t="s">
        <v>30</v>
      </c>
      <c r="Y290" t="s">
        <v>435</v>
      </c>
      <c r="Z290">
        <v>0</v>
      </c>
      <c r="AA290" t="s">
        <v>30</v>
      </c>
    </row>
    <row r="291" spans="1:27" x14ac:dyDescent="0.3">
      <c r="A291" s="3" t="str">
        <f>CONCATENATE(Table_ESODCA_DISSQL_EXP_EXP_CORE_SECTION[[#This Row],[CORE]],Table_ESODCA_DISSQL_EXP_EXP_CORE_SECTION[[#This Row],[CORE_TYPE]],"_",Table_ESODCA_DISSQL_EXP_EXP_CORE_SECTION[[#This Row],[SECTION]])</f>
        <v>112R_2</v>
      </c>
      <c r="B291">
        <v>364</v>
      </c>
      <c r="C291">
        <v>77</v>
      </c>
      <c r="D291" t="s">
        <v>25</v>
      </c>
      <c r="E291">
        <v>112</v>
      </c>
      <c r="F291" t="s">
        <v>26</v>
      </c>
      <c r="G291">
        <v>2</v>
      </c>
      <c r="H291">
        <v>358</v>
      </c>
      <c r="I291">
        <v>1.3</v>
      </c>
      <c r="J291">
        <v>1.3</v>
      </c>
      <c r="K291" t="s">
        <v>27</v>
      </c>
      <c r="L291" t="s">
        <v>30</v>
      </c>
      <c r="M291">
        <v>0</v>
      </c>
      <c r="N291">
        <v>793.97</v>
      </c>
      <c r="O291">
        <v>795.27</v>
      </c>
      <c r="P291">
        <v>793.97</v>
      </c>
      <c r="Q291">
        <f>Table_ESODCA_DISSQL_EXP_EXP_CORE_SECTION[[#This Row],[BOTTOM_DEPTH]]-Table_ESODCA_DISSQL_EXP_EXP_CORE_SECTION[[#This Row],[TOP_DEPTH]]</f>
        <v>1.2999999999999545</v>
      </c>
      <c r="T291" t="s">
        <v>30</v>
      </c>
      <c r="Y291" t="s">
        <v>436</v>
      </c>
      <c r="Z291">
        <v>0</v>
      </c>
      <c r="AA291" t="s">
        <v>30</v>
      </c>
    </row>
    <row r="292" spans="1:27" x14ac:dyDescent="0.3">
      <c r="A292" s="3" t="str">
        <f>CONCATENATE(Table_ESODCA_DISSQL_EXP_EXP_CORE_SECTION[[#This Row],[CORE]],Table_ESODCA_DISSQL_EXP_EXP_CORE_SECTION[[#This Row],[CORE_TYPE]],"_",Table_ESODCA_DISSQL_EXP_EXP_CORE_SECTION[[#This Row],[SECTION]])</f>
        <v>112R_3</v>
      </c>
      <c r="B292">
        <v>364</v>
      </c>
      <c r="C292">
        <v>77</v>
      </c>
      <c r="D292" t="s">
        <v>25</v>
      </c>
      <c r="E292">
        <v>112</v>
      </c>
      <c r="F292" t="s">
        <v>26</v>
      </c>
      <c r="G292">
        <v>3</v>
      </c>
      <c r="H292">
        <v>359</v>
      </c>
      <c r="I292">
        <v>0.59</v>
      </c>
      <c r="J292">
        <v>0.59</v>
      </c>
      <c r="K292" t="s">
        <v>27</v>
      </c>
      <c r="L292" t="s">
        <v>30</v>
      </c>
      <c r="M292">
        <v>0</v>
      </c>
      <c r="N292">
        <v>795.27</v>
      </c>
      <c r="O292">
        <v>795.86</v>
      </c>
      <c r="P292">
        <v>795.27</v>
      </c>
      <c r="Q292">
        <f>Table_ESODCA_DISSQL_EXP_EXP_CORE_SECTION[[#This Row],[BOTTOM_DEPTH]]-Table_ESODCA_DISSQL_EXP_EXP_CORE_SECTION[[#This Row],[TOP_DEPTH]]</f>
        <v>0.59000000000003183</v>
      </c>
      <c r="R292" t="s">
        <v>437</v>
      </c>
      <c r="T292" t="s">
        <v>30</v>
      </c>
      <c r="Y292" t="s">
        <v>438</v>
      </c>
      <c r="Z292">
        <v>0</v>
      </c>
      <c r="AA292" t="s">
        <v>30</v>
      </c>
    </row>
    <row r="293" spans="1:27" x14ac:dyDescent="0.3">
      <c r="A293" s="3" t="str">
        <f>CONCATENATE(Table_ESODCA_DISSQL_EXP_EXP_CORE_SECTION[[#This Row],[CORE]],Table_ESODCA_DISSQL_EXP_EXP_CORE_SECTION[[#This Row],[CORE_TYPE]],"_",Table_ESODCA_DISSQL_EXP_EXP_CORE_SECTION[[#This Row],[SECTION]])</f>
        <v>113R_1</v>
      </c>
      <c r="B293">
        <v>364</v>
      </c>
      <c r="C293">
        <v>77</v>
      </c>
      <c r="D293" t="s">
        <v>25</v>
      </c>
      <c r="E293">
        <v>113</v>
      </c>
      <c r="F293" t="s">
        <v>26</v>
      </c>
      <c r="G293">
        <v>1</v>
      </c>
      <c r="H293">
        <v>360</v>
      </c>
      <c r="I293">
        <v>1.39</v>
      </c>
      <c r="J293">
        <v>1.39</v>
      </c>
      <c r="K293" t="s">
        <v>27</v>
      </c>
      <c r="L293" t="s">
        <v>30</v>
      </c>
      <c r="M293">
        <v>0</v>
      </c>
      <c r="N293">
        <v>795.79</v>
      </c>
      <c r="O293">
        <v>797.18</v>
      </c>
      <c r="P293">
        <v>795.79</v>
      </c>
      <c r="Q293">
        <f>Table_ESODCA_DISSQL_EXP_EXP_CORE_SECTION[[#This Row],[BOTTOM_DEPTH]]-Table_ESODCA_DISSQL_EXP_EXP_CORE_SECTION[[#This Row],[TOP_DEPTH]]</f>
        <v>1.3899999999999864</v>
      </c>
      <c r="T293" t="s">
        <v>30</v>
      </c>
      <c r="Y293" t="s">
        <v>439</v>
      </c>
      <c r="Z293">
        <v>0</v>
      </c>
      <c r="AA293" t="s">
        <v>30</v>
      </c>
    </row>
    <row r="294" spans="1:27" x14ac:dyDescent="0.3">
      <c r="A294" s="3" t="str">
        <f>CONCATENATE(Table_ESODCA_DISSQL_EXP_EXP_CORE_SECTION[[#This Row],[CORE]],Table_ESODCA_DISSQL_EXP_EXP_CORE_SECTION[[#This Row],[CORE_TYPE]],"_",Table_ESODCA_DISSQL_EXP_EXP_CORE_SECTION[[#This Row],[SECTION]])</f>
        <v>113R_2</v>
      </c>
      <c r="B294">
        <v>364</v>
      </c>
      <c r="C294">
        <v>77</v>
      </c>
      <c r="D294" t="s">
        <v>25</v>
      </c>
      <c r="E294">
        <v>113</v>
      </c>
      <c r="F294" t="s">
        <v>26</v>
      </c>
      <c r="G294">
        <v>2</v>
      </c>
      <c r="H294">
        <v>361</v>
      </c>
      <c r="I294">
        <v>1.21</v>
      </c>
      <c r="J294">
        <v>1.21</v>
      </c>
      <c r="K294" t="s">
        <v>27</v>
      </c>
      <c r="L294" t="s">
        <v>30</v>
      </c>
      <c r="M294">
        <v>0</v>
      </c>
      <c r="N294">
        <v>797.18</v>
      </c>
      <c r="O294">
        <v>798.39</v>
      </c>
      <c r="P294">
        <v>797.18</v>
      </c>
      <c r="Q294">
        <f>Table_ESODCA_DISSQL_EXP_EXP_CORE_SECTION[[#This Row],[BOTTOM_DEPTH]]-Table_ESODCA_DISSQL_EXP_EXP_CORE_SECTION[[#This Row],[TOP_DEPTH]]</f>
        <v>1.2100000000000364</v>
      </c>
      <c r="T294" t="s">
        <v>30</v>
      </c>
      <c r="Y294" t="s">
        <v>440</v>
      </c>
      <c r="Z294">
        <v>0</v>
      </c>
      <c r="AA294" t="s">
        <v>30</v>
      </c>
    </row>
    <row r="295" spans="1:27" x14ac:dyDescent="0.3">
      <c r="A295" s="3" t="str">
        <f>CONCATENATE(Table_ESODCA_DISSQL_EXP_EXP_CORE_SECTION[[#This Row],[CORE]],Table_ESODCA_DISSQL_EXP_EXP_CORE_SECTION[[#This Row],[CORE_TYPE]],"_",Table_ESODCA_DISSQL_EXP_EXP_CORE_SECTION[[#This Row],[SECTION]])</f>
        <v>113R_3</v>
      </c>
      <c r="B295">
        <v>364</v>
      </c>
      <c r="C295">
        <v>77</v>
      </c>
      <c r="D295" t="s">
        <v>25</v>
      </c>
      <c r="E295">
        <v>113</v>
      </c>
      <c r="F295" t="s">
        <v>26</v>
      </c>
      <c r="G295">
        <v>3</v>
      </c>
      <c r="H295">
        <v>362</v>
      </c>
      <c r="I295">
        <v>0.49</v>
      </c>
      <c r="J295">
        <v>0.49</v>
      </c>
      <c r="K295" t="s">
        <v>27</v>
      </c>
      <c r="L295" t="s">
        <v>30</v>
      </c>
      <c r="M295">
        <v>0</v>
      </c>
      <c r="N295">
        <v>798.39</v>
      </c>
      <c r="O295">
        <v>798.88</v>
      </c>
      <c r="P295">
        <v>798.39</v>
      </c>
      <c r="Q295">
        <f>Table_ESODCA_DISSQL_EXP_EXP_CORE_SECTION[[#This Row],[BOTTOM_DEPTH]]-Table_ESODCA_DISSQL_EXP_EXP_CORE_SECTION[[#This Row],[TOP_DEPTH]]</f>
        <v>0.49000000000000909</v>
      </c>
      <c r="R295" t="s">
        <v>441</v>
      </c>
      <c r="T295" t="s">
        <v>30</v>
      </c>
      <c r="Y295" t="s">
        <v>442</v>
      </c>
      <c r="Z295">
        <v>0</v>
      </c>
      <c r="AA295" t="s">
        <v>30</v>
      </c>
    </row>
    <row r="296" spans="1:27" x14ac:dyDescent="0.3">
      <c r="A296" s="3" t="str">
        <f>CONCATENATE(Table_ESODCA_DISSQL_EXP_EXP_CORE_SECTION[[#This Row],[CORE]],Table_ESODCA_DISSQL_EXP_EXP_CORE_SECTION[[#This Row],[CORE_TYPE]],"_",Table_ESODCA_DISSQL_EXP_EXP_CORE_SECTION[[#This Row],[SECTION]])</f>
        <v>114R_1</v>
      </c>
      <c r="B296">
        <v>364</v>
      </c>
      <c r="C296">
        <v>77</v>
      </c>
      <c r="D296" t="s">
        <v>25</v>
      </c>
      <c r="E296">
        <v>114</v>
      </c>
      <c r="F296" t="s">
        <v>26</v>
      </c>
      <c r="G296">
        <v>1</v>
      </c>
      <c r="H296">
        <v>363</v>
      </c>
      <c r="I296">
        <v>1.22</v>
      </c>
      <c r="J296">
        <v>1.22</v>
      </c>
      <c r="K296" t="s">
        <v>40</v>
      </c>
      <c r="L296" t="s">
        <v>30</v>
      </c>
      <c r="M296">
        <v>0</v>
      </c>
      <c r="N296">
        <v>798.84</v>
      </c>
      <c r="O296">
        <v>800.06000000000006</v>
      </c>
      <c r="P296">
        <v>798.84</v>
      </c>
      <c r="Q296">
        <f>Table_ESODCA_DISSQL_EXP_EXP_CORE_SECTION[[#This Row],[BOTTOM_DEPTH]]-Table_ESODCA_DISSQL_EXP_EXP_CORE_SECTION[[#This Row],[TOP_DEPTH]]</f>
        <v>1.2200000000000273</v>
      </c>
      <c r="T296" t="s">
        <v>30</v>
      </c>
      <c r="Y296" t="s">
        <v>443</v>
      </c>
      <c r="Z296">
        <v>0</v>
      </c>
      <c r="AA296" t="s">
        <v>30</v>
      </c>
    </row>
    <row r="297" spans="1:27" x14ac:dyDescent="0.3">
      <c r="A297" s="3" t="str">
        <f>CONCATENATE(Table_ESODCA_DISSQL_EXP_EXP_CORE_SECTION[[#This Row],[CORE]],Table_ESODCA_DISSQL_EXP_EXP_CORE_SECTION[[#This Row],[CORE_TYPE]],"_",Table_ESODCA_DISSQL_EXP_EXP_CORE_SECTION[[#This Row],[SECTION]])</f>
        <v>114R_2</v>
      </c>
      <c r="B297">
        <v>364</v>
      </c>
      <c r="C297">
        <v>77</v>
      </c>
      <c r="D297" t="s">
        <v>25</v>
      </c>
      <c r="E297">
        <v>114</v>
      </c>
      <c r="F297" t="s">
        <v>26</v>
      </c>
      <c r="G297">
        <v>2</v>
      </c>
      <c r="H297">
        <v>364</v>
      </c>
      <c r="I297">
        <v>1.22</v>
      </c>
      <c r="J297">
        <v>1.22</v>
      </c>
      <c r="K297" t="s">
        <v>40</v>
      </c>
      <c r="L297" t="s">
        <v>30</v>
      </c>
      <c r="M297">
        <v>0</v>
      </c>
      <c r="N297">
        <v>800.06000000000006</v>
      </c>
      <c r="O297">
        <v>801.28000000000009</v>
      </c>
      <c r="P297">
        <v>800.06000000000006</v>
      </c>
      <c r="Q297">
        <f>Table_ESODCA_DISSQL_EXP_EXP_CORE_SECTION[[#This Row],[BOTTOM_DEPTH]]-Table_ESODCA_DISSQL_EXP_EXP_CORE_SECTION[[#This Row],[TOP_DEPTH]]</f>
        <v>1.2200000000000273</v>
      </c>
      <c r="T297" t="s">
        <v>30</v>
      </c>
      <c r="Y297" t="s">
        <v>444</v>
      </c>
      <c r="Z297">
        <v>0</v>
      </c>
      <c r="AA297" t="s">
        <v>30</v>
      </c>
    </row>
    <row r="298" spans="1:27" x14ac:dyDescent="0.3">
      <c r="A298" s="3" t="str">
        <f>CONCATENATE(Table_ESODCA_DISSQL_EXP_EXP_CORE_SECTION[[#This Row],[CORE]],Table_ESODCA_DISSQL_EXP_EXP_CORE_SECTION[[#This Row],[CORE_TYPE]],"_",Table_ESODCA_DISSQL_EXP_EXP_CORE_SECTION[[#This Row],[SECTION]])</f>
        <v>114R_3</v>
      </c>
      <c r="B298">
        <v>364</v>
      </c>
      <c r="C298">
        <v>77</v>
      </c>
      <c r="D298" t="s">
        <v>25</v>
      </c>
      <c r="E298">
        <v>114</v>
      </c>
      <c r="F298" t="s">
        <v>26</v>
      </c>
      <c r="G298">
        <v>3</v>
      </c>
      <c r="H298">
        <v>370</v>
      </c>
      <c r="I298">
        <v>0.63</v>
      </c>
      <c r="J298">
        <v>0.63</v>
      </c>
      <c r="K298" t="s">
        <v>40</v>
      </c>
      <c r="L298" t="s">
        <v>30</v>
      </c>
      <c r="M298">
        <v>0</v>
      </c>
      <c r="N298">
        <v>801.28000000000009</v>
      </c>
      <c r="O298">
        <v>801.91000000000008</v>
      </c>
      <c r="P298">
        <v>801.28000000000009</v>
      </c>
      <c r="Q298">
        <f>Table_ESODCA_DISSQL_EXP_EXP_CORE_SECTION[[#This Row],[BOTTOM_DEPTH]]-Table_ESODCA_DISSQL_EXP_EXP_CORE_SECTION[[#This Row],[TOP_DEPTH]]</f>
        <v>0.62999999999999545</v>
      </c>
      <c r="R298" t="s">
        <v>445</v>
      </c>
      <c r="T298" t="s">
        <v>30</v>
      </c>
      <c r="Y298" t="s">
        <v>446</v>
      </c>
      <c r="Z298">
        <v>0</v>
      </c>
      <c r="AA298" t="s">
        <v>30</v>
      </c>
    </row>
    <row r="299" spans="1:27" x14ac:dyDescent="0.3">
      <c r="A299" s="3" t="str">
        <f>CONCATENATE(Table_ESODCA_DISSQL_EXP_EXP_CORE_SECTION[[#This Row],[CORE]],Table_ESODCA_DISSQL_EXP_EXP_CORE_SECTION[[#This Row],[CORE_TYPE]],"_",Table_ESODCA_DISSQL_EXP_EXP_CORE_SECTION[[#This Row],[SECTION]])</f>
        <v>115R_1</v>
      </c>
      <c r="B299">
        <v>364</v>
      </c>
      <c r="C299">
        <v>77</v>
      </c>
      <c r="D299" t="s">
        <v>25</v>
      </c>
      <c r="E299">
        <v>115</v>
      </c>
      <c r="F299" t="s">
        <v>26</v>
      </c>
      <c r="G299">
        <v>1</v>
      </c>
      <c r="H299">
        <v>371</v>
      </c>
      <c r="I299">
        <v>1.18</v>
      </c>
      <c r="J299">
        <v>1.18</v>
      </c>
      <c r="K299" t="s">
        <v>40</v>
      </c>
      <c r="L299" t="s">
        <v>30</v>
      </c>
      <c r="M299">
        <v>0</v>
      </c>
      <c r="N299">
        <v>801.89</v>
      </c>
      <c r="O299">
        <v>803.06999999999994</v>
      </c>
      <c r="P299">
        <v>801.89</v>
      </c>
      <c r="Q299">
        <f>Table_ESODCA_DISSQL_EXP_EXP_CORE_SECTION[[#This Row],[BOTTOM_DEPTH]]-Table_ESODCA_DISSQL_EXP_EXP_CORE_SECTION[[#This Row],[TOP_DEPTH]]</f>
        <v>1.17999999999995</v>
      </c>
      <c r="T299" t="s">
        <v>30</v>
      </c>
      <c r="Y299" t="s">
        <v>447</v>
      </c>
      <c r="Z299">
        <v>0</v>
      </c>
      <c r="AA299" t="s">
        <v>30</v>
      </c>
    </row>
    <row r="300" spans="1:27" x14ac:dyDescent="0.3">
      <c r="A300" s="3" t="str">
        <f>CONCATENATE(Table_ESODCA_DISSQL_EXP_EXP_CORE_SECTION[[#This Row],[CORE]],Table_ESODCA_DISSQL_EXP_EXP_CORE_SECTION[[#This Row],[CORE_TYPE]],"_",Table_ESODCA_DISSQL_EXP_EXP_CORE_SECTION[[#This Row],[SECTION]])</f>
        <v>115R_2</v>
      </c>
      <c r="B300">
        <v>364</v>
      </c>
      <c r="C300">
        <v>77</v>
      </c>
      <c r="D300" t="s">
        <v>25</v>
      </c>
      <c r="E300">
        <v>115</v>
      </c>
      <c r="F300" t="s">
        <v>26</v>
      </c>
      <c r="G300">
        <v>2</v>
      </c>
      <c r="H300">
        <v>372</v>
      </c>
      <c r="I300">
        <v>1.1399999999999999</v>
      </c>
      <c r="J300">
        <v>1.1399999999999999</v>
      </c>
      <c r="K300" t="s">
        <v>40</v>
      </c>
      <c r="L300" t="s">
        <v>30</v>
      </c>
      <c r="M300">
        <v>0</v>
      </c>
      <c r="N300">
        <v>803.06999999999994</v>
      </c>
      <c r="O300">
        <v>804.20999999999992</v>
      </c>
      <c r="P300">
        <v>803.06999999999994</v>
      </c>
      <c r="Q300">
        <f>Table_ESODCA_DISSQL_EXP_EXP_CORE_SECTION[[#This Row],[BOTTOM_DEPTH]]-Table_ESODCA_DISSQL_EXP_EXP_CORE_SECTION[[#This Row],[TOP_DEPTH]]</f>
        <v>1.1399999999999864</v>
      </c>
      <c r="T300" t="s">
        <v>30</v>
      </c>
      <c r="Y300" t="s">
        <v>448</v>
      </c>
      <c r="Z300">
        <v>0</v>
      </c>
      <c r="AA300" t="s">
        <v>30</v>
      </c>
    </row>
    <row r="301" spans="1:27" x14ac:dyDescent="0.3">
      <c r="A301" s="3" t="str">
        <f>CONCATENATE(Table_ESODCA_DISSQL_EXP_EXP_CORE_SECTION[[#This Row],[CORE]],Table_ESODCA_DISSQL_EXP_EXP_CORE_SECTION[[#This Row],[CORE_TYPE]],"_",Table_ESODCA_DISSQL_EXP_EXP_CORE_SECTION[[#This Row],[SECTION]])</f>
        <v>115R_3</v>
      </c>
      <c r="B301">
        <v>364</v>
      </c>
      <c r="C301">
        <v>77</v>
      </c>
      <c r="D301" t="s">
        <v>25</v>
      </c>
      <c r="E301">
        <v>115</v>
      </c>
      <c r="F301" t="s">
        <v>26</v>
      </c>
      <c r="G301">
        <v>3</v>
      </c>
      <c r="H301">
        <v>373</v>
      </c>
      <c r="I301">
        <v>0.76</v>
      </c>
      <c r="J301">
        <v>0.76</v>
      </c>
      <c r="K301" t="s">
        <v>40</v>
      </c>
      <c r="L301" t="s">
        <v>30</v>
      </c>
      <c r="M301">
        <v>0</v>
      </c>
      <c r="N301">
        <v>804.21</v>
      </c>
      <c r="O301">
        <v>804.97</v>
      </c>
      <c r="P301">
        <v>804.21</v>
      </c>
      <c r="Q301">
        <f>Table_ESODCA_DISSQL_EXP_EXP_CORE_SECTION[[#This Row],[BOTTOM_DEPTH]]-Table_ESODCA_DISSQL_EXP_EXP_CORE_SECTION[[#This Row],[TOP_DEPTH]]</f>
        <v>0.75999999999999091</v>
      </c>
      <c r="T301" t="s">
        <v>30</v>
      </c>
      <c r="Y301" t="s">
        <v>449</v>
      </c>
      <c r="Z301">
        <v>0</v>
      </c>
      <c r="AA301" t="s">
        <v>30</v>
      </c>
    </row>
    <row r="302" spans="1:27" x14ac:dyDescent="0.3">
      <c r="A302" s="3" t="str">
        <f>CONCATENATE(Table_ESODCA_DISSQL_EXP_EXP_CORE_SECTION[[#This Row],[CORE]],Table_ESODCA_DISSQL_EXP_EXP_CORE_SECTION[[#This Row],[CORE_TYPE]],"_",Table_ESODCA_DISSQL_EXP_EXP_CORE_SECTION[[#This Row],[SECTION]])</f>
        <v>116R_1</v>
      </c>
      <c r="B302">
        <v>364</v>
      </c>
      <c r="C302">
        <v>77</v>
      </c>
      <c r="D302" t="s">
        <v>25</v>
      </c>
      <c r="E302">
        <v>116</v>
      </c>
      <c r="F302" t="s">
        <v>26</v>
      </c>
      <c r="G302">
        <v>1</v>
      </c>
      <c r="H302">
        <v>374</v>
      </c>
      <c r="I302">
        <v>1.19</v>
      </c>
      <c r="J302">
        <v>1.19</v>
      </c>
      <c r="K302" t="s">
        <v>40</v>
      </c>
      <c r="L302" t="s">
        <v>30</v>
      </c>
      <c r="M302">
        <v>0</v>
      </c>
      <c r="N302">
        <v>804.94</v>
      </c>
      <c r="O302">
        <v>806.13000000000011</v>
      </c>
      <c r="P302">
        <v>804.94</v>
      </c>
      <c r="Q302">
        <f>Table_ESODCA_DISSQL_EXP_EXP_CORE_SECTION[[#This Row],[BOTTOM_DEPTH]]-Table_ESODCA_DISSQL_EXP_EXP_CORE_SECTION[[#This Row],[TOP_DEPTH]]</f>
        <v>1.1900000000000546</v>
      </c>
      <c r="T302" t="s">
        <v>30</v>
      </c>
      <c r="Y302" t="s">
        <v>450</v>
      </c>
      <c r="Z302">
        <v>0</v>
      </c>
      <c r="AA302" t="s">
        <v>30</v>
      </c>
    </row>
    <row r="303" spans="1:27" x14ac:dyDescent="0.3">
      <c r="A303" s="3" t="str">
        <f>CONCATENATE(Table_ESODCA_DISSQL_EXP_EXP_CORE_SECTION[[#This Row],[CORE]],Table_ESODCA_DISSQL_EXP_EXP_CORE_SECTION[[#This Row],[CORE_TYPE]],"_",Table_ESODCA_DISSQL_EXP_EXP_CORE_SECTION[[#This Row],[SECTION]])</f>
        <v>116R_2</v>
      </c>
      <c r="B303">
        <v>364</v>
      </c>
      <c r="C303">
        <v>77</v>
      </c>
      <c r="D303" t="s">
        <v>25</v>
      </c>
      <c r="E303">
        <v>116</v>
      </c>
      <c r="F303" t="s">
        <v>26</v>
      </c>
      <c r="G303">
        <v>2</v>
      </c>
      <c r="H303">
        <v>375</v>
      </c>
      <c r="I303">
        <v>1.19</v>
      </c>
      <c r="J303">
        <v>1.19</v>
      </c>
      <c r="K303" t="s">
        <v>40</v>
      </c>
      <c r="L303" t="s">
        <v>30</v>
      </c>
      <c r="M303">
        <v>0</v>
      </c>
      <c r="N303">
        <v>806.13000000000011</v>
      </c>
      <c r="O303">
        <v>807.32000000000016</v>
      </c>
      <c r="P303">
        <v>806.13000000000011</v>
      </c>
      <c r="Q303">
        <f>Table_ESODCA_DISSQL_EXP_EXP_CORE_SECTION[[#This Row],[BOTTOM_DEPTH]]-Table_ESODCA_DISSQL_EXP_EXP_CORE_SECTION[[#This Row],[TOP_DEPTH]]</f>
        <v>1.1900000000000546</v>
      </c>
      <c r="T303" t="s">
        <v>30</v>
      </c>
      <c r="Y303" t="s">
        <v>451</v>
      </c>
      <c r="Z303">
        <v>0</v>
      </c>
      <c r="AA303" t="s">
        <v>30</v>
      </c>
    </row>
    <row r="304" spans="1:27" x14ac:dyDescent="0.3">
      <c r="A304" s="3" t="str">
        <f>CONCATENATE(Table_ESODCA_DISSQL_EXP_EXP_CORE_SECTION[[#This Row],[CORE]],Table_ESODCA_DISSQL_EXP_EXP_CORE_SECTION[[#This Row],[CORE_TYPE]],"_",Table_ESODCA_DISSQL_EXP_EXP_CORE_SECTION[[#This Row],[SECTION]])</f>
        <v>116R_3</v>
      </c>
      <c r="B304">
        <v>364</v>
      </c>
      <c r="C304">
        <v>77</v>
      </c>
      <c r="D304" t="s">
        <v>25</v>
      </c>
      <c r="E304">
        <v>116</v>
      </c>
      <c r="F304" t="s">
        <v>26</v>
      </c>
      <c r="G304">
        <v>3</v>
      </c>
      <c r="H304">
        <v>376</v>
      </c>
      <c r="I304">
        <v>0.49</v>
      </c>
      <c r="J304">
        <v>0.49</v>
      </c>
      <c r="K304" t="s">
        <v>40</v>
      </c>
      <c r="L304" t="s">
        <v>30</v>
      </c>
      <c r="M304">
        <v>0</v>
      </c>
      <c r="N304">
        <v>807.32000000000016</v>
      </c>
      <c r="O304">
        <v>807.81000000000017</v>
      </c>
      <c r="P304">
        <v>807.32000000000016</v>
      </c>
      <c r="Q304">
        <f>Table_ESODCA_DISSQL_EXP_EXP_CORE_SECTION[[#This Row],[BOTTOM_DEPTH]]-Table_ESODCA_DISSQL_EXP_EXP_CORE_SECTION[[#This Row],[TOP_DEPTH]]</f>
        <v>0.49000000000000909</v>
      </c>
      <c r="T304" t="s">
        <v>30</v>
      </c>
      <c r="Y304" t="s">
        <v>452</v>
      </c>
      <c r="Z304">
        <v>0</v>
      </c>
      <c r="AA304" t="s">
        <v>30</v>
      </c>
    </row>
    <row r="305" spans="1:27" hidden="1" x14ac:dyDescent="0.3">
      <c r="A305" s="3" t="str">
        <f>CONCATENATE(Table_ESODCA_DISSQL_EXP_EXP_CORE_SECTION[[#This Row],[CORE]],Table_ESODCA_DISSQL_EXP_EXP_CORE_SECTION[[#This Row],[CORE_TYPE]],"_",Table_ESODCA_DISSQL_EXP_EXP_CORE_SECTION[[#This Row],[SECTION]])</f>
        <v>116R_4</v>
      </c>
      <c r="B305">
        <v>364</v>
      </c>
      <c r="C305">
        <v>77</v>
      </c>
      <c r="D305" t="s">
        <v>25</v>
      </c>
      <c r="E305">
        <v>116</v>
      </c>
      <c r="F305" t="s">
        <v>26</v>
      </c>
      <c r="G305">
        <v>4</v>
      </c>
      <c r="H305">
        <v>377</v>
      </c>
      <c r="I305">
        <v>0.18</v>
      </c>
      <c r="J305">
        <v>0.18</v>
      </c>
      <c r="K305" t="s">
        <v>40</v>
      </c>
      <c r="L305" t="s">
        <v>28</v>
      </c>
      <c r="M305">
        <v>0</v>
      </c>
      <c r="N305">
        <v>807.81000000000017</v>
      </c>
      <c r="O305">
        <v>807.99000000000012</v>
      </c>
      <c r="P305">
        <v>807.81000000000017</v>
      </c>
      <c r="Q305">
        <f>Table_ESODCA_DISSQL_EXP_EXP_CORE_SECTION[[#This Row],[BOTTOM_DEPTH]]-Table_ESODCA_DISSQL_EXP_EXP_CORE_SECTION[[#This Row],[TOP_DEPTH]]</f>
        <v>0.17999999999994998</v>
      </c>
      <c r="R305" t="s">
        <v>292</v>
      </c>
      <c r="T305" t="s">
        <v>30</v>
      </c>
      <c r="Y305" t="s">
        <v>453</v>
      </c>
      <c r="Z305">
        <v>0</v>
      </c>
      <c r="AA305" t="s">
        <v>30</v>
      </c>
    </row>
    <row r="306" spans="1:27" x14ac:dyDescent="0.3">
      <c r="A306" s="3" t="str">
        <f>CONCATENATE(Table_ESODCA_DISSQL_EXP_EXP_CORE_SECTION[[#This Row],[CORE]],Table_ESODCA_DISSQL_EXP_EXP_CORE_SECTION[[#This Row],[CORE_TYPE]],"_",Table_ESODCA_DISSQL_EXP_EXP_CORE_SECTION[[#This Row],[SECTION]])</f>
        <v>117R_1</v>
      </c>
      <c r="B306">
        <v>364</v>
      </c>
      <c r="C306">
        <v>77</v>
      </c>
      <c r="D306" t="s">
        <v>25</v>
      </c>
      <c r="E306">
        <v>117</v>
      </c>
      <c r="F306" t="s">
        <v>26</v>
      </c>
      <c r="G306">
        <v>1</v>
      </c>
      <c r="H306">
        <v>378</v>
      </c>
      <c r="I306">
        <v>1.1200000000000001</v>
      </c>
      <c r="J306">
        <v>1.1200000000000001</v>
      </c>
      <c r="K306" t="s">
        <v>40</v>
      </c>
      <c r="L306" t="s">
        <v>30</v>
      </c>
      <c r="M306">
        <v>0</v>
      </c>
      <c r="N306">
        <v>807.99</v>
      </c>
      <c r="O306">
        <v>809.11</v>
      </c>
      <c r="P306">
        <v>807.99</v>
      </c>
      <c r="Q306">
        <f>Table_ESODCA_DISSQL_EXP_EXP_CORE_SECTION[[#This Row],[BOTTOM_DEPTH]]-Table_ESODCA_DISSQL_EXP_EXP_CORE_SECTION[[#This Row],[TOP_DEPTH]]</f>
        <v>1.1200000000000045</v>
      </c>
      <c r="R306" t="s">
        <v>454</v>
      </c>
      <c r="T306" t="s">
        <v>30</v>
      </c>
      <c r="Y306" t="s">
        <v>455</v>
      </c>
      <c r="Z306">
        <v>0</v>
      </c>
      <c r="AA306" t="s">
        <v>30</v>
      </c>
    </row>
    <row r="307" spans="1:27" x14ac:dyDescent="0.3">
      <c r="A307" s="3" t="str">
        <f>CONCATENATE(Table_ESODCA_DISSQL_EXP_EXP_CORE_SECTION[[#This Row],[CORE]],Table_ESODCA_DISSQL_EXP_EXP_CORE_SECTION[[#This Row],[CORE_TYPE]],"_",Table_ESODCA_DISSQL_EXP_EXP_CORE_SECTION[[#This Row],[SECTION]])</f>
        <v>118R_1</v>
      </c>
      <c r="B307">
        <v>364</v>
      </c>
      <c r="C307">
        <v>77</v>
      </c>
      <c r="D307" t="s">
        <v>25</v>
      </c>
      <c r="E307">
        <v>118</v>
      </c>
      <c r="F307" t="s">
        <v>26</v>
      </c>
      <c r="G307">
        <v>1</v>
      </c>
      <c r="H307">
        <v>379</v>
      </c>
      <c r="I307">
        <v>0.99</v>
      </c>
      <c r="J307">
        <v>0.99</v>
      </c>
      <c r="K307" t="s">
        <v>40</v>
      </c>
      <c r="L307" t="s">
        <v>30</v>
      </c>
      <c r="M307">
        <v>0</v>
      </c>
      <c r="N307">
        <v>808.99</v>
      </c>
      <c r="O307">
        <v>809.98</v>
      </c>
      <c r="P307">
        <v>808.99</v>
      </c>
      <c r="Q307">
        <f>Table_ESODCA_DISSQL_EXP_EXP_CORE_SECTION[[#This Row],[BOTTOM_DEPTH]]-Table_ESODCA_DISSQL_EXP_EXP_CORE_SECTION[[#This Row],[TOP_DEPTH]]</f>
        <v>0.99000000000000909</v>
      </c>
      <c r="T307" t="s">
        <v>30</v>
      </c>
      <c r="Y307" t="s">
        <v>456</v>
      </c>
      <c r="Z307">
        <v>0</v>
      </c>
      <c r="AA307" t="s">
        <v>30</v>
      </c>
    </row>
    <row r="308" spans="1:27" x14ac:dyDescent="0.3">
      <c r="A308" s="3" t="str">
        <f>CONCATENATE(Table_ESODCA_DISSQL_EXP_EXP_CORE_SECTION[[#This Row],[CORE]],Table_ESODCA_DISSQL_EXP_EXP_CORE_SECTION[[#This Row],[CORE_TYPE]],"_",Table_ESODCA_DISSQL_EXP_EXP_CORE_SECTION[[#This Row],[SECTION]])</f>
        <v>118R_2</v>
      </c>
      <c r="B308">
        <v>364</v>
      </c>
      <c r="C308">
        <v>77</v>
      </c>
      <c r="D308" t="s">
        <v>25</v>
      </c>
      <c r="E308">
        <v>118</v>
      </c>
      <c r="F308" t="s">
        <v>26</v>
      </c>
      <c r="G308">
        <v>2</v>
      </c>
      <c r="H308">
        <v>380</v>
      </c>
      <c r="I308">
        <v>1.1000000000000001</v>
      </c>
      <c r="J308">
        <v>1.1000000000000001</v>
      </c>
      <c r="K308" t="s">
        <v>40</v>
      </c>
      <c r="L308" t="s">
        <v>30</v>
      </c>
      <c r="M308">
        <v>0</v>
      </c>
      <c r="N308">
        <v>809.98</v>
      </c>
      <c r="O308">
        <v>811.08</v>
      </c>
      <c r="P308">
        <v>809.98</v>
      </c>
      <c r="Q308">
        <f>Table_ESODCA_DISSQL_EXP_EXP_CORE_SECTION[[#This Row],[BOTTOM_DEPTH]]-Table_ESODCA_DISSQL_EXP_EXP_CORE_SECTION[[#This Row],[TOP_DEPTH]]</f>
        <v>1.1000000000000227</v>
      </c>
      <c r="R308" t="s">
        <v>457</v>
      </c>
      <c r="T308" t="s">
        <v>30</v>
      </c>
      <c r="Y308" t="s">
        <v>458</v>
      </c>
      <c r="Z308">
        <v>0</v>
      </c>
      <c r="AA308" t="s">
        <v>30</v>
      </c>
    </row>
    <row r="309" spans="1:27" x14ac:dyDescent="0.3">
      <c r="A309" s="3" t="str">
        <f>CONCATENATE(Table_ESODCA_DISSQL_EXP_EXP_CORE_SECTION[[#This Row],[CORE]],Table_ESODCA_DISSQL_EXP_EXP_CORE_SECTION[[#This Row],[CORE_TYPE]],"_",Table_ESODCA_DISSQL_EXP_EXP_CORE_SECTION[[#This Row],[SECTION]])</f>
        <v>119R_1</v>
      </c>
      <c r="B309">
        <v>364</v>
      </c>
      <c r="C309">
        <v>77</v>
      </c>
      <c r="D309" t="s">
        <v>25</v>
      </c>
      <c r="E309">
        <v>119</v>
      </c>
      <c r="F309" t="s">
        <v>26</v>
      </c>
      <c r="G309">
        <v>1</v>
      </c>
      <c r="H309">
        <v>381</v>
      </c>
      <c r="I309">
        <v>0.67</v>
      </c>
      <c r="J309">
        <v>0.67</v>
      </c>
      <c r="K309" t="s">
        <v>40</v>
      </c>
      <c r="L309" t="s">
        <v>30</v>
      </c>
      <c r="M309">
        <v>0</v>
      </c>
      <c r="N309">
        <v>811.04</v>
      </c>
      <c r="O309">
        <v>811.70999999999992</v>
      </c>
      <c r="P309">
        <v>811.04</v>
      </c>
      <c r="Q309">
        <f>Table_ESODCA_DISSQL_EXP_EXP_CORE_SECTION[[#This Row],[BOTTOM_DEPTH]]-Table_ESODCA_DISSQL_EXP_EXP_CORE_SECTION[[#This Row],[TOP_DEPTH]]</f>
        <v>0.66999999999995907</v>
      </c>
      <c r="R309" t="s">
        <v>459</v>
      </c>
      <c r="T309" t="s">
        <v>30</v>
      </c>
      <c r="Y309" t="s">
        <v>460</v>
      </c>
      <c r="Z309">
        <v>0</v>
      </c>
      <c r="AA309" t="s">
        <v>30</v>
      </c>
    </row>
    <row r="310" spans="1:27" x14ac:dyDescent="0.3">
      <c r="A310" s="3" t="str">
        <f>CONCATENATE(Table_ESODCA_DISSQL_EXP_EXP_CORE_SECTION[[#This Row],[CORE]],Table_ESODCA_DISSQL_EXP_EXP_CORE_SECTION[[#This Row],[CORE_TYPE]],"_",Table_ESODCA_DISSQL_EXP_EXP_CORE_SECTION[[#This Row],[SECTION]])</f>
        <v>120R_1</v>
      </c>
      <c r="B310">
        <v>364</v>
      </c>
      <c r="C310">
        <v>77</v>
      </c>
      <c r="D310" t="s">
        <v>25</v>
      </c>
      <c r="E310">
        <v>120</v>
      </c>
      <c r="F310" t="s">
        <v>26</v>
      </c>
      <c r="G310">
        <v>1</v>
      </c>
      <c r="H310">
        <v>382</v>
      </c>
      <c r="I310">
        <v>1.47</v>
      </c>
      <c r="J310">
        <v>1.47</v>
      </c>
      <c r="K310" t="s">
        <v>27</v>
      </c>
      <c r="L310" t="s">
        <v>30</v>
      </c>
      <c r="M310">
        <v>0</v>
      </c>
      <c r="N310">
        <v>811.94</v>
      </c>
      <c r="O310">
        <v>813.41000000000008</v>
      </c>
      <c r="P310">
        <v>811.94</v>
      </c>
      <c r="Q310">
        <f>Table_ESODCA_DISSQL_EXP_EXP_CORE_SECTION[[#This Row],[BOTTOM_DEPTH]]-Table_ESODCA_DISSQL_EXP_EXP_CORE_SECTION[[#This Row],[TOP_DEPTH]]</f>
        <v>1.4700000000000273</v>
      </c>
      <c r="R310" t="s">
        <v>461</v>
      </c>
      <c r="T310" t="s">
        <v>30</v>
      </c>
      <c r="Y310" t="s">
        <v>462</v>
      </c>
      <c r="Z310">
        <v>0</v>
      </c>
      <c r="AA310" t="s">
        <v>30</v>
      </c>
    </row>
    <row r="311" spans="1:27" x14ac:dyDescent="0.3">
      <c r="A311" s="3" t="str">
        <f>CONCATENATE(Table_ESODCA_DISSQL_EXP_EXP_CORE_SECTION[[#This Row],[CORE]],Table_ESODCA_DISSQL_EXP_EXP_CORE_SECTION[[#This Row],[CORE_TYPE]],"_",Table_ESODCA_DISSQL_EXP_EXP_CORE_SECTION[[#This Row],[SECTION]])</f>
        <v>120R_2</v>
      </c>
      <c r="B311">
        <v>364</v>
      </c>
      <c r="C311">
        <v>77</v>
      </c>
      <c r="D311" t="s">
        <v>25</v>
      </c>
      <c r="E311">
        <v>120</v>
      </c>
      <c r="F311" t="s">
        <v>26</v>
      </c>
      <c r="G311">
        <v>2</v>
      </c>
      <c r="H311">
        <v>383</v>
      </c>
      <c r="I311">
        <v>0.77</v>
      </c>
      <c r="J311">
        <v>0.77</v>
      </c>
      <c r="K311" t="s">
        <v>27</v>
      </c>
      <c r="L311" t="s">
        <v>30</v>
      </c>
      <c r="M311">
        <v>0</v>
      </c>
      <c r="N311">
        <v>813.41000000000008</v>
      </c>
      <c r="O311">
        <v>814.18000000000006</v>
      </c>
      <c r="P311">
        <v>813.41000000000008</v>
      </c>
      <c r="Q311">
        <f>Table_ESODCA_DISSQL_EXP_EXP_CORE_SECTION[[#This Row],[BOTTOM_DEPTH]]-Table_ESODCA_DISSQL_EXP_EXP_CORE_SECTION[[#This Row],[TOP_DEPTH]]</f>
        <v>0.76999999999998181</v>
      </c>
      <c r="R311" t="s">
        <v>463</v>
      </c>
      <c r="T311" t="s">
        <v>30</v>
      </c>
      <c r="Y311" t="s">
        <v>464</v>
      </c>
      <c r="Z311">
        <v>0</v>
      </c>
      <c r="AA311" t="s">
        <v>30</v>
      </c>
    </row>
    <row r="312" spans="1:27" x14ac:dyDescent="0.3">
      <c r="A312" s="3" t="str">
        <f>CONCATENATE(Table_ESODCA_DISSQL_EXP_EXP_CORE_SECTION[[#This Row],[CORE]],Table_ESODCA_DISSQL_EXP_EXP_CORE_SECTION[[#This Row],[CORE_TYPE]],"_",Table_ESODCA_DISSQL_EXP_EXP_CORE_SECTION[[#This Row],[SECTION]])</f>
        <v>121R_1</v>
      </c>
      <c r="B312">
        <v>364</v>
      </c>
      <c r="C312">
        <v>77</v>
      </c>
      <c r="D312" t="s">
        <v>25</v>
      </c>
      <c r="E312">
        <v>121</v>
      </c>
      <c r="F312" t="s">
        <v>26</v>
      </c>
      <c r="G312">
        <v>1</v>
      </c>
      <c r="H312">
        <v>384</v>
      </c>
      <c r="I312">
        <v>0.93</v>
      </c>
      <c r="J312">
        <v>0.93</v>
      </c>
      <c r="K312" t="s">
        <v>27</v>
      </c>
      <c r="L312" t="s">
        <v>30</v>
      </c>
      <c r="M312">
        <v>0</v>
      </c>
      <c r="N312">
        <v>814.09</v>
      </c>
      <c r="O312">
        <v>815.02</v>
      </c>
      <c r="P312">
        <v>814.09</v>
      </c>
      <c r="Q312">
        <f>Table_ESODCA_DISSQL_EXP_EXP_CORE_SECTION[[#This Row],[BOTTOM_DEPTH]]-Table_ESODCA_DISSQL_EXP_EXP_CORE_SECTION[[#This Row],[TOP_DEPTH]]</f>
        <v>0.92999999999994998</v>
      </c>
      <c r="T312" t="s">
        <v>30</v>
      </c>
      <c r="Y312" t="s">
        <v>465</v>
      </c>
      <c r="Z312">
        <v>0</v>
      </c>
      <c r="AA312" t="s">
        <v>30</v>
      </c>
    </row>
    <row r="313" spans="1:27" x14ac:dyDescent="0.3">
      <c r="A313" s="3" t="str">
        <f>CONCATENATE(Table_ESODCA_DISSQL_EXP_EXP_CORE_SECTION[[#This Row],[CORE]],Table_ESODCA_DISSQL_EXP_EXP_CORE_SECTION[[#This Row],[CORE_TYPE]],"_",Table_ESODCA_DISSQL_EXP_EXP_CORE_SECTION[[#This Row],[SECTION]])</f>
        <v>121R_2</v>
      </c>
      <c r="B313">
        <v>364</v>
      </c>
      <c r="C313">
        <v>77</v>
      </c>
      <c r="D313" t="s">
        <v>25</v>
      </c>
      <c r="E313">
        <v>121</v>
      </c>
      <c r="F313" t="s">
        <v>26</v>
      </c>
      <c r="G313">
        <v>2</v>
      </c>
      <c r="H313">
        <v>385</v>
      </c>
      <c r="I313">
        <v>1.41</v>
      </c>
      <c r="J313">
        <v>1.41</v>
      </c>
      <c r="K313" t="s">
        <v>27</v>
      </c>
      <c r="L313" t="s">
        <v>30</v>
      </c>
      <c r="M313">
        <v>0</v>
      </c>
      <c r="N313">
        <v>815.02</v>
      </c>
      <c r="O313">
        <v>816.43</v>
      </c>
      <c r="P313">
        <v>815.02</v>
      </c>
      <c r="Q313">
        <f>Table_ESODCA_DISSQL_EXP_EXP_CORE_SECTION[[#This Row],[BOTTOM_DEPTH]]-Table_ESODCA_DISSQL_EXP_EXP_CORE_SECTION[[#This Row],[TOP_DEPTH]]</f>
        <v>1.4099999999999682</v>
      </c>
      <c r="T313" t="s">
        <v>30</v>
      </c>
      <c r="Y313" t="s">
        <v>466</v>
      </c>
      <c r="Z313">
        <v>0</v>
      </c>
      <c r="AA313" t="s">
        <v>30</v>
      </c>
    </row>
    <row r="314" spans="1:27" x14ac:dyDescent="0.3">
      <c r="A314" s="3" t="str">
        <f>CONCATENATE(Table_ESODCA_DISSQL_EXP_EXP_CORE_SECTION[[#This Row],[CORE]],Table_ESODCA_DISSQL_EXP_EXP_CORE_SECTION[[#This Row],[CORE_TYPE]],"_",Table_ESODCA_DISSQL_EXP_EXP_CORE_SECTION[[#This Row],[SECTION]])</f>
        <v>121R_3</v>
      </c>
      <c r="B314">
        <v>364</v>
      </c>
      <c r="C314">
        <v>77</v>
      </c>
      <c r="D314" t="s">
        <v>25</v>
      </c>
      <c r="E314">
        <v>121</v>
      </c>
      <c r="F314" t="s">
        <v>26</v>
      </c>
      <c r="G314">
        <v>3</v>
      </c>
      <c r="H314">
        <v>386</v>
      </c>
      <c r="I314">
        <v>0.76</v>
      </c>
      <c r="J314">
        <v>0.76</v>
      </c>
      <c r="K314" t="s">
        <v>27</v>
      </c>
      <c r="L314" t="s">
        <v>30</v>
      </c>
      <c r="M314">
        <v>0</v>
      </c>
      <c r="N314">
        <v>816.43</v>
      </c>
      <c r="O314">
        <v>817.18999999999994</v>
      </c>
      <c r="P314">
        <v>816.43</v>
      </c>
      <c r="Q314">
        <f>Table_ESODCA_DISSQL_EXP_EXP_CORE_SECTION[[#This Row],[BOTTOM_DEPTH]]-Table_ESODCA_DISSQL_EXP_EXP_CORE_SECTION[[#This Row],[TOP_DEPTH]]</f>
        <v>0.75999999999999091</v>
      </c>
      <c r="R314" t="s">
        <v>467</v>
      </c>
      <c r="T314" t="s">
        <v>30</v>
      </c>
      <c r="Y314" t="s">
        <v>468</v>
      </c>
      <c r="Z314">
        <v>0</v>
      </c>
      <c r="AA314" t="s">
        <v>30</v>
      </c>
    </row>
    <row r="315" spans="1:27" x14ac:dyDescent="0.3">
      <c r="A315" s="3" t="str">
        <f>CONCATENATE(Table_ESODCA_DISSQL_EXP_EXP_CORE_SECTION[[#This Row],[CORE]],Table_ESODCA_DISSQL_EXP_EXP_CORE_SECTION[[#This Row],[CORE_TYPE]],"_",Table_ESODCA_DISSQL_EXP_EXP_CORE_SECTION[[#This Row],[SECTION]])</f>
        <v>122R_1</v>
      </c>
      <c r="B315">
        <v>364</v>
      </c>
      <c r="C315">
        <v>77</v>
      </c>
      <c r="D315" t="s">
        <v>25</v>
      </c>
      <c r="E315">
        <v>122</v>
      </c>
      <c r="F315" t="s">
        <v>26</v>
      </c>
      <c r="G315">
        <v>1</v>
      </c>
      <c r="H315">
        <v>387</v>
      </c>
      <c r="I315">
        <v>1.3</v>
      </c>
      <c r="J315">
        <v>1.3</v>
      </c>
      <c r="K315" t="s">
        <v>27</v>
      </c>
      <c r="L315" t="s">
        <v>30</v>
      </c>
      <c r="M315">
        <v>0</v>
      </c>
      <c r="N315">
        <v>817.14</v>
      </c>
      <c r="O315">
        <v>818.43999999999994</v>
      </c>
      <c r="P315">
        <v>817.14</v>
      </c>
      <c r="Q315">
        <f>Table_ESODCA_DISSQL_EXP_EXP_CORE_SECTION[[#This Row],[BOTTOM_DEPTH]]-Table_ESODCA_DISSQL_EXP_EXP_CORE_SECTION[[#This Row],[TOP_DEPTH]]</f>
        <v>1.2999999999999545</v>
      </c>
      <c r="T315" t="s">
        <v>30</v>
      </c>
      <c r="Y315" t="s">
        <v>469</v>
      </c>
      <c r="Z315">
        <v>0</v>
      </c>
      <c r="AA315" t="s">
        <v>30</v>
      </c>
    </row>
    <row r="316" spans="1:27" x14ac:dyDescent="0.3">
      <c r="A316" s="3" t="str">
        <f>CONCATENATE(Table_ESODCA_DISSQL_EXP_EXP_CORE_SECTION[[#This Row],[CORE]],Table_ESODCA_DISSQL_EXP_EXP_CORE_SECTION[[#This Row],[CORE_TYPE]],"_",Table_ESODCA_DISSQL_EXP_EXP_CORE_SECTION[[#This Row],[SECTION]])</f>
        <v>122R_2</v>
      </c>
      <c r="B316">
        <v>364</v>
      </c>
      <c r="C316">
        <v>77</v>
      </c>
      <c r="D316" t="s">
        <v>25</v>
      </c>
      <c r="E316">
        <v>122</v>
      </c>
      <c r="F316" t="s">
        <v>26</v>
      </c>
      <c r="G316">
        <v>2</v>
      </c>
      <c r="H316">
        <v>388</v>
      </c>
      <c r="I316">
        <v>1.4</v>
      </c>
      <c r="J316">
        <v>1.4</v>
      </c>
      <c r="K316" t="s">
        <v>27</v>
      </c>
      <c r="L316" t="s">
        <v>30</v>
      </c>
      <c r="M316">
        <v>0</v>
      </c>
      <c r="N316">
        <v>818.43999999999994</v>
      </c>
      <c r="O316">
        <v>819.83999999999992</v>
      </c>
      <c r="P316">
        <v>818.43999999999994</v>
      </c>
      <c r="Q316">
        <f>Table_ESODCA_DISSQL_EXP_EXP_CORE_SECTION[[#This Row],[BOTTOM_DEPTH]]-Table_ESODCA_DISSQL_EXP_EXP_CORE_SECTION[[#This Row],[TOP_DEPTH]]</f>
        <v>1.3999999999999773</v>
      </c>
      <c r="T316" t="s">
        <v>30</v>
      </c>
      <c r="Y316" t="s">
        <v>470</v>
      </c>
      <c r="Z316">
        <v>0</v>
      </c>
      <c r="AA316" t="s">
        <v>30</v>
      </c>
    </row>
    <row r="317" spans="1:27" x14ac:dyDescent="0.3">
      <c r="A317" s="3" t="str">
        <f>CONCATENATE(Table_ESODCA_DISSQL_EXP_EXP_CORE_SECTION[[#This Row],[CORE]],Table_ESODCA_DISSQL_EXP_EXP_CORE_SECTION[[#This Row],[CORE_TYPE]],"_",Table_ESODCA_DISSQL_EXP_EXP_CORE_SECTION[[#This Row],[SECTION]])</f>
        <v>122R_3</v>
      </c>
      <c r="B317">
        <v>364</v>
      </c>
      <c r="C317">
        <v>77</v>
      </c>
      <c r="D317" t="s">
        <v>25</v>
      </c>
      <c r="E317">
        <v>122</v>
      </c>
      <c r="F317" t="s">
        <v>26</v>
      </c>
      <c r="G317">
        <v>3</v>
      </c>
      <c r="H317">
        <v>389</v>
      </c>
      <c r="I317">
        <v>0.45</v>
      </c>
      <c r="J317">
        <v>0.45</v>
      </c>
      <c r="K317" t="s">
        <v>27</v>
      </c>
      <c r="L317" t="s">
        <v>30</v>
      </c>
      <c r="M317">
        <v>0</v>
      </c>
      <c r="N317">
        <v>819.83999999999992</v>
      </c>
      <c r="O317">
        <v>820.29</v>
      </c>
      <c r="P317">
        <v>819.83999999999992</v>
      </c>
      <c r="Q317">
        <f>Table_ESODCA_DISSQL_EXP_EXP_CORE_SECTION[[#This Row],[BOTTOM_DEPTH]]-Table_ESODCA_DISSQL_EXP_EXP_CORE_SECTION[[#This Row],[TOP_DEPTH]]</f>
        <v>0.45000000000004547</v>
      </c>
      <c r="R317" t="s">
        <v>471</v>
      </c>
      <c r="T317" t="s">
        <v>30</v>
      </c>
      <c r="Y317" t="s">
        <v>472</v>
      </c>
      <c r="Z317">
        <v>0</v>
      </c>
      <c r="AA317" t="s">
        <v>30</v>
      </c>
    </row>
    <row r="318" spans="1:27" x14ac:dyDescent="0.3">
      <c r="A318" s="3" t="str">
        <f>CONCATENATE(Table_ESODCA_DISSQL_EXP_EXP_CORE_SECTION[[#This Row],[CORE]],Table_ESODCA_DISSQL_EXP_EXP_CORE_SECTION[[#This Row],[CORE_TYPE]],"_",Table_ESODCA_DISSQL_EXP_EXP_CORE_SECTION[[#This Row],[SECTION]])</f>
        <v>123R_1</v>
      </c>
      <c r="B318">
        <v>364</v>
      </c>
      <c r="C318">
        <v>77</v>
      </c>
      <c r="D318" t="s">
        <v>25</v>
      </c>
      <c r="E318">
        <v>123</v>
      </c>
      <c r="F318" t="s">
        <v>26</v>
      </c>
      <c r="G318">
        <v>1</v>
      </c>
      <c r="H318">
        <v>390</v>
      </c>
      <c r="I318">
        <v>1.19</v>
      </c>
      <c r="J318">
        <v>1.19</v>
      </c>
      <c r="K318" t="s">
        <v>27</v>
      </c>
      <c r="L318" t="s">
        <v>30</v>
      </c>
      <c r="M318">
        <v>0</v>
      </c>
      <c r="N318">
        <v>820.19</v>
      </c>
      <c r="O318">
        <v>821.38000000000011</v>
      </c>
      <c r="P318">
        <v>820.19</v>
      </c>
      <c r="Q318">
        <f>Table_ESODCA_DISSQL_EXP_EXP_CORE_SECTION[[#This Row],[BOTTOM_DEPTH]]-Table_ESODCA_DISSQL_EXP_EXP_CORE_SECTION[[#This Row],[TOP_DEPTH]]</f>
        <v>1.1900000000000546</v>
      </c>
      <c r="T318" t="s">
        <v>30</v>
      </c>
      <c r="Y318" t="s">
        <v>473</v>
      </c>
      <c r="Z318">
        <v>0</v>
      </c>
      <c r="AA318" t="s">
        <v>30</v>
      </c>
    </row>
    <row r="319" spans="1:27" x14ac:dyDescent="0.3">
      <c r="A319" s="3" t="str">
        <f>CONCATENATE(Table_ESODCA_DISSQL_EXP_EXP_CORE_SECTION[[#This Row],[CORE]],Table_ESODCA_DISSQL_EXP_EXP_CORE_SECTION[[#This Row],[CORE_TYPE]],"_",Table_ESODCA_DISSQL_EXP_EXP_CORE_SECTION[[#This Row],[SECTION]])</f>
        <v>123R_2</v>
      </c>
      <c r="B319">
        <v>364</v>
      </c>
      <c r="C319">
        <v>77</v>
      </c>
      <c r="D319" t="s">
        <v>25</v>
      </c>
      <c r="E319">
        <v>123</v>
      </c>
      <c r="F319" t="s">
        <v>26</v>
      </c>
      <c r="G319">
        <v>2</v>
      </c>
      <c r="H319">
        <v>391</v>
      </c>
      <c r="I319">
        <v>1.31</v>
      </c>
      <c r="J319">
        <v>1.31</v>
      </c>
      <c r="K319" t="s">
        <v>27</v>
      </c>
      <c r="L319" t="s">
        <v>30</v>
      </c>
      <c r="M319">
        <v>0</v>
      </c>
      <c r="N319">
        <v>821.38000000000011</v>
      </c>
      <c r="O319">
        <v>822.69</v>
      </c>
      <c r="P319">
        <v>821.38000000000011</v>
      </c>
      <c r="Q319">
        <f>Table_ESODCA_DISSQL_EXP_EXP_CORE_SECTION[[#This Row],[BOTTOM_DEPTH]]-Table_ESODCA_DISSQL_EXP_EXP_CORE_SECTION[[#This Row],[TOP_DEPTH]]</f>
        <v>1.3099999999999454</v>
      </c>
      <c r="T319" t="s">
        <v>30</v>
      </c>
      <c r="Y319" t="s">
        <v>474</v>
      </c>
      <c r="Z319">
        <v>0</v>
      </c>
      <c r="AA319" t="s">
        <v>30</v>
      </c>
    </row>
    <row r="320" spans="1:27" x14ac:dyDescent="0.3">
      <c r="A320" s="3" t="str">
        <f>CONCATENATE(Table_ESODCA_DISSQL_EXP_EXP_CORE_SECTION[[#This Row],[CORE]],Table_ESODCA_DISSQL_EXP_EXP_CORE_SECTION[[#This Row],[CORE_TYPE]],"_",Table_ESODCA_DISSQL_EXP_EXP_CORE_SECTION[[#This Row],[SECTION]])</f>
        <v>123R_3</v>
      </c>
      <c r="B320">
        <v>364</v>
      </c>
      <c r="C320">
        <v>77</v>
      </c>
      <c r="D320" t="s">
        <v>25</v>
      </c>
      <c r="E320">
        <v>123</v>
      </c>
      <c r="F320" t="s">
        <v>26</v>
      </c>
      <c r="G320">
        <v>3</v>
      </c>
      <c r="H320">
        <v>392</v>
      </c>
      <c r="I320">
        <v>0.54</v>
      </c>
      <c r="J320">
        <v>0.54</v>
      </c>
      <c r="K320" t="s">
        <v>27</v>
      </c>
      <c r="L320" t="s">
        <v>30</v>
      </c>
      <c r="M320">
        <v>0</v>
      </c>
      <c r="N320">
        <v>822.69</v>
      </c>
      <c r="O320">
        <v>823.23</v>
      </c>
      <c r="P320">
        <v>822.69</v>
      </c>
      <c r="Q320">
        <f>Table_ESODCA_DISSQL_EXP_EXP_CORE_SECTION[[#This Row],[BOTTOM_DEPTH]]-Table_ESODCA_DISSQL_EXP_EXP_CORE_SECTION[[#This Row],[TOP_DEPTH]]</f>
        <v>0.53999999999996362</v>
      </c>
      <c r="T320" t="s">
        <v>30</v>
      </c>
      <c r="Y320" t="s">
        <v>475</v>
      </c>
      <c r="Z320">
        <v>0</v>
      </c>
      <c r="AA320" t="s">
        <v>30</v>
      </c>
    </row>
    <row r="321" spans="1:27" x14ac:dyDescent="0.3">
      <c r="A321" s="3" t="str">
        <f>CONCATENATE(Table_ESODCA_DISSQL_EXP_EXP_CORE_SECTION[[#This Row],[CORE]],Table_ESODCA_DISSQL_EXP_EXP_CORE_SECTION[[#This Row],[CORE_TYPE]],"_",Table_ESODCA_DISSQL_EXP_EXP_CORE_SECTION[[#This Row],[SECTION]])</f>
        <v>124R_1</v>
      </c>
      <c r="B321">
        <v>364</v>
      </c>
      <c r="C321">
        <v>77</v>
      </c>
      <c r="D321" t="s">
        <v>25</v>
      </c>
      <c r="E321">
        <v>124</v>
      </c>
      <c r="F321" t="s">
        <v>26</v>
      </c>
      <c r="G321">
        <v>1</v>
      </c>
      <c r="H321">
        <v>393</v>
      </c>
      <c r="I321">
        <v>1.2</v>
      </c>
      <c r="J321">
        <v>1.2</v>
      </c>
      <c r="K321" t="s">
        <v>27</v>
      </c>
      <c r="L321" t="s">
        <v>30</v>
      </c>
      <c r="M321">
        <v>0</v>
      </c>
      <c r="N321">
        <v>823.24</v>
      </c>
      <c r="O321">
        <v>824.44</v>
      </c>
      <c r="P321">
        <v>823.24</v>
      </c>
      <c r="Q321">
        <f>Table_ESODCA_DISSQL_EXP_EXP_CORE_SECTION[[#This Row],[BOTTOM_DEPTH]]-Table_ESODCA_DISSQL_EXP_EXP_CORE_SECTION[[#This Row],[TOP_DEPTH]]</f>
        <v>1.2000000000000455</v>
      </c>
      <c r="T321" t="s">
        <v>30</v>
      </c>
      <c r="Y321" t="s">
        <v>476</v>
      </c>
      <c r="Z321">
        <v>0</v>
      </c>
      <c r="AA321" t="s">
        <v>30</v>
      </c>
    </row>
    <row r="322" spans="1:27" x14ac:dyDescent="0.3">
      <c r="A322" s="3" t="str">
        <f>CONCATENATE(Table_ESODCA_DISSQL_EXP_EXP_CORE_SECTION[[#This Row],[CORE]],Table_ESODCA_DISSQL_EXP_EXP_CORE_SECTION[[#This Row],[CORE_TYPE]],"_",Table_ESODCA_DISSQL_EXP_EXP_CORE_SECTION[[#This Row],[SECTION]])</f>
        <v>124R_2</v>
      </c>
      <c r="B322">
        <v>364</v>
      </c>
      <c r="C322">
        <v>77</v>
      </c>
      <c r="D322" t="s">
        <v>25</v>
      </c>
      <c r="E322">
        <v>124</v>
      </c>
      <c r="F322" t="s">
        <v>26</v>
      </c>
      <c r="G322">
        <v>2</v>
      </c>
      <c r="H322">
        <v>394</v>
      </c>
      <c r="I322">
        <v>1.2</v>
      </c>
      <c r="J322">
        <v>1.2</v>
      </c>
      <c r="K322" t="s">
        <v>27</v>
      </c>
      <c r="L322" t="s">
        <v>30</v>
      </c>
      <c r="M322">
        <v>0</v>
      </c>
      <c r="N322">
        <v>824.44</v>
      </c>
      <c r="O322">
        <v>825.6400000000001</v>
      </c>
      <c r="P322">
        <v>824.44</v>
      </c>
      <c r="Q322">
        <f>Table_ESODCA_DISSQL_EXP_EXP_CORE_SECTION[[#This Row],[BOTTOM_DEPTH]]-Table_ESODCA_DISSQL_EXP_EXP_CORE_SECTION[[#This Row],[TOP_DEPTH]]</f>
        <v>1.2000000000000455</v>
      </c>
      <c r="T322" t="s">
        <v>30</v>
      </c>
      <c r="Y322" t="s">
        <v>477</v>
      </c>
      <c r="Z322">
        <v>0</v>
      </c>
      <c r="AA322" t="s">
        <v>30</v>
      </c>
    </row>
    <row r="323" spans="1:27" x14ac:dyDescent="0.3">
      <c r="A323" s="3" t="str">
        <f>CONCATENATE(Table_ESODCA_DISSQL_EXP_EXP_CORE_SECTION[[#This Row],[CORE]],Table_ESODCA_DISSQL_EXP_EXP_CORE_SECTION[[#This Row],[CORE_TYPE]],"_",Table_ESODCA_DISSQL_EXP_EXP_CORE_SECTION[[#This Row],[SECTION]])</f>
        <v>124R_3</v>
      </c>
      <c r="B323">
        <v>364</v>
      </c>
      <c r="C323">
        <v>77</v>
      </c>
      <c r="D323" t="s">
        <v>25</v>
      </c>
      <c r="E323">
        <v>124</v>
      </c>
      <c r="F323" t="s">
        <v>26</v>
      </c>
      <c r="G323">
        <v>3</v>
      </c>
      <c r="H323">
        <v>395</v>
      </c>
      <c r="I323">
        <v>0.69</v>
      </c>
      <c r="J323">
        <v>0.69</v>
      </c>
      <c r="K323" t="s">
        <v>27</v>
      </c>
      <c r="L323" t="s">
        <v>30</v>
      </c>
      <c r="M323">
        <v>0</v>
      </c>
      <c r="N323">
        <v>825.6400000000001</v>
      </c>
      <c r="O323">
        <v>826.33000000000015</v>
      </c>
      <c r="P323">
        <v>825.6400000000001</v>
      </c>
      <c r="Q323">
        <f>Table_ESODCA_DISSQL_EXP_EXP_CORE_SECTION[[#This Row],[BOTTOM_DEPTH]]-Table_ESODCA_DISSQL_EXP_EXP_CORE_SECTION[[#This Row],[TOP_DEPTH]]</f>
        <v>0.69000000000005457</v>
      </c>
      <c r="R323" t="s">
        <v>478</v>
      </c>
      <c r="T323" t="s">
        <v>30</v>
      </c>
      <c r="Y323" t="s">
        <v>479</v>
      </c>
      <c r="Z323">
        <v>0</v>
      </c>
      <c r="AA323" t="s">
        <v>30</v>
      </c>
    </row>
    <row r="324" spans="1:27" x14ac:dyDescent="0.3">
      <c r="A324" s="3" t="str">
        <f>CONCATENATE(Table_ESODCA_DISSQL_EXP_EXP_CORE_SECTION[[#This Row],[CORE]],Table_ESODCA_DISSQL_EXP_EXP_CORE_SECTION[[#This Row],[CORE_TYPE]],"_",Table_ESODCA_DISSQL_EXP_EXP_CORE_SECTION[[#This Row],[SECTION]])</f>
        <v>125R_1</v>
      </c>
      <c r="B324">
        <v>364</v>
      </c>
      <c r="C324">
        <v>77</v>
      </c>
      <c r="D324" t="s">
        <v>25</v>
      </c>
      <c r="E324">
        <v>125</v>
      </c>
      <c r="F324" t="s">
        <v>26</v>
      </c>
      <c r="G324">
        <v>1</v>
      </c>
      <c r="H324">
        <v>396</v>
      </c>
      <c r="I324">
        <v>1.2</v>
      </c>
      <c r="J324">
        <v>1.2</v>
      </c>
      <c r="K324" t="s">
        <v>27</v>
      </c>
      <c r="L324" t="s">
        <v>30</v>
      </c>
      <c r="M324">
        <v>0</v>
      </c>
      <c r="N324">
        <v>826.29</v>
      </c>
      <c r="O324">
        <v>827.49</v>
      </c>
      <c r="P324">
        <v>826.29</v>
      </c>
      <c r="Q324">
        <f>Table_ESODCA_DISSQL_EXP_EXP_CORE_SECTION[[#This Row],[BOTTOM_DEPTH]]-Table_ESODCA_DISSQL_EXP_EXP_CORE_SECTION[[#This Row],[TOP_DEPTH]]</f>
        <v>1.2000000000000455</v>
      </c>
      <c r="T324" t="s">
        <v>30</v>
      </c>
      <c r="Y324" t="s">
        <v>480</v>
      </c>
      <c r="Z324">
        <v>0</v>
      </c>
      <c r="AA324" t="s">
        <v>30</v>
      </c>
    </row>
    <row r="325" spans="1:27" x14ac:dyDescent="0.3">
      <c r="A325" s="3" t="str">
        <f>CONCATENATE(Table_ESODCA_DISSQL_EXP_EXP_CORE_SECTION[[#This Row],[CORE]],Table_ESODCA_DISSQL_EXP_EXP_CORE_SECTION[[#This Row],[CORE_TYPE]],"_",Table_ESODCA_DISSQL_EXP_EXP_CORE_SECTION[[#This Row],[SECTION]])</f>
        <v>125R_2</v>
      </c>
      <c r="B325">
        <v>364</v>
      </c>
      <c r="C325">
        <v>77</v>
      </c>
      <c r="D325" t="s">
        <v>25</v>
      </c>
      <c r="E325">
        <v>125</v>
      </c>
      <c r="F325" t="s">
        <v>26</v>
      </c>
      <c r="G325">
        <v>2</v>
      </c>
      <c r="H325">
        <v>397</v>
      </c>
      <c r="I325">
        <v>1.21</v>
      </c>
      <c r="J325">
        <v>1.21</v>
      </c>
      <c r="K325" t="s">
        <v>27</v>
      </c>
      <c r="L325" t="s">
        <v>30</v>
      </c>
      <c r="M325">
        <v>0</v>
      </c>
      <c r="N325">
        <v>827.49</v>
      </c>
      <c r="O325">
        <v>828.7</v>
      </c>
      <c r="P325">
        <v>827.49</v>
      </c>
      <c r="Q325">
        <f>Table_ESODCA_DISSQL_EXP_EXP_CORE_SECTION[[#This Row],[BOTTOM_DEPTH]]-Table_ESODCA_DISSQL_EXP_EXP_CORE_SECTION[[#This Row],[TOP_DEPTH]]</f>
        <v>1.2100000000000364</v>
      </c>
      <c r="T325" t="s">
        <v>30</v>
      </c>
      <c r="Y325" t="s">
        <v>481</v>
      </c>
      <c r="Z325">
        <v>0</v>
      </c>
      <c r="AA325" t="s">
        <v>30</v>
      </c>
    </row>
    <row r="326" spans="1:27" x14ac:dyDescent="0.3">
      <c r="A326" s="3" t="str">
        <f>CONCATENATE(Table_ESODCA_DISSQL_EXP_EXP_CORE_SECTION[[#This Row],[CORE]],Table_ESODCA_DISSQL_EXP_EXP_CORE_SECTION[[#This Row],[CORE_TYPE]],"_",Table_ESODCA_DISSQL_EXP_EXP_CORE_SECTION[[#This Row],[SECTION]])</f>
        <v>125R_3</v>
      </c>
      <c r="B326">
        <v>364</v>
      </c>
      <c r="C326">
        <v>77</v>
      </c>
      <c r="D326" t="s">
        <v>25</v>
      </c>
      <c r="E326">
        <v>125</v>
      </c>
      <c r="F326" t="s">
        <v>26</v>
      </c>
      <c r="G326">
        <v>3</v>
      </c>
      <c r="H326">
        <v>398</v>
      </c>
      <c r="I326">
        <v>0.63</v>
      </c>
      <c r="J326">
        <v>0.63</v>
      </c>
      <c r="K326" t="s">
        <v>27</v>
      </c>
      <c r="L326" t="s">
        <v>30</v>
      </c>
      <c r="M326">
        <v>0</v>
      </c>
      <c r="N326">
        <v>828.7</v>
      </c>
      <c r="O326">
        <v>829.33</v>
      </c>
      <c r="P326">
        <v>828.7</v>
      </c>
      <c r="Q326">
        <f>Table_ESODCA_DISSQL_EXP_EXP_CORE_SECTION[[#This Row],[BOTTOM_DEPTH]]-Table_ESODCA_DISSQL_EXP_EXP_CORE_SECTION[[#This Row],[TOP_DEPTH]]</f>
        <v>0.62999999999999545</v>
      </c>
      <c r="R326" t="s">
        <v>482</v>
      </c>
      <c r="T326" t="s">
        <v>30</v>
      </c>
      <c r="Y326" t="s">
        <v>483</v>
      </c>
      <c r="Z326">
        <v>0</v>
      </c>
      <c r="AA326" t="s">
        <v>30</v>
      </c>
    </row>
    <row r="327" spans="1:27" x14ac:dyDescent="0.3">
      <c r="A327" s="3" t="str">
        <f>CONCATENATE(Table_ESODCA_DISSQL_EXP_EXP_CORE_SECTION[[#This Row],[CORE]],Table_ESODCA_DISSQL_EXP_EXP_CORE_SECTION[[#This Row],[CORE_TYPE]],"_",Table_ESODCA_DISSQL_EXP_EXP_CORE_SECTION[[#This Row],[SECTION]])</f>
        <v>126R_1</v>
      </c>
      <c r="B327">
        <v>364</v>
      </c>
      <c r="C327">
        <v>77</v>
      </c>
      <c r="D327" t="s">
        <v>25</v>
      </c>
      <c r="E327">
        <v>126</v>
      </c>
      <c r="F327" t="s">
        <v>26</v>
      </c>
      <c r="G327">
        <v>1</v>
      </c>
      <c r="H327">
        <v>401</v>
      </c>
      <c r="I327">
        <v>0.74</v>
      </c>
      <c r="J327">
        <v>0.74</v>
      </c>
      <c r="K327" t="s">
        <v>40</v>
      </c>
      <c r="L327" t="s">
        <v>30</v>
      </c>
      <c r="M327">
        <v>0</v>
      </c>
      <c r="N327">
        <v>829.34</v>
      </c>
      <c r="O327">
        <v>830.08</v>
      </c>
      <c r="P327">
        <v>829.34</v>
      </c>
      <c r="Q327">
        <f>Table_ESODCA_DISSQL_EXP_EXP_CORE_SECTION[[#This Row],[BOTTOM_DEPTH]]-Table_ESODCA_DISSQL_EXP_EXP_CORE_SECTION[[#This Row],[TOP_DEPTH]]</f>
        <v>0.74000000000000909</v>
      </c>
      <c r="R327" t="s">
        <v>484</v>
      </c>
      <c r="T327" t="s">
        <v>30</v>
      </c>
      <c r="Y327" t="s">
        <v>485</v>
      </c>
      <c r="Z327">
        <v>0</v>
      </c>
      <c r="AA327" t="s">
        <v>30</v>
      </c>
    </row>
    <row r="328" spans="1:27" hidden="1" x14ac:dyDescent="0.3">
      <c r="A328" s="3" t="str">
        <f>CONCATENATE(Table_ESODCA_DISSQL_EXP_EXP_CORE_SECTION[[#This Row],[CORE]],Table_ESODCA_DISSQL_EXP_EXP_CORE_SECTION[[#This Row],[CORE_TYPE]],"_",Table_ESODCA_DISSQL_EXP_EXP_CORE_SECTION[[#This Row],[SECTION]])</f>
        <v>127R_1</v>
      </c>
      <c r="B328">
        <v>364</v>
      </c>
      <c r="C328">
        <v>77</v>
      </c>
      <c r="D328" t="s">
        <v>25</v>
      </c>
      <c r="E328">
        <v>127</v>
      </c>
      <c r="F328" t="s">
        <v>26</v>
      </c>
      <c r="G328">
        <v>1</v>
      </c>
      <c r="H328">
        <v>402</v>
      </c>
      <c r="I328">
        <v>0.24</v>
      </c>
      <c r="J328">
        <v>0.24</v>
      </c>
      <c r="K328" t="s">
        <v>40</v>
      </c>
      <c r="L328" t="s">
        <v>28</v>
      </c>
      <c r="M328">
        <v>0</v>
      </c>
      <c r="N328">
        <v>830.09</v>
      </c>
      <c r="O328">
        <v>830.33</v>
      </c>
      <c r="P328">
        <v>830.09</v>
      </c>
      <c r="Q328">
        <f>Table_ESODCA_DISSQL_EXP_EXP_CORE_SECTION[[#This Row],[BOTTOM_DEPTH]]-Table_ESODCA_DISSQL_EXP_EXP_CORE_SECTION[[#This Row],[TOP_DEPTH]]</f>
        <v>0.24000000000000909</v>
      </c>
      <c r="T328" t="s">
        <v>30</v>
      </c>
      <c r="Y328" t="s">
        <v>486</v>
      </c>
      <c r="Z328">
        <v>0</v>
      </c>
      <c r="AA328" t="s">
        <v>30</v>
      </c>
    </row>
    <row r="329" spans="1:27" hidden="1" x14ac:dyDescent="0.3">
      <c r="A329" s="3" t="str">
        <f>CONCATENATE(Table_ESODCA_DISSQL_EXP_EXP_CORE_SECTION[[#This Row],[CORE]],Table_ESODCA_DISSQL_EXP_EXP_CORE_SECTION[[#This Row],[CORE_TYPE]],"_",Table_ESODCA_DISSQL_EXP_EXP_CORE_SECTION[[#This Row],[SECTION]])</f>
        <v>128R_1</v>
      </c>
      <c r="B329">
        <v>364</v>
      </c>
      <c r="C329">
        <v>77</v>
      </c>
      <c r="D329" t="s">
        <v>25</v>
      </c>
      <c r="E329">
        <v>128</v>
      </c>
      <c r="F329" t="s">
        <v>26</v>
      </c>
      <c r="G329">
        <v>1</v>
      </c>
      <c r="H329">
        <v>403</v>
      </c>
      <c r="I329">
        <v>0.28999999999999998</v>
      </c>
      <c r="J329">
        <v>0.28999999999999998</v>
      </c>
      <c r="K329" t="s">
        <v>27</v>
      </c>
      <c r="L329" t="s">
        <v>28</v>
      </c>
      <c r="M329">
        <v>0</v>
      </c>
      <c r="N329">
        <v>830.24</v>
      </c>
      <c r="O329">
        <v>830.53</v>
      </c>
      <c r="P329">
        <v>830.24</v>
      </c>
      <c r="Q329">
        <f>Table_ESODCA_DISSQL_EXP_EXP_CORE_SECTION[[#This Row],[BOTTOM_DEPTH]]-Table_ESODCA_DISSQL_EXP_EXP_CORE_SECTION[[#This Row],[TOP_DEPTH]]</f>
        <v>0.28999999999996362</v>
      </c>
      <c r="T329" t="s">
        <v>30</v>
      </c>
      <c r="Y329" t="s">
        <v>487</v>
      </c>
      <c r="Z329">
        <v>0</v>
      </c>
      <c r="AA329" t="s">
        <v>30</v>
      </c>
    </row>
    <row r="330" spans="1:27" x14ac:dyDescent="0.3">
      <c r="A330" s="3" t="str">
        <f>CONCATENATE(Table_ESODCA_DISSQL_EXP_EXP_CORE_SECTION[[#This Row],[CORE]],Table_ESODCA_DISSQL_EXP_EXP_CORE_SECTION[[#This Row],[CORE_TYPE]],"_",Table_ESODCA_DISSQL_EXP_EXP_CORE_SECTION[[#This Row],[SECTION]])</f>
        <v>129R_1</v>
      </c>
      <c r="B330">
        <v>364</v>
      </c>
      <c r="C330">
        <v>77</v>
      </c>
      <c r="D330" t="s">
        <v>25</v>
      </c>
      <c r="E330">
        <v>129</v>
      </c>
      <c r="F330" t="s">
        <v>26</v>
      </c>
      <c r="G330">
        <v>1</v>
      </c>
      <c r="H330">
        <v>404</v>
      </c>
      <c r="I330">
        <v>1.17</v>
      </c>
      <c r="J330">
        <v>1.17</v>
      </c>
      <c r="K330" t="s">
        <v>27</v>
      </c>
      <c r="L330" t="s">
        <v>30</v>
      </c>
      <c r="M330">
        <v>0</v>
      </c>
      <c r="N330">
        <v>830.54</v>
      </c>
      <c r="O330">
        <v>831.70999999999992</v>
      </c>
      <c r="P330">
        <v>830.54</v>
      </c>
      <c r="Q330">
        <f>Table_ESODCA_DISSQL_EXP_EXP_CORE_SECTION[[#This Row],[BOTTOM_DEPTH]]-Table_ESODCA_DISSQL_EXP_EXP_CORE_SECTION[[#This Row],[TOP_DEPTH]]</f>
        <v>1.1699999999999591</v>
      </c>
      <c r="R330" t="s">
        <v>390</v>
      </c>
      <c r="T330" t="s">
        <v>30</v>
      </c>
      <c r="Y330" t="s">
        <v>488</v>
      </c>
      <c r="Z330">
        <v>0</v>
      </c>
      <c r="AA330" t="s">
        <v>30</v>
      </c>
    </row>
    <row r="331" spans="1:27" x14ac:dyDescent="0.3">
      <c r="A331" s="3" t="str">
        <f>CONCATENATE(Table_ESODCA_DISSQL_EXP_EXP_CORE_SECTION[[#This Row],[CORE]],Table_ESODCA_DISSQL_EXP_EXP_CORE_SECTION[[#This Row],[CORE_TYPE]],"_",Table_ESODCA_DISSQL_EXP_EXP_CORE_SECTION[[#This Row],[SECTION]])</f>
        <v>129R_2</v>
      </c>
      <c r="B331">
        <v>364</v>
      </c>
      <c r="C331">
        <v>77</v>
      </c>
      <c r="D331" t="s">
        <v>25</v>
      </c>
      <c r="E331">
        <v>129</v>
      </c>
      <c r="F331" t="s">
        <v>26</v>
      </c>
      <c r="G331">
        <v>2</v>
      </c>
      <c r="H331">
        <v>405</v>
      </c>
      <c r="I331">
        <v>0.69</v>
      </c>
      <c r="J331">
        <v>0.69</v>
      </c>
      <c r="K331" t="s">
        <v>27</v>
      </c>
      <c r="L331" t="s">
        <v>30</v>
      </c>
      <c r="M331">
        <v>0</v>
      </c>
      <c r="N331">
        <v>831.70999999999992</v>
      </c>
      <c r="O331">
        <v>832.4</v>
      </c>
      <c r="P331">
        <v>831.70999999999992</v>
      </c>
      <c r="Q331">
        <f>Table_ESODCA_DISSQL_EXP_EXP_CORE_SECTION[[#This Row],[BOTTOM_DEPTH]]-Table_ESODCA_DISSQL_EXP_EXP_CORE_SECTION[[#This Row],[TOP_DEPTH]]</f>
        <v>0.69000000000005457</v>
      </c>
      <c r="T331" t="s">
        <v>30</v>
      </c>
      <c r="Y331" t="s">
        <v>489</v>
      </c>
      <c r="Z331">
        <v>0</v>
      </c>
      <c r="AA331" t="s">
        <v>30</v>
      </c>
    </row>
    <row r="332" spans="1:27" x14ac:dyDescent="0.3">
      <c r="A332" s="3" t="str">
        <f>CONCATENATE(Table_ESODCA_DISSQL_EXP_EXP_CORE_SECTION[[#This Row],[CORE]],Table_ESODCA_DISSQL_EXP_EXP_CORE_SECTION[[#This Row],[CORE_TYPE]],"_",Table_ESODCA_DISSQL_EXP_EXP_CORE_SECTION[[#This Row],[SECTION]])</f>
        <v>130R_1</v>
      </c>
      <c r="B332">
        <v>364</v>
      </c>
      <c r="C332">
        <v>77</v>
      </c>
      <c r="D332" t="s">
        <v>25</v>
      </c>
      <c r="E332">
        <v>130</v>
      </c>
      <c r="F332" t="s">
        <v>26</v>
      </c>
      <c r="G332">
        <v>1</v>
      </c>
      <c r="H332">
        <v>407</v>
      </c>
      <c r="I332">
        <v>1.21</v>
      </c>
      <c r="J332">
        <v>1.21</v>
      </c>
      <c r="K332" t="s">
        <v>27</v>
      </c>
      <c r="L332" t="s">
        <v>30</v>
      </c>
      <c r="M332">
        <v>0</v>
      </c>
      <c r="N332">
        <v>832.39</v>
      </c>
      <c r="O332">
        <v>833.6</v>
      </c>
      <c r="P332">
        <v>832.39</v>
      </c>
      <c r="Q332">
        <f>Table_ESODCA_DISSQL_EXP_EXP_CORE_SECTION[[#This Row],[BOTTOM_DEPTH]]-Table_ESODCA_DISSQL_EXP_EXP_CORE_SECTION[[#This Row],[TOP_DEPTH]]</f>
        <v>1.2100000000000364</v>
      </c>
      <c r="T332" t="s">
        <v>30</v>
      </c>
      <c r="Y332" t="s">
        <v>490</v>
      </c>
      <c r="Z332">
        <v>0</v>
      </c>
      <c r="AA332" t="s">
        <v>30</v>
      </c>
    </row>
    <row r="333" spans="1:27" x14ac:dyDescent="0.3">
      <c r="A333" s="3" t="str">
        <f>CONCATENATE(Table_ESODCA_DISSQL_EXP_EXP_CORE_SECTION[[#This Row],[CORE]],Table_ESODCA_DISSQL_EXP_EXP_CORE_SECTION[[#This Row],[CORE_TYPE]],"_",Table_ESODCA_DISSQL_EXP_EXP_CORE_SECTION[[#This Row],[SECTION]])</f>
        <v>130R_2</v>
      </c>
      <c r="B333">
        <v>364</v>
      </c>
      <c r="C333">
        <v>77</v>
      </c>
      <c r="D333" t="s">
        <v>25</v>
      </c>
      <c r="E333">
        <v>130</v>
      </c>
      <c r="F333" t="s">
        <v>26</v>
      </c>
      <c r="G333">
        <v>2</v>
      </c>
      <c r="H333">
        <v>408</v>
      </c>
      <c r="I333">
        <v>1.21</v>
      </c>
      <c r="J333">
        <v>1.21</v>
      </c>
      <c r="K333" t="s">
        <v>27</v>
      </c>
      <c r="L333" t="s">
        <v>30</v>
      </c>
      <c r="M333">
        <v>0</v>
      </c>
      <c r="N333">
        <v>833.6</v>
      </c>
      <c r="O333">
        <v>834.81000000000006</v>
      </c>
      <c r="P333">
        <v>833.6</v>
      </c>
      <c r="Q333">
        <f>Table_ESODCA_DISSQL_EXP_EXP_CORE_SECTION[[#This Row],[BOTTOM_DEPTH]]-Table_ESODCA_DISSQL_EXP_EXP_CORE_SECTION[[#This Row],[TOP_DEPTH]]</f>
        <v>1.2100000000000364</v>
      </c>
      <c r="T333" t="s">
        <v>30</v>
      </c>
      <c r="Y333" t="s">
        <v>491</v>
      </c>
      <c r="Z333">
        <v>0</v>
      </c>
      <c r="AA333" t="s">
        <v>30</v>
      </c>
    </row>
    <row r="334" spans="1:27" x14ac:dyDescent="0.3">
      <c r="A334" s="3" t="str">
        <f>CONCATENATE(Table_ESODCA_DISSQL_EXP_EXP_CORE_SECTION[[#This Row],[CORE]],Table_ESODCA_DISSQL_EXP_EXP_CORE_SECTION[[#This Row],[CORE_TYPE]],"_",Table_ESODCA_DISSQL_EXP_EXP_CORE_SECTION[[#This Row],[SECTION]])</f>
        <v>130R_3</v>
      </c>
      <c r="B334">
        <v>364</v>
      </c>
      <c r="C334">
        <v>77</v>
      </c>
      <c r="D334" t="s">
        <v>25</v>
      </c>
      <c r="E334">
        <v>130</v>
      </c>
      <c r="F334" t="s">
        <v>26</v>
      </c>
      <c r="G334">
        <v>3</v>
      </c>
      <c r="H334">
        <v>409</v>
      </c>
      <c r="I334">
        <v>0.65</v>
      </c>
      <c r="J334">
        <v>0.65</v>
      </c>
      <c r="K334" t="s">
        <v>27</v>
      </c>
      <c r="L334" t="s">
        <v>30</v>
      </c>
      <c r="M334">
        <v>0</v>
      </c>
      <c r="N334">
        <v>834.81000000000006</v>
      </c>
      <c r="O334">
        <v>835.46</v>
      </c>
      <c r="P334">
        <v>834.81000000000006</v>
      </c>
      <c r="Q334">
        <f>Table_ESODCA_DISSQL_EXP_EXP_CORE_SECTION[[#This Row],[BOTTOM_DEPTH]]-Table_ESODCA_DISSQL_EXP_EXP_CORE_SECTION[[#This Row],[TOP_DEPTH]]</f>
        <v>0.64999999999997726</v>
      </c>
      <c r="R334" t="s">
        <v>260</v>
      </c>
      <c r="T334" t="s">
        <v>30</v>
      </c>
      <c r="Y334" t="s">
        <v>492</v>
      </c>
      <c r="Z334">
        <v>0</v>
      </c>
      <c r="AA334" t="s">
        <v>30</v>
      </c>
    </row>
    <row r="335" spans="1:27" x14ac:dyDescent="0.3">
      <c r="A335" s="3" t="str">
        <f>CONCATENATE(Table_ESODCA_DISSQL_EXP_EXP_CORE_SECTION[[#This Row],[CORE]],Table_ESODCA_DISSQL_EXP_EXP_CORE_SECTION[[#This Row],[CORE_TYPE]],"_",Table_ESODCA_DISSQL_EXP_EXP_CORE_SECTION[[#This Row],[SECTION]])</f>
        <v>131R_1</v>
      </c>
      <c r="B335">
        <v>364</v>
      </c>
      <c r="C335">
        <v>77</v>
      </c>
      <c r="D335" t="s">
        <v>25</v>
      </c>
      <c r="E335">
        <v>131</v>
      </c>
      <c r="F335" t="s">
        <v>26</v>
      </c>
      <c r="G335">
        <v>1</v>
      </c>
      <c r="H335">
        <v>410</v>
      </c>
      <c r="I335">
        <v>1.18</v>
      </c>
      <c r="J335">
        <v>1.18</v>
      </c>
      <c r="K335" t="s">
        <v>27</v>
      </c>
      <c r="L335" t="s">
        <v>30</v>
      </c>
      <c r="M335">
        <v>0</v>
      </c>
      <c r="N335">
        <v>835.44</v>
      </c>
      <c r="O335">
        <v>836.62</v>
      </c>
      <c r="P335">
        <v>835.44</v>
      </c>
      <c r="Q335">
        <f>Table_ESODCA_DISSQL_EXP_EXP_CORE_SECTION[[#This Row],[BOTTOM_DEPTH]]-Table_ESODCA_DISSQL_EXP_EXP_CORE_SECTION[[#This Row],[TOP_DEPTH]]</f>
        <v>1.17999999999995</v>
      </c>
      <c r="T335" t="s">
        <v>30</v>
      </c>
      <c r="Y335" t="s">
        <v>493</v>
      </c>
      <c r="Z335">
        <v>0</v>
      </c>
      <c r="AA335" t="s">
        <v>30</v>
      </c>
    </row>
    <row r="336" spans="1:27" x14ac:dyDescent="0.3">
      <c r="A336" s="3" t="str">
        <f>CONCATENATE(Table_ESODCA_DISSQL_EXP_EXP_CORE_SECTION[[#This Row],[CORE]],Table_ESODCA_DISSQL_EXP_EXP_CORE_SECTION[[#This Row],[CORE_TYPE]],"_",Table_ESODCA_DISSQL_EXP_EXP_CORE_SECTION[[#This Row],[SECTION]])</f>
        <v>131R_2</v>
      </c>
      <c r="B336">
        <v>364</v>
      </c>
      <c r="C336">
        <v>77</v>
      </c>
      <c r="D336" t="s">
        <v>25</v>
      </c>
      <c r="E336">
        <v>131</v>
      </c>
      <c r="F336" t="s">
        <v>26</v>
      </c>
      <c r="G336">
        <v>2</v>
      </c>
      <c r="H336">
        <v>411</v>
      </c>
      <c r="I336">
        <v>1.1000000000000001</v>
      </c>
      <c r="J336">
        <v>1.1000000000000001</v>
      </c>
      <c r="K336" t="s">
        <v>27</v>
      </c>
      <c r="L336" t="s">
        <v>30</v>
      </c>
      <c r="M336">
        <v>0</v>
      </c>
      <c r="N336">
        <v>836.62</v>
      </c>
      <c r="O336">
        <v>837.72</v>
      </c>
      <c r="P336">
        <v>836.62</v>
      </c>
      <c r="Q336">
        <f>Table_ESODCA_DISSQL_EXP_EXP_CORE_SECTION[[#This Row],[BOTTOM_DEPTH]]-Table_ESODCA_DISSQL_EXP_EXP_CORE_SECTION[[#This Row],[TOP_DEPTH]]</f>
        <v>1.1000000000000227</v>
      </c>
      <c r="T336" t="s">
        <v>30</v>
      </c>
      <c r="Y336" t="s">
        <v>494</v>
      </c>
      <c r="Z336">
        <v>0</v>
      </c>
      <c r="AA336" t="s">
        <v>30</v>
      </c>
    </row>
    <row r="337" spans="1:27" x14ac:dyDescent="0.3">
      <c r="A337" s="3" t="str">
        <f>CONCATENATE(Table_ESODCA_DISSQL_EXP_EXP_CORE_SECTION[[#This Row],[CORE]],Table_ESODCA_DISSQL_EXP_EXP_CORE_SECTION[[#This Row],[CORE_TYPE]],"_",Table_ESODCA_DISSQL_EXP_EXP_CORE_SECTION[[#This Row],[SECTION]])</f>
        <v>131R_3</v>
      </c>
      <c r="B337">
        <v>364</v>
      </c>
      <c r="C337">
        <v>77</v>
      </c>
      <c r="D337" t="s">
        <v>25</v>
      </c>
      <c r="E337">
        <v>131</v>
      </c>
      <c r="F337" t="s">
        <v>26</v>
      </c>
      <c r="G337">
        <v>3</v>
      </c>
      <c r="H337">
        <v>412</v>
      </c>
      <c r="I337">
        <v>0.61</v>
      </c>
      <c r="J337">
        <v>0.61</v>
      </c>
      <c r="K337" t="s">
        <v>27</v>
      </c>
      <c r="L337" t="s">
        <v>30</v>
      </c>
      <c r="M337">
        <v>0</v>
      </c>
      <c r="N337">
        <v>837.72</v>
      </c>
      <c r="O337">
        <v>838.33</v>
      </c>
      <c r="P337">
        <v>837.72</v>
      </c>
      <c r="Q337">
        <f>Table_ESODCA_DISSQL_EXP_EXP_CORE_SECTION[[#This Row],[BOTTOM_DEPTH]]-Table_ESODCA_DISSQL_EXP_EXP_CORE_SECTION[[#This Row],[TOP_DEPTH]]</f>
        <v>0.61000000000001364</v>
      </c>
      <c r="R337" t="s">
        <v>495</v>
      </c>
      <c r="T337" t="s">
        <v>30</v>
      </c>
      <c r="Y337" t="s">
        <v>496</v>
      </c>
      <c r="Z337">
        <v>0</v>
      </c>
      <c r="AA337" t="s">
        <v>30</v>
      </c>
    </row>
    <row r="338" spans="1:27" x14ac:dyDescent="0.3">
      <c r="A338" s="3" t="str">
        <f>CONCATENATE(Table_ESODCA_DISSQL_EXP_EXP_CORE_SECTION[[#This Row],[CORE]],Table_ESODCA_DISSQL_EXP_EXP_CORE_SECTION[[#This Row],[CORE_TYPE]],"_",Table_ESODCA_DISSQL_EXP_EXP_CORE_SECTION[[#This Row],[SECTION]])</f>
        <v>132R_1</v>
      </c>
      <c r="B338">
        <v>364</v>
      </c>
      <c r="C338">
        <v>77</v>
      </c>
      <c r="D338" t="s">
        <v>25</v>
      </c>
      <c r="E338">
        <v>132</v>
      </c>
      <c r="F338" t="s">
        <v>26</v>
      </c>
      <c r="G338">
        <v>1</v>
      </c>
      <c r="H338">
        <v>413</v>
      </c>
      <c r="I338">
        <v>1.21</v>
      </c>
      <c r="J338">
        <v>1.21</v>
      </c>
      <c r="K338" t="s">
        <v>40</v>
      </c>
      <c r="L338" t="s">
        <v>30</v>
      </c>
      <c r="M338">
        <v>0</v>
      </c>
      <c r="N338">
        <v>838.22</v>
      </c>
      <c r="O338">
        <v>839.43000000000006</v>
      </c>
      <c r="P338">
        <v>838.22</v>
      </c>
      <c r="Q338">
        <f>Table_ESODCA_DISSQL_EXP_EXP_CORE_SECTION[[#This Row],[BOTTOM_DEPTH]]-Table_ESODCA_DISSQL_EXP_EXP_CORE_SECTION[[#This Row],[TOP_DEPTH]]</f>
        <v>1.2100000000000364</v>
      </c>
      <c r="T338" t="s">
        <v>30</v>
      </c>
      <c r="Y338" t="s">
        <v>497</v>
      </c>
      <c r="Z338">
        <v>0</v>
      </c>
      <c r="AA338" t="s">
        <v>30</v>
      </c>
    </row>
    <row r="339" spans="1:27" x14ac:dyDescent="0.3">
      <c r="A339" s="3" t="str">
        <f>CONCATENATE(Table_ESODCA_DISSQL_EXP_EXP_CORE_SECTION[[#This Row],[CORE]],Table_ESODCA_DISSQL_EXP_EXP_CORE_SECTION[[#This Row],[CORE_TYPE]],"_",Table_ESODCA_DISSQL_EXP_EXP_CORE_SECTION[[#This Row],[SECTION]])</f>
        <v>132R_2</v>
      </c>
      <c r="B339">
        <v>364</v>
      </c>
      <c r="C339">
        <v>77</v>
      </c>
      <c r="D339" t="s">
        <v>25</v>
      </c>
      <c r="E339">
        <v>132</v>
      </c>
      <c r="F339" t="s">
        <v>26</v>
      </c>
      <c r="G339">
        <v>2</v>
      </c>
      <c r="H339">
        <v>414</v>
      </c>
      <c r="I339">
        <v>1.44</v>
      </c>
      <c r="J339">
        <v>1.44</v>
      </c>
      <c r="K339" t="s">
        <v>40</v>
      </c>
      <c r="L339" t="s">
        <v>30</v>
      </c>
      <c r="M339">
        <v>0</v>
      </c>
      <c r="N339">
        <v>839.43000000000006</v>
      </c>
      <c r="O339">
        <v>840.87000000000012</v>
      </c>
      <c r="P339">
        <v>839.43000000000006</v>
      </c>
      <c r="Q339">
        <f>Table_ESODCA_DISSQL_EXP_EXP_CORE_SECTION[[#This Row],[BOTTOM_DEPTH]]-Table_ESODCA_DISSQL_EXP_EXP_CORE_SECTION[[#This Row],[TOP_DEPTH]]</f>
        <v>1.4400000000000546</v>
      </c>
      <c r="T339" t="s">
        <v>30</v>
      </c>
      <c r="Y339" t="s">
        <v>498</v>
      </c>
      <c r="Z339">
        <v>0</v>
      </c>
      <c r="AA339" t="s">
        <v>30</v>
      </c>
    </row>
    <row r="340" spans="1:27" x14ac:dyDescent="0.3">
      <c r="A340" s="3" t="str">
        <f>CONCATENATE(Table_ESODCA_DISSQL_EXP_EXP_CORE_SECTION[[#This Row],[CORE]],Table_ESODCA_DISSQL_EXP_EXP_CORE_SECTION[[#This Row],[CORE_TYPE]],"_",Table_ESODCA_DISSQL_EXP_EXP_CORE_SECTION[[#This Row],[SECTION]])</f>
        <v>132R_3</v>
      </c>
      <c r="B340">
        <v>364</v>
      </c>
      <c r="C340">
        <v>77</v>
      </c>
      <c r="D340" t="s">
        <v>25</v>
      </c>
      <c r="E340">
        <v>132</v>
      </c>
      <c r="F340" t="s">
        <v>26</v>
      </c>
      <c r="G340">
        <v>3</v>
      </c>
      <c r="H340">
        <v>415</v>
      </c>
      <c r="I340">
        <v>0.46</v>
      </c>
      <c r="J340">
        <v>0.46</v>
      </c>
      <c r="K340" t="s">
        <v>40</v>
      </c>
      <c r="L340" t="s">
        <v>30</v>
      </c>
      <c r="M340">
        <v>0</v>
      </c>
      <c r="N340">
        <v>840.87000000000012</v>
      </c>
      <c r="O340">
        <v>841.33000000000015</v>
      </c>
      <c r="P340">
        <v>840.87000000000012</v>
      </c>
      <c r="Q340">
        <f>Table_ESODCA_DISSQL_EXP_EXP_CORE_SECTION[[#This Row],[BOTTOM_DEPTH]]-Table_ESODCA_DISSQL_EXP_EXP_CORE_SECTION[[#This Row],[TOP_DEPTH]]</f>
        <v>0.46000000000003638</v>
      </c>
      <c r="T340" t="s">
        <v>30</v>
      </c>
      <c r="Y340" t="s">
        <v>499</v>
      </c>
      <c r="Z340">
        <v>0</v>
      </c>
      <c r="AA340" t="s">
        <v>30</v>
      </c>
    </row>
    <row r="341" spans="1:27" x14ac:dyDescent="0.3">
      <c r="A341" s="3" t="str">
        <f>CONCATENATE(Table_ESODCA_DISSQL_EXP_EXP_CORE_SECTION[[#This Row],[CORE]],Table_ESODCA_DISSQL_EXP_EXP_CORE_SECTION[[#This Row],[CORE_TYPE]],"_",Table_ESODCA_DISSQL_EXP_EXP_CORE_SECTION[[#This Row],[SECTION]])</f>
        <v>133R_1</v>
      </c>
      <c r="B341">
        <v>364</v>
      </c>
      <c r="C341">
        <v>77</v>
      </c>
      <c r="D341" t="s">
        <v>25</v>
      </c>
      <c r="E341">
        <v>133</v>
      </c>
      <c r="F341" t="s">
        <v>26</v>
      </c>
      <c r="G341">
        <v>1</v>
      </c>
      <c r="H341">
        <v>416</v>
      </c>
      <c r="I341">
        <v>1.19</v>
      </c>
      <c r="J341">
        <v>1.19</v>
      </c>
      <c r="K341" t="s">
        <v>40</v>
      </c>
      <c r="L341" t="s">
        <v>30</v>
      </c>
      <c r="M341">
        <v>0</v>
      </c>
      <c r="N341">
        <v>841.34</v>
      </c>
      <c r="O341">
        <v>842.53000000000009</v>
      </c>
      <c r="P341">
        <v>841.34</v>
      </c>
      <c r="Q341">
        <f>Table_ESODCA_DISSQL_EXP_EXP_CORE_SECTION[[#This Row],[BOTTOM_DEPTH]]-Table_ESODCA_DISSQL_EXP_EXP_CORE_SECTION[[#This Row],[TOP_DEPTH]]</f>
        <v>1.1900000000000546</v>
      </c>
      <c r="T341" t="s">
        <v>30</v>
      </c>
      <c r="Y341" t="s">
        <v>500</v>
      </c>
      <c r="Z341">
        <v>0</v>
      </c>
      <c r="AA341" t="s">
        <v>30</v>
      </c>
    </row>
    <row r="342" spans="1:27" x14ac:dyDescent="0.3">
      <c r="A342" s="3" t="str">
        <f>CONCATENATE(Table_ESODCA_DISSQL_EXP_EXP_CORE_SECTION[[#This Row],[CORE]],Table_ESODCA_DISSQL_EXP_EXP_CORE_SECTION[[#This Row],[CORE_TYPE]],"_",Table_ESODCA_DISSQL_EXP_EXP_CORE_SECTION[[#This Row],[SECTION]])</f>
        <v>133R_2</v>
      </c>
      <c r="B342">
        <v>364</v>
      </c>
      <c r="C342">
        <v>77</v>
      </c>
      <c r="D342" t="s">
        <v>25</v>
      </c>
      <c r="E342">
        <v>133</v>
      </c>
      <c r="F342" t="s">
        <v>26</v>
      </c>
      <c r="G342">
        <v>2</v>
      </c>
      <c r="H342">
        <v>417</v>
      </c>
      <c r="I342">
        <v>1.34</v>
      </c>
      <c r="J342">
        <v>1.34</v>
      </c>
      <c r="K342" t="s">
        <v>40</v>
      </c>
      <c r="L342" t="s">
        <v>30</v>
      </c>
      <c r="M342">
        <v>0</v>
      </c>
      <c r="N342">
        <v>842.53000000000009</v>
      </c>
      <c r="O342">
        <v>843.87000000000012</v>
      </c>
      <c r="P342">
        <v>842.53000000000009</v>
      </c>
      <c r="Q342">
        <f>Table_ESODCA_DISSQL_EXP_EXP_CORE_SECTION[[#This Row],[BOTTOM_DEPTH]]-Table_ESODCA_DISSQL_EXP_EXP_CORE_SECTION[[#This Row],[TOP_DEPTH]]</f>
        <v>1.3400000000000318</v>
      </c>
      <c r="T342" t="s">
        <v>30</v>
      </c>
      <c r="Y342" t="s">
        <v>501</v>
      </c>
      <c r="Z342">
        <v>0</v>
      </c>
      <c r="AA342" t="s">
        <v>30</v>
      </c>
    </row>
    <row r="343" spans="1:27" x14ac:dyDescent="0.3">
      <c r="A343" s="3" t="str">
        <f>CONCATENATE(Table_ESODCA_DISSQL_EXP_EXP_CORE_SECTION[[#This Row],[CORE]],Table_ESODCA_DISSQL_EXP_EXP_CORE_SECTION[[#This Row],[CORE_TYPE]],"_",Table_ESODCA_DISSQL_EXP_EXP_CORE_SECTION[[#This Row],[SECTION]])</f>
        <v>133R_3</v>
      </c>
      <c r="B343">
        <v>364</v>
      </c>
      <c r="C343">
        <v>77</v>
      </c>
      <c r="D343" t="s">
        <v>25</v>
      </c>
      <c r="E343">
        <v>133</v>
      </c>
      <c r="F343" t="s">
        <v>26</v>
      </c>
      <c r="G343">
        <v>3</v>
      </c>
      <c r="H343">
        <v>418</v>
      </c>
      <c r="I343">
        <v>0.56000000000000005</v>
      </c>
      <c r="J343">
        <v>0.56000000000000005</v>
      </c>
      <c r="K343" t="s">
        <v>40</v>
      </c>
      <c r="L343" t="s">
        <v>30</v>
      </c>
      <c r="M343">
        <v>0</v>
      </c>
      <c r="N343">
        <v>843.87000000000012</v>
      </c>
      <c r="O343">
        <v>844.43000000000006</v>
      </c>
      <c r="P343">
        <v>843.87000000000012</v>
      </c>
      <c r="Q343">
        <f>Table_ESODCA_DISSQL_EXP_EXP_CORE_SECTION[[#This Row],[BOTTOM_DEPTH]]-Table_ESODCA_DISSQL_EXP_EXP_CORE_SECTION[[#This Row],[TOP_DEPTH]]</f>
        <v>0.55999999999994543</v>
      </c>
      <c r="T343" t="s">
        <v>30</v>
      </c>
      <c r="Y343" t="s">
        <v>502</v>
      </c>
      <c r="Z343">
        <v>0</v>
      </c>
      <c r="AA343" t="s">
        <v>30</v>
      </c>
    </row>
    <row r="344" spans="1:27" x14ac:dyDescent="0.3">
      <c r="A344" s="3" t="str">
        <f>CONCATENATE(Table_ESODCA_DISSQL_EXP_EXP_CORE_SECTION[[#This Row],[CORE]],Table_ESODCA_DISSQL_EXP_EXP_CORE_SECTION[[#This Row],[CORE_TYPE]],"_",Table_ESODCA_DISSQL_EXP_EXP_CORE_SECTION[[#This Row],[SECTION]])</f>
        <v>134R_1</v>
      </c>
      <c r="B344">
        <v>364</v>
      </c>
      <c r="C344">
        <v>77</v>
      </c>
      <c r="D344" t="s">
        <v>25</v>
      </c>
      <c r="E344">
        <v>134</v>
      </c>
      <c r="F344" t="s">
        <v>26</v>
      </c>
      <c r="G344">
        <v>1</v>
      </c>
      <c r="H344">
        <v>419</v>
      </c>
      <c r="I344">
        <v>0.81</v>
      </c>
      <c r="J344">
        <v>0.81</v>
      </c>
      <c r="K344" t="s">
        <v>40</v>
      </c>
      <c r="L344" t="s">
        <v>30</v>
      </c>
      <c r="M344">
        <v>0</v>
      </c>
      <c r="N344">
        <v>844.44</v>
      </c>
      <c r="O344">
        <v>845.25</v>
      </c>
      <c r="P344">
        <v>844.44</v>
      </c>
      <c r="Q344">
        <f>Table_ESODCA_DISSQL_EXP_EXP_CORE_SECTION[[#This Row],[BOTTOM_DEPTH]]-Table_ESODCA_DISSQL_EXP_EXP_CORE_SECTION[[#This Row],[TOP_DEPTH]]</f>
        <v>0.80999999999994543</v>
      </c>
      <c r="T344" t="s">
        <v>30</v>
      </c>
      <c r="Y344" t="s">
        <v>503</v>
      </c>
      <c r="Z344">
        <v>0</v>
      </c>
      <c r="AA344" t="s">
        <v>30</v>
      </c>
    </row>
    <row r="345" spans="1:27" x14ac:dyDescent="0.3">
      <c r="A345" s="3" t="str">
        <f>CONCATENATE(Table_ESODCA_DISSQL_EXP_EXP_CORE_SECTION[[#This Row],[CORE]],Table_ESODCA_DISSQL_EXP_EXP_CORE_SECTION[[#This Row],[CORE_TYPE]],"_",Table_ESODCA_DISSQL_EXP_EXP_CORE_SECTION[[#This Row],[SECTION]])</f>
        <v>134R_2</v>
      </c>
      <c r="B345">
        <v>364</v>
      </c>
      <c r="C345">
        <v>77</v>
      </c>
      <c r="D345" t="s">
        <v>25</v>
      </c>
      <c r="E345">
        <v>134</v>
      </c>
      <c r="F345" t="s">
        <v>26</v>
      </c>
      <c r="G345">
        <v>2</v>
      </c>
      <c r="H345">
        <v>420</v>
      </c>
      <c r="I345">
        <v>0.93</v>
      </c>
      <c r="J345">
        <v>0.93</v>
      </c>
      <c r="K345" t="s">
        <v>40</v>
      </c>
      <c r="L345" t="s">
        <v>30</v>
      </c>
      <c r="M345">
        <v>0</v>
      </c>
      <c r="N345">
        <v>845.25</v>
      </c>
      <c r="O345">
        <v>846.18</v>
      </c>
      <c r="P345">
        <v>845.25</v>
      </c>
      <c r="Q345">
        <f>Table_ESODCA_DISSQL_EXP_EXP_CORE_SECTION[[#This Row],[BOTTOM_DEPTH]]-Table_ESODCA_DISSQL_EXP_EXP_CORE_SECTION[[#This Row],[TOP_DEPTH]]</f>
        <v>0.92999999999994998</v>
      </c>
      <c r="T345" t="s">
        <v>30</v>
      </c>
      <c r="Y345" t="s">
        <v>504</v>
      </c>
      <c r="Z345">
        <v>0</v>
      </c>
      <c r="AA345" t="s">
        <v>30</v>
      </c>
    </row>
    <row r="346" spans="1:27" x14ac:dyDescent="0.3">
      <c r="A346" s="3" t="str">
        <f>CONCATENATE(Table_ESODCA_DISSQL_EXP_EXP_CORE_SECTION[[#This Row],[CORE]],Table_ESODCA_DISSQL_EXP_EXP_CORE_SECTION[[#This Row],[CORE_TYPE]],"_",Table_ESODCA_DISSQL_EXP_EXP_CORE_SECTION[[#This Row],[SECTION]])</f>
        <v>134R_3</v>
      </c>
      <c r="B346">
        <v>364</v>
      </c>
      <c r="C346">
        <v>77</v>
      </c>
      <c r="D346" t="s">
        <v>25</v>
      </c>
      <c r="E346">
        <v>134</v>
      </c>
      <c r="F346" t="s">
        <v>26</v>
      </c>
      <c r="G346">
        <v>3</v>
      </c>
      <c r="H346">
        <v>421</v>
      </c>
      <c r="I346">
        <v>1.25</v>
      </c>
      <c r="J346">
        <v>1.25</v>
      </c>
      <c r="K346" t="s">
        <v>40</v>
      </c>
      <c r="L346" t="s">
        <v>30</v>
      </c>
      <c r="M346">
        <v>0</v>
      </c>
      <c r="N346">
        <v>846.18</v>
      </c>
      <c r="O346">
        <v>847.43</v>
      </c>
      <c r="P346">
        <v>846.18</v>
      </c>
      <c r="Q346">
        <f>Table_ESODCA_DISSQL_EXP_EXP_CORE_SECTION[[#This Row],[BOTTOM_DEPTH]]-Table_ESODCA_DISSQL_EXP_EXP_CORE_SECTION[[#This Row],[TOP_DEPTH]]</f>
        <v>1.25</v>
      </c>
      <c r="T346" t="s">
        <v>30</v>
      </c>
      <c r="Y346" t="s">
        <v>505</v>
      </c>
      <c r="Z346">
        <v>0</v>
      </c>
      <c r="AA346" t="s">
        <v>30</v>
      </c>
    </row>
    <row r="347" spans="1:27" hidden="1" x14ac:dyDescent="0.3">
      <c r="A347" s="3" t="str">
        <f>CONCATENATE(Table_ESODCA_DISSQL_EXP_EXP_CORE_SECTION[[#This Row],[CORE]],Table_ESODCA_DISSQL_EXP_EXP_CORE_SECTION[[#This Row],[CORE_TYPE]],"_",Table_ESODCA_DISSQL_EXP_EXP_CORE_SECTION[[#This Row],[SECTION]])</f>
        <v>134R_4</v>
      </c>
      <c r="B347">
        <v>364</v>
      </c>
      <c r="C347">
        <v>77</v>
      </c>
      <c r="D347" t="s">
        <v>25</v>
      </c>
      <c r="E347">
        <v>134</v>
      </c>
      <c r="F347" t="s">
        <v>26</v>
      </c>
      <c r="G347">
        <v>4</v>
      </c>
      <c r="H347">
        <v>422</v>
      </c>
      <c r="I347">
        <v>0.17</v>
      </c>
      <c r="J347">
        <v>0.17</v>
      </c>
      <c r="K347" t="s">
        <v>40</v>
      </c>
      <c r="L347" t="s">
        <v>28</v>
      </c>
      <c r="M347">
        <v>0</v>
      </c>
      <c r="N347">
        <v>847.43</v>
      </c>
      <c r="O347">
        <v>847.59999999999991</v>
      </c>
      <c r="P347">
        <v>847.43</v>
      </c>
      <c r="Q347">
        <f>Table_ESODCA_DISSQL_EXP_EXP_CORE_SECTION[[#This Row],[BOTTOM_DEPTH]]-Table_ESODCA_DISSQL_EXP_EXP_CORE_SECTION[[#This Row],[TOP_DEPTH]]</f>
        <v>0.16999999999995907</v>
      </c>
      <c r="R347" t="s">
        <v>506</v>
      </c>
      <c r="T347" t="s">
        <v>30</v>
      </c>
      <c r="Y347" t="s">
        <v>507</v>
      </c>
      <c r="Z347">
        <v>0</v>
      </c>
      <c r="AA347" t="s">
        <v>30</v>
      </c>
    </row>
    <row r="348" spans="1:27" x14ac:dyDescent="0.3">
      <c r="A348" s="3" t="str">
        <f>CONCATENATE(Table_ESODCA_DISSQL_EXP_EXP_CORE_SECTION[[#This Row],[CORE]],Table_ESODCA_DISSQL_EXP_EXP_CORE_SECTION[[#This Row],[CORE_TYPE]],"_",Table_ESODCA_DISSQL_EXP_EXP_CORE_SECTION[[#This Row],[SECTION]])</f>
        <v>135R_1</v>
      </c>
      <c r="B348">
        <v>364</v>
      </c>
      <c r="C348">
        <v>77</v>
      </c>
      <c r="D348" t="s">
        <v>25</v>
      </c>
      <c r="E348">
        <v>135</v>
      </c>
      <c r="F348" t="s">
        <v>26</v>
      </c>
      <c r="G348">
        <v>1</v>
      </c>
      <c r="H348">
        <v>423</v>
      </c>
      <c r="I348">
        <v>1.27</v>
      </c>
      <c r="J348">
        <v>1.27</v>
      </c>
      <c r="K348" t="s">
        <v>27</v>
      </c>
      <c r="L348" t="s">
        <v>30</v>
      </c>
      <c r="M348">
        <v>0</v>
      </c>
      <c r="N348">
        <v>847.54</v>
      </c>
      <c r="O348">
        <v>848.81</v>
      </c>
      <c r="P348">
        <v>847.54</v>
      </c>
      <c r="Q348">
        <f>Table_ESODCA_DISSQL_EXP_EXP_CORE_SECTION[[#This Row],[BOTTOM_DEPTH]]-Table_ESODCA_DISSQL_EXP_EXP_CORE_SECTION[[#This Row],[TOP_DEPTH]]</f>
        <v>1.2699999999999818</v>
      </c>
      <c r="T348" t="s">
        <v>30</v>
      </c>
      <c r="Y348" t="s">
        <v>508</v>
      </c>
      <c r="Z348">
        <v>0</v>
      </c>
      <c r="AA348" t="s">
        <v>30</v>
      </c>
    </row>
    <row r="349" spans="1:27" x14ac:dyDescent="0.3">
      <c r="A349" s="3" t="str">
        <f>CONCATENATE(Table_ESODCA_DISSQL_EXP_EXP_CORE_SECTION[[#This Row],[CORE]],Table_ESODCA_DISSQL_EXP_EXP_CORE_SECTION[[#This Row],[CORE_TYPE]],"_",Table_ESODCA_DISSQL_EXP_EXP_CORE_SECTION[[#This Row],[SECTION]])</f>
        <v>135R_2</v>
      </c>
      <c r="B349">
        <v>364</v>
      </c>
      <c r="C349">
        <v>77</v>
      </c>
      <c r="D349" t="s">
        <v>25</v>
      </c>
      <c r="E349">
        <v>135</v>
      </c>
      <c r="F349" t="s">
        <v>26</v>
      </c>
      <c r="G349">
        <v>2</v>
      </c>
      <c r="H349">
        <v>424</v>
      </c>
      <c r="I349">
        <v>1.29</v>
      </c>
      <c r="J349">
        <v>1.29</v>
      </c>
      <c r="K349" t="s">
        <v>27</v>
      </c>
      <c r="L349" t="s">
        <v>30</v>
      </c>
      <c r="M349">
        <v>0</v>
      </c>
      <c r="N349">
        <v>848.81</v>
      </c>
      <c r="O349">
        <v>850.09999999999991</v>
      </c>
      <c r="P349">
        <v>848.81</v>
      </c>
      <c r="Q349">
        <f>Table_ESODCA_DISSQL_EXP_EXP_CORE_SECTION[[#This Row],[BOTTOM_DEPTH]]-Table_ESODCA_DISSQL_EXP_EXP_CORE_SECTION[[#This Row],[TOP_DEPTH]]</f>
        <v>1.2899999999999636</v>
      </c>
      <c r="T349" t="s">
        <v>30</v>
      </c>
      <c r="Y349" t="s">
        <v>509</v>
      </c>
      <c r="Z349">
        <v>0</v>
      </c>
      <c r="AA349" t="s">
        <v>30</v>
      </c>
    </row>
    <row r="350" spans="1:27" x14ac:dyDescent="0.3">
      <c r="A350" s="3" t="str">
        <f>CONCATENATE(Table_ESODCA_DISSQL_EXP_EXP_CORE_SECTION[[#This Row],[CORE]],Table_ESODCA_DISSQL_EXP_EXP_CORE_SECTION[[#This Row],[CORE_TYPE]],"_",Table_ESODCA_DISSQL_EXP_EXP_CORE_SECTION[[#This Row],[SECTION]])</f>
        <v>135R_3</v>
      </c>
      <c r="B350">
        <v>364</v>
      </c>
      <c r="C350">
        <v>77</v>
      </c>
      <c r="D350" t="s">
        <v>25</v>
      </c>
      <c r="E350">
        <v>135</v>
      </c>
      <c r="F350" t="s">
        <v>26</v>
      </c>
      <c r="G350">
        <v>3</v>
      </c>
      <c r="H350">
        <v>425</v>
      </c>
      <c r="I350">
        <v>0.55000000000000004</v>
      </c>
      <c r="J350">
        <v>0.55000000000000004</v>
      </c>
      <c r="K350" t="s">
        <v>27</v>
      </c>
      <c r="L350" t="s">
        <v>30</v>
      </c>
      <c r="M350">
        <v>0</v>
      </c>
      <c r="N350">
        <v>850.09999999999991</v>
      </c>
      <c r="O350">
        <v>850.64999999999986</v>
      </c>
      <c r="P350">
        <v>850.09999999999991</v>
      </c>
      <c r="Q350">
        <f>Table_ESODCA_DISSQL_EXP_EXP_CORE_SECTION[[#This Row],[BOTTOM_DEPTH]]-Table_ESODCA_DISSQL_EXP_EXP_CORE_SECTION[[#This Row],[TOP_DEPTH]]</f>
        <v>0.54999999999995453</v>
      </c>
      <c r="T350" t="s">
        <v>30</v>
      </c>
      <c r="Y350" t="s">
        <v>510</v>
      </c>
      <c r="Z350">
        <v>0</v>
      </c>
      <c r="AA350" t="s">
        <v>30</v>
      </c>
    </row>
    <row r="351" spans="1:27" x14ac:dyDescent="0.3">
      <c r="A351" s="3" t="str">
        <f>CONCATENATE(Table_ESODCA_DISSQL_EXP_EXP_CORE_SECTION[[#This Row],[CORE]],Table_ESODCA_DISSQL_EXP_EXP_CORE_SECTION[[#This Row],[CORE_TYPE]],"_",Table_ESODCA_DISSQL_EXP_EXP_CORE_SECTION[[#This Row],[SECTION]])</f>
        <v>136R_1</v>
      </c>
      <c r="B351">
        <v>364</v>
      </c>
      <c r="C351">
        <v>77</v>
      </c>
      <c r="D351" t="s">
        <v>25</v>
      </c>
      <c r="E351">
        <v>136</v>
      </c>
      <c r="F351" t="s">
        <v>26</v>
      </c>
      <c r="G351">
        <v>1</v>
      </c>
      <c r="H351">
        <v>426</v>
      </c>
      <c r="I351">
        <v>0.53</v>
      </c>
      <c r="J351">
        <v>0.53</v>
      </c>
      <c r="K351" t="s">
        <v>27</v>
      </c>
      <c r="L351" t="s">
        <v>30</v>
      </c>
      <c r="M351">
        <v>0</v>
      </c>
      <c r="N351">
        <v>850.64</v>
      </c>
      <c r="O351">
        <v>851.17</v>
      </c>
      <c r="P351">
        <v>850.64</v>
      </c>
      <c r="Q351">
        <f>Table_ESODCA_DISSQL_EXP_EXP_CORE_SECTION[[#This Row],[BOTTOM_DEPTH]]-Table_ESODCA_DISSQL_EXP_EXP_CORE_SECTION[[#This Row],[TOP_DEPTH]]</f>
        <v>0.52999999999997272</v>
      </c>
      <c r="R351" t="s">
        <v>511</v>
      </c>
      <c r="T351" t="s">
        <v>30</v>
      </c>
      <c r="Y351" t="s">
        <v>512</v>
      </c>
      <c r="Z351">
        <v>0</v>
      </c>
      <c r="AA351" t="s">
        <v>30</v>
      </c>
    </row>
    <row r="352" spans="1:27" x14ac:dyDescent="0.3">
      <c r="A352" s="3" t="str">
        <f>CONCATENATE(Table_ESODCA_DISSQL_EXP_EXP_CORE_SECTION[[#This Row],[CORE]],Table_ESODCA_DISSQL_EXP_EXP_CORE_SECTION[[#This Row],[CORE_TYPE]],"_",Table_ESODCA_DISSQL_EXP_EXP_CORE_SECTION[[#This Row],[SECTION]])</f>
        <v>136R_2</v>
      </c>
      <c r="B352">
        <v>364</v>
      </c>
      <c r="C352">
        <v>77</v>
      </c>
      <c r="D352" t="s">
        <v>25</v>
      </c>
      <c r="E352">
        <v>136</v>
      </c>
      <c r="F352" t="s">
        <v>26</v>
      </c>
      <c r="G352">
        <v>2</v>
      </c>
      <c r="H352">
        <v>427</v>
      </c>
      <c r="I352">
        <v>0.57999999999999996</v>
      </c>
      <c r="J352">
        <v>0.57999999999999996</v>
      </c>
      <c r="K352" t="s">
        <v>27</v>
      </c>
      <c r="L352" t="s">
        <v>30</v>
      </c>
      <c r="M352">
        <v>0</v>
      </c>
      <c r="N352">
        <v>851.17</v>
      </c>
      <c r="O352">
        <v>851.75</v>
      </c>
      <c r="P352">
        <v>851.17</v>
      </c>
      <c r="Q352">
        <f>Table_ESODCA_DISSQL_EXP_EXP_CORE_SECTION[[#This Row],[BOTTOM_DEPTH]]-Table_ESODCA_DISSQL_EXP_EXP_CORE_SECTION[[#This Row],[TOP_DEPTH]]</f>
        <v>0.58000000000004093</v>
      </c>
      <c r="R352" t="s">
        <v>321</v>
      </c>
      <c r="T352" t="s">
        <v>30</v>
      </c>
      <c r="Y352" t="s">
        <v>513</v>
      </c>
      <c r="Z352">
        <v>0</v>
      </c>
      <c r="AA352" t="s">
        <v>30</v>
      </c>
    </row>
    <row r="353" spans="1:27" x14ac:dyDescent="0.3">
      <c r="A353" s="3" t="str">
        <f>CONCATENATE(Table_ESODCA_DISSQL_EXP_EXP_CORE_SECTION[[#This Row],[CORE]],Table_ESODCA_DISSQL_EXP_EXP_CORE_SECTION[[#This Row],[CORE_TYPE]],"_",Table_ESODCA_DISSQL_EXP_EXP_CORE_SECTION[[#This Row],[SECTION]])</f>
        <v>137R_1</v>
      </c>
      <c r="B353">
        <v>364</v>
      </c>
      <c r="C353">
        <v>77</v>
      </c>
      <c r="D353" t="s">
        <v>25</v>
      </c>
      <c r="E353">
        <v>137</v>
      </c>
      <c r="F353" t="s">
        <v>26</v>
      </c>
      <c r="G353">
        <v>1</v>
      </c>
      <c r="H353">
        <v>428</v>
      </c>
      <c r="I353">
        <v>0.54</v>
      </c>
      <c r="J353">
        <v>0.54</v>
      </c>
      <c r="K353" t="s">
        <v>40</v>
      </c>
      <c r="L353" t="s">
        <v>30</v>
      </c>
      <c r="M353">
        <v>0</v>
      </c>
      <c r="N353">
        <v>851.65</v>
      </c>
      <c r="O353">
        <v>852.18999999999994</v>
      </c>
      <c r="P353">
        <v>851.65</v>
      </c>
      <c r="Q353">
        <f>Table_ESODCA_DISSQL_EXP_EXP_CORE_SECTION[[#This Row],[BOTTOM_DEPTH]]-Table_ESODCA_DISSQL_EXP_EXP_CORE_SECTION[[#This Row],[TOP_DEPTH]]</f>
        <v>0.53999999999996362</v>
      </c>
      <c r="R353" t="s">
        <v>514</v>
      </c>
      <c r="T353" t="s">
        <v>30</v>
      </c>
      <c r="Y353" t="s">
        <v>515</v>
      </c>
      <c r="Z353">
        <v>0</v>
      </c>
      <c r="AA353" t="s">
        <v>30</v>
      </c>
    </row>
    <row r="354" spans="1:27" x14ac:dyDescent="0.3">
      <c r="A354" s="3" t="str">
        <f>CONCATENATE(Table_ESODCA_DISSQL_EXP_EXP_CORE_SECTION[[#This Row],[CORE]],Table_ESODCA_DISSQL_EXP_EXP_CORE_SECTION[[#This Row],[CORE_TYPE]],"_",Table_ESODCA_DISSQL_EXP_EXP_CORE_SECTION[[#This Row],[SECTION]])</f>
        <v>138R_1</v>
      </c>
      <c r="B354">
        <v>364</v>
      </c>
      <c r="C354">
        <v>77</v>
      </c>
      <c r="D354" t="s">
        <v>25</v>
      </c>
      <c r="E354">
        <v>138</v>
      </c>
      <c r="F354" t="s">
        <v>26</v>
      </c>
      <c r="G354">
        <v>1</v>
      </c>
      <c r="H354">
        <v>429</v>
      </c>
      <c r="I354">
        <v>0.54</v>
      </c>
      <c r="J354">
        <v>0.54</v>
      </c>
      <c r="K354" t="s">
        <v>40</v>
      </c>
      <c r="L354" t="s">
        <v>30</v>
      </c>
      <c r="M354">
        <v>0</v>
      </c>
      <c r="N354">
        <v>852.34</v>
      </c>
      <c r="O354">
        <v>852.88</v>
      </c>
      <c r="P354">
        <v>852.34</v>
      </c>
      <c r="Q354">
        <f>Table_ESODCA_DISSQL_EXP_EXP_CORE_SECTION[[#This Row],[BOTTOM_DEPTH]]-Table_ESODCA_DISSQL_EXP_EXP_CORE_SECTION[[#This Row],[TOP_DEPTH]]</f>
        <v>0.53999999999996362</v>
      </c>
      <c r="R354" t="s">
        <v>516</v>
      </c>
      <c r="T354" t="s">
        <v>30</v>
      </c>
      <c r="Y354" t="s">
        <v>517</v>
      </c>
      <c r="Z354">
        <v>0</v>
      </c>
      <c r="AA354" t="s">
        <v>30</v>
      </c>
    </row>
    <row r="355" spans="1:27" x14ac:dyDescent="0.3">
      <c r="A355" s="3" t="str">
        <f>CONCATENATE(Table_ESODCA_DISSQL_EXP_EXP_CORE_SECTION[[#This Row],[CORE]],Table_ESODCA_DISSQL_EXP_EXP_CORE_SECTION[[#This Row],[CORE_TYPE]],"_",Table_ESODCA_DISSQL_EXP_EXP_CORE_SECTION[[#This Row],[SECTION]])</f>
        <v>139R_1</v>
      </c>
      <c r="B355">
        <v>364</v>
      </c>
      <c r="C355">
        <v>77</v>
      </c>
      <c r="D355" t="s">
        <v>25</v>
      </c>
      <c r="E355">
        <v>139</v>
      </c>
      <c r="F355" t="s">
        <v>26</v>
      </c>
      <c r="G355">
        <v>1</v>
      </c>
      <c r="H355">
        <v>430</v>
      </c>
      <c r="I355">
        <v>0.55000000000000004</v>
      </c>
      <c r="J355">
        <v>0.55000000000000004</v>
      </c>
      <c r="K355" t="s">
        <v>40</v>
      </c>
      <c r="L355" t="s">
        <v>30</v>
      </c>
      <c r="M355">
        <v>0</v>
      </c>
      <c r="N355">
        <v>852.94</v>
      </c>
      <c r="O355">
        <v>853.49</v>
      </c>
      <c r="P355">
        <v>852.94</v>
      </c>
      <c r="Q355">
        <f>Table_ESODCA_DISSQL_EXP_EXP_CORE_SECTION[[#This Row],[BOTTOM_DEPTH]]-Table_ESODCA_DISSQL_EXP_EXP_CORE_SECTION[[#This Row],[TOP_DEPTH]]</f>
        <v>0.54999999999995453</v>
      </c>
      <c r="R355" t="s">
        <v>518</v>
      </c>
      <c r="T355" t="s">
        <v>30</v>
      </c>
      <c r="Y355" t="s">
        <v>519</v>
      </c>
      <c r="Z355">
        <v>0</v>
      </c>
      <c r="AA355" t="s">
        <v>30</v>
      </c>
    </row>
    <row r="356" spans="1:27" x14ac:dyDescent="0.3">
      <c r="A356" s="3" t="str">
        <f>CONCATENATE(Table_ESODCA_DISSQL_EXP_EXP_CORE_SECTION[[#This Row],[CORE]],Table_ESODCA_DISSQL_EXP_EXP_CORE_SECTION[[#This Row],[CORE_TYPE]],"_",Table_ESODCA_DISSQL_EXP_EXP_CORE_SECTION[[#This Row],[SECTION]])</f>
        <v>140R_1</v>
      </c>
      <c r="B356">
        <v>364</v>
      </c>
      <c r="C356">
        <v>77</v>
      </c>
      <c r="D356" t="s">
        <v>25</v>
      </c>
      <c r="E356">
        <v>140</v>
      </c>
      <c r="F356" t="s">
        <v>26</v>
      </c>
      <c r="G356">
        <v>1</v>
      </c>
      <c r="H356">
        <v>431</v>
      </c>
      <c r="I356">
        <v>1.2</v>
      </c>
      <c r="J356">
        <v>1.2</v>
      </c>
      <c r="K356" t="s">
        <v>40</v>
      </c>
      <c r="L356" t="s">
        <v>30</v>
      </c>
      <c r="M356">
        <v>0</v>
      </c>
      <c r="N356">
        <v>853.34</v>
      </c>
      <c r="O356">
        <v>854.54000000000008</v>
      </c>
      <c r="P356">
        <v>853.34</v>
      </c>
      <c r="Q356">
        <f>Table_ESODCA_DISSQL_EXP_EXP_CORE_SECTION[[#This Row],[BOTTOM_DEPTH]]-Table_ESODCA_DISSQL_EXP_EXP_CORE_SECTION[[#This Row],[TOP_DEPTH]]</f>
        <v>1.2000000000000455</v>
      </c>
      <c r="R356" t="s">
        <v>418</v>
      </c>
      <c r="T356" t="s">
        <v>30</v>
      </c>
      <c r="Y356" t="s">
        <v>520</v>
      </c>
      <c r="Z356">
        <v>0</v>
      </c>
      <c r="AA356" t="s">
        <v>30</v>
      </c>
    </row>
    <row r="357" spans="1:27" x14ac:dyDescent="0.3">
      <c r="A357" s="3" t="str">
        <f>CONCATENATE(Table_ESODCA_DISSQL_EXP_EXP_CORE_SECTION[[#This Row],[CORE]],Table_ESODCA_DISSQL_EXP_EXP_CORE_SECTION[[#This Row],[CORE_TYPE]],"_",Table_ESODCA_DISSQL_EXP_EXP_CORE_SECTION[[#This Row],[SECTION]])</f>
        <v>140R_2</v>
      </c>
      <c r="B357">
        <v>364</v>
      </c>
      <c r="C357">
        <v>77</v>
      </c>
      <c r="D357" t="s">
        <v>25</v>
      </c>
      <c r="E357">
        <v>140</v>
      </c>
      <c r="F357" t="s">
        <v>26</v>
      </c>
      <c r="G357">
        <v>2</v>
      </c>
      <c r="H357">
        <v>432</v>
      </c>
      <c r="I357">
        <v>1.23</v>
      </c>
      <c r="J357">
        <v>1.23</v>
      </c>
      <c r="K357" t="s">
        <v>40</v>
      </c>
      <c r="L357" t="s">
        <v>30</v>
      </c>
      <c r="M357">
        <v>0</v>
      </c>
      <c r="N357">
        <v>854.54000000000008</v>
      </c>
      <c r="O357">
        <v>855.7700000000001</v>
      </c>
      <c r="P357">
        <v>854.54000000000008</v>
      </c>
      <c r="Q357">
        <f>Table_ESODCA_DISSQL_EXP_EXP_CORE_SECTION[[#This Row],[BOTTOM_DEPTH]]-Table_ESODCA_DISSQL_EXP_EXP_CORE_SECTION[[#This Row],[TOP_DEPTH]]</f>
        <v>1.2300000000000182</v>
      </c>
      <c r="T357" t="s">
        <v>30</v>
      </c>
      <c r="Y357" t="s">
        <v>521</v>
      </c>
      <c r="Z357">
        <v>0</v>
      </c>
      <c r="AA357" t="s">
        <v>30</v>
      </c>
    </row>
    <row r="358" spans="1:27" x14ac:dyDescent="0.3">
      <c r="A358" s="3" t="str">
        <f>CONCATENATE(Table_ESODCA_DISSQL_EXP_EXP_CORE_SECTION[[#This Row],[CORE]],Table_ESODCA_DISSQL_EXP_EXP_CORE_SECTION[[#This Row],[CORE_TYPE]],"_",Table_ESODCA_DISSQL_EXP_EXP_CORE_SECTION[[#This Row],[SECTION]])</f>
        <v>140R_3</v>
      </c>
      <c r="B358">
        <v>364</v>
      </c>
      <c r="C358">
        <v>77</v>
      </c>
      <c r="D358" t="s">
        <v>25</v>
      </c>
      <c r="E358">
        <v>140</v>
      </c>
      <c r="F358" t="s">
        <v>26</v>
      </c>
      <c r="G358">
        <v>3</v>
      </c>
      <c r="H358">
        <v>433</v>
      </c>
      <c r="I358">
        <v>0.68</v>
      </c>
      <c r="J358">
        <v>0.68</v>
      </c>
      <c r="K358" t="s">
        <v>40</v>
      </c>
      <c r="L358" t="s">
        <v>30</v>
      </c>
      <c r="M358">
        <v>0</v>
      </c>
      <c r="N358">
        <v>855.7700000000001</v>
      </c>
      <c r="O358">
        <v>856.45</v>
      </c>
      <c r="P358">
        <v>855.7700000000001</v>
      </c>
      <c r="Q358">
        <f>Table_ESODCA_DISSQL_EXP_EXP_CORE_SECTION[[#This Row],[BOTTOM_DEPTH]]-Table_ESODCA_DISSQL_EXP_EXP_CORE_SECTION[[#This Row],[TOP_DEPTH]]</f>
        <v>0.67999999999994998</v>
      </c>
      <c r="R358" t="s">
        <v>522</v>
      </c>
      <c r="T358" t="s">
        <v>30</v>
      </c>
      <c r="Y358" t="s">
        <v>523</v>
      </c>
      <c r="Z358">
        <v>0</v>
      </c>
      <c r="AA358" t="s">
        <v>30</v>
      </c>
    </row>
    <row r="359" spans="1:27" x14ac:dyDescent="0.3">
      <c r="A359" s="3" t="str">
        <f>CONCATENATE(Table_ESODCA_DISSQL_EXP_EXP_CORE_SECTION[[#This Row],[CORE]],Table_ESODCA_DISSQL_EXP_EXP_CORE_SECTION[[#This Row],[CORE_TYPE]],"_",Table_ESODCA_DISSQL_EXP_EXP_CORE_SECTION[[#This Row],[SECTION]])</f>
        <v>141R_1</v>
      </c>
      <c r="B359">
        <v>364</v>
      </c>
      <c r="C359">
        <v>77</v>
      </c>
      <c r="D359" t="s">
        <v>25</v>
      </c>
      <c r="E359">
        <v>141</v>
      </c>
      <c r="F359" t="s">
        <v>26</v>
      </c>
      <c r="G359">
        <v>1</v>
      </c>
      <c r="H359">
        <v>434</v>
      </c>
      <c r="I359">
        <v>1.21</v>
      </c>
      <c r="J359">
        <v>1.21</v>
      </c>
      <c r="K359" t="s">
        <v>40</v>
      </c>
      <c r="L359" t="s">
        <v>30</v>
      </c>
      <c r="M359">
        <v>0</v>
      </c>
      <c r="N359">
        <v>856.44</v>
      </c>
      <c r="O359">
        <v>857.65000000000009</v>
      </c>
      <c r="P359">
        <v>856.44</v>
      </c>
      <c r="Q359">
        <f>Table_ESODCA_DISSQL_EXP_EXP_CORE_SECTION[[#This Row],[BOTTOM_DEPTH]]-Table_ESODCA_DISSQL_EXP_EXP_CORE_SECTION[[#This Row],[TOP_DEPTH]]</f>
        <v>1.2100000000000364</v>
      </c>
      <c r="T359" t="s">
        <v>30</v>
      </c>
      <c r="Y359" t="s">
        <v>524</v>
      </c>
      <c r="Z359">
        <v>0</v>
      </c>
      <c r="AA359" t="s">
        <v>30</v>
      </c>
    </row>
    <row r="360" spans="1:27" x14ac:dyDescent="0.3">
      <c r="A360" s="3" t="str">
        <f>CONCATENATE(Table_ESODCA_DISSQL_EXP_EXP_CORE_SECTION[[#This Row],[CORE]],Table_ESODCA_DISSQL_EXP_EXP_CORE_SECTION[[#This Row],[CORE_TYPE]],"_",Table_ESODCA_DISSQL_EXP_EXP_CORE_SECTION[[#This Row],[SECTION]])</f>
        <v>141R_2</v>
      </c>
      <c r="B360">
        <v>364</v>
      </c>
      <c r="C360">
        <v>77</v>
      </c>
      <c r="D360" t="s">
        <v>25</v>
      </c>
      <c r="E360">
        <v>141</v>
      </c>
      <c r="F360" t="s">
        <v>26</v>
      </c>
      <c r="G360">
        <v>2</v>
      </c>
      <c r="H360">
        <v>435</v>
      </c>
      <c r="I360">
        <v>1.21</v>
      </c>
      <c r="J360">
        <v>1.21</v>
      </c>
      <c r="K360" t="s">
        <v>40</v>
      </c>
      <c r="L360" t="s">
        <v>30</v>
      </c>
      <c r="M360">
        <v>0</v>
      </c>
      <c r="N360">
        <v>857.65000000000009</v>
      </c>
      <c r="O360">
        <v>858.86000000000013</v>
      </c>
      <c r="P360">
        <v>857.65000000000009</v>
      </c>
      <c r="Q360">
        <f>Table_ESODCA_DISSQL_EXP_EXP_CORE_SECTION[[#This Row],[BOTTOM_DEPTH]]-Table_ESODCA_DISSQL_EXP_EXP_CORE_SECTION[[#This Row],[TOP_DEPTH]]</f>
        <v>1.2100000000000364</v>
      </c>
      <c r="T360" t="s">
        <v>30</v>
      </c>
      <c r="Y360" t="s">
        <v>525</v>
      </c>
      <c r="Z360">
        <v>0</v>
      </c>
      <c r="AA360" t="s">
        <v>30</v>
      </c>
    </row>
    <row r="361" spans="1:27" x14ac:dyDescent="0.3">
      <c r="A361" s="3" t="str">
        <f>CONCATENATE(Table_ESODCA_DISSQL_EXP_EXP_CORE_SECTION[[#This Row],[CORE]],Table_ESODCA_DISSQL_EXP_EXP_CORE_SECTION[[#This Row],[CORE_TYPE]],"_",Table_ESODCA_DISSQL_EXP_EXP_CORE_SECTION[[#This Row],[SECTION]])</f>
        <v>141R_3</v>
      </c>
      <c r="B361">
        <v>364</v>
      </c>
      <c r="C361">
        <v>77</v>
      </c>
      <c r="D361" t="s">
        <v>25</v>
      </c>
      <c r="E361">
        <v>141</v>
      </c>
      <c r="F361" t="s">
        <v>26</v>
      </c>
      <c r="G361">
        <v>3</v>
      </c>
      <c r="H361">
        <v>436</v>
      </c>
      <c r="I361">
        <v>0.77</v>
      </c>
      <c r="J361">
        <v>0.77</v>
      </c>
      <c r="K361" t="s">
        <v>40</v>
      </c>
      <c r="L361" t="s">
        <v>30</v>
      </c>
      <c r="M361">
        <v>0</v>
      </c>
      <c r="N361">
        <v>858.86000000000013</v>
      </c>
      <c r="O361">
        <v>859.63000000000011</v>
      </c>
      <c r="P361">
        <v>858.86000000000013</v>
      </c>
      <c r="Q361">
        <f>Table_ESODCA_DISSQL_EXP_EXP_CORE_SECTION[[#This Row],[BOTTOM_DEPTH]]-Table_ESODCA_DISSQL_EXP_EXP_CORE_SECTION[[#This Row],[TOP_DEPTH]]</f>
        <v>0.76999999999998181</v>
      </c>
      <c r="T361" t="s">
        <v>30</v>
      </c>
      <c r="Y361" t="s">
        <v>526</v>
      </c>
      <c r="Z361">
        <v>0</v>
      </c>
      <c r="AA361" t="s">
        <v>30</v>
      </c>
    </row>
    <row r="362" spans="1:27" x14ac:dyDescent="0.3">
      <c r="A362" s="3" t="str">
        <f>CONCATENATE(Table_ESODCA_DISSQL_EXP_EXP_CORE_SECTION[[#This Row],[CORE]],Table_ESODCA_DISSQL_EXP_EXP_CORE_SECTION[[#This Row],[CORE_TYPE]],"_",Table_ESODCA_DISSQL_EXP_EXP_CORE_SECTION[[#This Row],[SECTION]])</f>
        <v>142R_1</v>
      </c>
      <c r="B362">
        <v>364</v>
      </c>
      <c r="C362">
        <v>77</v>
      </c>
      <c r="D362" t="s">
        <v>25</v>
      </c>
      <c r="E362">
        <v>142</v>
      </c>
      <c r="F362" t="s">
        <v>26</v>
      </c>
      <c r="G362">
        <v>1</v>
      </c>
      <c r="H362">
        <v>437</v>
      </c>
      <c r="I362">
        <v>1.3</v>
      </c>
      <c r="J362">
        <v>1.3</v>
      </c>
      <c r="K362" t="s">
        <v>27</v>
      </c>
      <c r="L362" t="s">
        <v>30</v>
      </c>
      <c r="M362">
        <v>0</v>
      </c>
      <c r="N362">
        <v>859.54</v>
      </c>
      <c r="O362">
        <v>860.83999999999992</v>
      </c>
      <c r="P362">
        <v>859.54</v>
      </c>
      <c r="Q362">
        <f>Table_ESODCA_DISSQL_EXP_EXP_CORE_SECTION[[#This Row],[BOTTOM_DEPTH]]-Table_ESODCA_DISSQL_EXP_EXP_CORE_SECTION[[#This Row],[TOP_DEPTH]]</f>
        <v>1.2999999999999545</v>
      </c>
      <c r="T362" t="s">
        <v>30</v>
      </c>
      <c r="Y362" t="s">
        <v>527</v>
      </c>
      <c r="Z362">
        <v>0</v>
      </c>
      <c r="AA362" t="s">
        <v>30</v>
      </c>
    </row>
    <row r="363" spans="1:27" x14ac:dyDescent="0.3">
      <c r="A363" s="3" t="str">
        <f>CONCATENATE(Table_ESODCA_DISSQL_EXP_EXP_CORE_SECTION[[#This Row],[CORE]],Table_ESODCA_DISSQL_EXP_EXP_CORE_SECTION[[#This Row],[CORE_TYPE]],"_",Table_ESODCA_DISSQL_EXP_EXP_CORE_SECTION[[#This Row],[SECTION]])</f>
        <v>142R_2</v>
      </c>
      <c r="B363">
        <v>364</v>
      </c>
      <c r="C363">
        <v>77</v>
      </c>
      <c r="D363" t="s">
        <v>25</v>
      </c>
      <c r="E363">
        <v>142</v>
      </c>
      <c r="F363" t="s">
        <v>26</v>
      </c>
      <c r="G363">
        <v>2</v>
      </c>
      <c r="H363">
        <v>438</v>
      </c>
      <c r="I363">
        <v>1.31</v>
      </c>
      <c r="J363">
        <v>1.31</v>
      </c>
      <c r="K363" t="s">
        <v>27</v>
      </c>
      <c r="L363" t="s">
        <v>30</v>
      </c>
      <c r="M363">
        <v>0</v>
      </c>
      <c r="N363">
        <v>860.83999999999992</v>
      </c>
      <c r="O363">
        <v>862.14999999999986</v>
      </c>
      <c r="P363">
        <v>860.83999999999992</v>
      </c>
      <c r="Q363">
        <f>Table_ESODCA_DISSQL_EXP_EXP_CORE_SECTION[[#This Row],[BOTTOM_DEPTH]]-Table_ESODCA_DISSQL_EXP_EXP_CORE_SECTION[[#This Row],[TOP_DEPTH]]</f>
        <v>1.3099999999999454</v>
      </c>
      <c r="T363" t="s">
        <v>30</v>
      </c>
      <c r="Y363" t="s">
        <v>528</v>
      </c>
      <c r="Z363">
        <v>0</v>
      </c>
      <c r="AA363" t="s">
        <v>30</v>
      </c>
    </row>
    <row r="364" spans="1:27" x14ac:dyDescent="0.3">
      <c r="A364" s="3" t="str">
        <f>CONCATENATE(Table_ESODCA_DISSQL_EXP_EXP_CORE_SECTION[[#This Row],[CORE]],Table_ESODCA_DISSQL_EXP_EXP_CORE_SECTION[[#This Row],[CORE_TYPE]],"_",Table_ESODCA_DISSQL_EXP_EXP_CORE_SECTION[[#This Row],[SECTION]])</f>
        <v>142R_3</v>
      </c>
      <c r="B364">
        <v>364</v>
      </c>
      <c r="C364">
        <v>77</v>
      </c>
      <c r="D364" t="s">
        <v>25</v>
      </c>
      <c r="E364">
        <v>142</v>
      </c>
      <c r="F364" t="s">
        <v>26</v>
      </c>
      <c r="G364">
        <v>3</v>
      </c>
      <c r="H364">
        <v>439</v>
      </c>
      <c r="I364">
        <v>0.56999999999999995</v>
      </c>
      <c r="J364">
        <v>0.56999999999999995</v>
      </c>
      <c r="K364" t="s">
        <v>27</v>
      </c>
      <c r="L364" t="s">
        <v>30</v>
      </c>
      <c r="M364">
        <v>0</v>
      </c>
      <c r="N364">
        <v>862.14999999999986</v>
      </c>
      <c r="O364">
        <v>862.71999999999991</v>
      </c>
      <c r="P364">
        <v>862.14999999999986</v>
      </c>
      <c r="Q364">
        <f>Table_ESODCA_DISSQL_EXP_EXP_CORE_SECTION[[#This Row],[BOTTOM_DEPTH]]-Table_ESODCA_DISSQL_EXP_EXP_CORE_SECTION[[#This Row],[TOP_DEPTH]]</f>
        <v>0.57000000000005002</v>
      </c>
      <c r="R364" t="s">
        <v>529</v>
      </c>
      <c r="T364" t="s">
        <v>30</v>
      </c>
      <c r="Y364" t="s">
        <v>530</v>
      </c>
      <c r="Z364">
        <v>0</v>
      </c>
      <c r="AA364" t="s">
        <v>30</v>
      </c>
    </row>
    <row r="365" spans="1:27" x14ac:dyDescent="0.3">
      <c r="A365" s="3" t="str">
        <f>CONCATENATE(Table_ESODCA_DISSQL_EXP_EXP_CORE_SECTION[[#This Row],[CORE]],Table_ESODCA_DISSQL_EXP_EXP_CORE_SECTION[[#This Row],[CORE_TYPE]],"_",Table_ESODCA_DISSQL_EXP_EXP_CORE_SECTION[[#This Row],[SECTION]])</f>
        <v>143R_1</v>
      </c>
      <c r="B365">
        <v>364</v>
      </c>
      <c r="C365">
        <v>77</v>
      </c>
      <c r="D365" t="s">
        <v>25</v>
      </c>
      <c r="E365">
        <v>143</v>
      </c>
      <c r="F365" t="s">
        <v>26</v>
      </c>
      <c r="G365">
        <v>1</v>
      </c>
      <c r="H365">
        <v>441</v>
      </c>
      <c r="I365">
        <v>1.08</v>
      </c>
      <c r="J365">
        <v>1.08</v>
      </c>
      <c r="K365" t="s">
        <v>27</v>
      </c>
      <c r="L365" t="s">
        <v>30</v>
      </c>
      <c r="M365">
        <v>0</v>
      </c>
      <c r="N365">
        <v>862.64</v>
      </c>
      <c r="O365">
        <v>863.72</v>
      </c>
      <c r="P365">
        <v>862.64</v>
      </c>
      <c r="Q365">
        <f>Table_ESODCA_DISSQL_EXP_EXP_CORE_SECTION[[#This Row],[BOTTOM_DEPTH]]-Table_ESODCA_DISSQL_EXP_EXP_CORE_SECTION[[#This Row],[TOP_DEPTH]]</f>
        <v>1.0800000000000409</v>
      </c>
      <c r="T365" t="s">
        <v>30</v>
      </c>
      <c r="Y365" t="s">
        <v>531</v>
      </c>
      <c r="Z365">
        <v>0</v>
      </c>
      <c r="AA365" t="s">
        <v>30</v>
      </c>
    </row>
    <row r="366" spans="1:27" x14ac:dyDescent="0.3">
      <c r="A366" s="3" t="str">
        <f>CONCATENATE(Table_ESODCA_DISSQL_EXP_EXP_CORE_SECTION[[#This Row],[CORE]],Table_ESODCA_DISSQL_EXP_EXP_CORE_SECTION[[#This Row],[CORE_TYPE]],"_",Table_ESODCA_DISSQL_EXP_EXP_CORE_SECTION[[#This Row],[SECTION]])</f>
        <v>143R_2</v>
      </c>
      <c r="B366">
        <v>364</v>
      </c>
      <c r="C366">
        <v>77</v>
      </c>
      <c r="D366" t="s">
        <v>25</v>
      </c>
      <c r="E366">
        <v>143</v>
      </c>
      <c r="F366" t="s">
        <v>26</v>
      </c>
      <c r="G366">
        <v>2</v>
      </c>
      <c r="H366">
        <v>442</v>
      </c>
      <c r="I366">
        <v>1.21</v>
      </c>
      <c r="J366">
        <v>1.21</v>
      </c>
      <c r="K366" t="s">
        <v>27</v>
      </c>
      <c r="L366" t="s">
        <v>30</v>
      </c>
      <c r="M366">
        <v>0</v>
      </c>
      <c r="N366">
        <v>863.72</v>
      </c>
      <c r="O366">
        <v>864.93000000000006</v>
      </c>
      <c r="P366">
        <v>863.72</v>
      </c>
      <c r="Q366">
        <f>Table_ESODCA_DISSQL_EXP_EXP_CORE_SECTION[[#This Row],[BOTTOM_DEPTH]]-Table_ESODCA_DISSQL_EXP_EXP_CORE_SECTION[[#This Row],[TOP_DEPTH]]</f>
        <v>1.2100000000000364</v>
      </c>
      <c r="T366" t="s">
        <v>30</v>
      </c>
      <c r="Y366" t="s">
        <v>532</v>
      </c>
      <c r="Z366">
        <v>0</v>
      </c>
      <c r="AA366" t="s">
        <v>30</v>
      </c>
    </row>
    <row r="367" spans="1:27" x14ac:dyDescent="0.3">
      <c r="A367" s="3" t="str">
        <f>CONCATENATE(Table_ESODCA_DISSQL_EXP_EXP_CORE_SECTION[[#This Row],[CORE]],Table_ESODCA_DISSQL_EXP_EXP_CORE_SECTION[[#This Row],[CORE_TYPE]],"_",Table_ESODCA_DISSQL_EXP_EXP_CORE_SECTION[[#This Row],[SECTION]])</f>
        <v>143R_3</v>
      </c>
      <c r="B367">
        <v>364</v>
      </c>
      <c r="C367">
        <v>77</v>
      </c>
      <c r="D367" t="s">
        <v>25</v>
      </c>
      <c r="E367">
        <v>143</v>
      </c>
      <c r="F367" t="s">
        <v>26</v>
      </c>
      <c r="G367">
        <v>3</v>
      </c>
      <c r="H367">
        <v>443</v>
      </c>
      <c r="I367">
        <v>0.33</v>
      </c>
      <c r="J367">
        <v>0.33</v>
      </c>
      <c r="K367" t="s">
        <v>27</v>
      </c>
      <c r="L367" t="s">
        <v>30</v>
      </c>
      <c r="M367">
        <v>0</v>
      </c>
      <c r="N367">
        <v>864.93000000000006</v>
      </c>
      <c r="O367">
        <v>865.2600000000001</v>
      </c>
      <c r="P367">
        <v>864.93000000000006</v>
      </c>
      <c r="Q367">
        <f>Table_ESODCA_DISSQL_EXP_EXP_CORE_SECTION[[#This Row],[BOTTOM_DEPTH]]-Table_ESODCA_DISSQL_EXP_EXP_CORE_SECTION[[#This Row],[TOP_DEPTH]]</f>
        <v>0.33000000000004093</v>
      </c>
      <c r="R367" t="s">
        <v>533</v>
      </c>
      <c r="T367" t="s">
        <v>30</v>
      </c>
      <c r="Y367" t="s">
        <v>534</v>
      </c>
      <c r="Z367">
        <v>0</v>
      </c>
      <c r="AA367" t="s">
        <v>30</v>
      </c>
    </row>
    <row r="368" spans="1:27" x14ac:dyDescent="0.3">
      <c r="A368" s="3" t="str">
        <f>CONCATENATE(Table_ESODCA_DISSQL_EXP_EXP_CORE_SECTION[[#This Row],[CORE]],Table_ESODCA_DISSQL_EXP_EXP_CORE_SECTION[[#This Row],[CORE_TYPE]],"_",Table_ESODCA_DISSQL_EXP_EXP_CORE_SECTION[[#This Row],[SECTION]])</f>
        <v>144R_1</v>
      </c>
      <c r="B368">
        <v>364</v>
      </c>
      <c r="C368">
        <v>77</v>
      </c>
      <c r="D368" t="s">
        <v>25</v>
      </c>
      <c r="E368">
        <v>144</v>
      </c>
      <c r="F368" t="s">
        <v>26</v>
      </c>
      <c r="G368">
        <v>1</v>
      </c>
      <c r="H368">
        <v>444</v>
      </c>
      <c r="I368">
        <v>1.24</v>
      </c>
      <c r="J368">
        <v>1.24</v>
      </c>
      <c r="K368" t="s">
        <v>27</v>
      </c>
      <c r="L368" t="s">
        <v>30</v>
      </c>
      <c r="M368">
        <v>0</v>
      </c>
      <c r="N368">
        <v>865.28</v>
      </c>
      <c r="O368">
        <v>866.52</v>
      </c>
      <c r="P368">
        <v>865.28</v>
      </c>
      <c r="Q368">
        <f>Table_ESODCA_DISSQL_EXP_EXP_CORE_SECTION[[#This Row],[BOTTOM_DEPTH]]-Table_ESODCA_DISSQL_EXP_EXP_CORE_SECTION[[#This Row],[TOP_DEPTH]]</f>
        <v>1.2400000000000091</v>
      </c>
      <c r="T368" t="s">
        <v>30</v>
      </c>
      <c r="Y368" t="s">
        <v>535</v>
      </c>
      <c r="Z368">
        <v>0</v>
      </c>
      <c r="AA368" t="s">
        <v>30</v>
      </c>
    </row>
    <row r="369" spans="1:27" x14ac:dyDescent="0.3">
      <c r="A369" s="3" t="str">
        <f>CONCATENATE(Table_ESODCA_DISSQL_EXP_EXP_CORE_SECTION[[#This Row],[CORE]],Table_ESODCA_DISSQL_EXP_EXP_CORE_SECTION[[#This Row],[CORE_TYPE]],"_",Table_ESODCA_DISSQL_EXP_EXP_CORE_SECTION[[#This Row],[SECTION]])</f>
        <v>144R_2</v>
      </c>
      <c r="B369">
        <v>364</v>
      </c>
      <c r="C369">
        <v>77</v>
      </c>
      <c r="D369" t="s">
        <v>25</v>
      </c>
      <c r="E369">
        <v>144</v>
      </c>
      <c r="F369" t="s">
        <v>26</v>
      </c>
      <c r="G369">
        <v>2</v>
      </c>
      <c r="H369">
        <v>445</v>
      </c>
      <c r="I369">
        <v>1.4</v>
      </c>
      <c r="J369">
        <v>1.4</v>
      </c>
      <c r="K369" t="s">
        <v>27</v>
      </c>
      <c r="L369" t="s">
        <v>30</v>
      </c>
      <c r="M369">
        <v>0</v>
      </c>
      <c r="N369">
        <v>866.52</v>
      </c>
      <c r="O369">
        <v>867.92</v>
      </c>
      <c r="P369">
        <v>866.52</v>
      </c>
      <c r="Q369">
        <f>Table_ESODCA_DISSQL_EXP_EXP_CORE_SECTION[[#This Row],[BOTTOM_DEPTH]]-Table_ESODCA_DISSQL_EXP_EXP_CORE_SECTION[[#This Row],[TOP_DEPTH]]</f>
        <v>1.3999999999999773</v>
      </c>
      <c r="T369" t="s">
        <v>30</v>
      </c>
      <c r="Y369" t="s">
        <v>536</v>
      </c>
      <c r="Z369">
        <v>0</v>
      </c>
      <c r="AA369" t="s">
        <v>30</v>
      </c>
    </row>
    <row r="370" spans="1:27" x14ac:dyDescent="0.3">
      <c r="A370" s="3" t="str">
        <f>CONCATENATE(Table_ESODCA_DISSQL_EXP_EXP_CORE_SECTION[[#This Row],[CORE]],Table_ESODCA_DISSQL_EXP_EXP_CORE_SECTION[[#This Row],[CORE_TYPE]],"_",Table_ESODCA_DISSQL_EXP_EXP_CORE_SECTION[[#This Row],[SECTION]])</f>
        <v>144R_3</v>
      </c>
      <c r="B370">
        <v>364</v>
      </c>
      <c r="C370">
        <v>77</v>
      </c>
      <c r="D370" t="s">
        <v>25</v>
      </c>
      <c r="E370">
        <v>144</v>
      </c>
      <c r="F370" t="s">
        <v>26</v>
      </c>
      <c r="G370">
        <v>3</v>
      </c>
      <c r="H370">
        <v>446</v>
      </c>
      <c r="I370">
        <v>0.5</v>
      </c>
      <c r="J370">
        <v>0.5</v>
      </c>
      <c r="K370" t="s">
        <v>27</v>
      </c>
      <c r="L370" t="s">
        <v>30</v>
      </c>
      <c r="M370">
        <v>0</v>
      </c>
      <c r="N370">
        <v>867.92</v>
      </c>
      <c r="O370">
        <v>868.42</v>
      </c>
      <c r="P370">
        <v>867.92</v>
      </c>
      <c r="Q370">
        <f>Table_ESODCA_DISSQL_EXP_EXP_CORE_SECTION[[#This Row],[BOTTOM_DEPTH]]-Table_ESODCA_DISSQL_EXP_EXP_CORE_SECTION[[#This Row],[TOP_DEPTH]]</f>
        <v>0.5</v>
      </c>
      <c r="R370" t="s">
        <v>537</v>
      </c>
      <c r="T370" t="s">
        <v>30</v>
      </c>
      <c r="Y370" t="s">
        <v>538</v>
      </c>
      <c r="Z370">
        <v>0</v>
      </c>
      <c r="AA370" t="s">
        <v>30</v>
      </c>
    </row>
    <row r="371" spans="1:27" x14ac:dyDescent="0.3">
      <c r="A371" s="3" t="str">
        <f>CONCATENATE(Table_ESODCA_DISSQL_EXP_EXP_CORE_SECTION[[#This Row],[CORE]],Table_ESODCA_DISSQL_EXP_EXP_CORE_SECTION[[#This Row],[CORE_TYPE]],"_",Table_ESODCA_DISSQL_EXP_EXP_CORE_SECTION[[#This Row],[SECTION]])</f>
        <v>145R_1</v>
      </c>
      <c r="B371">
        <v>364</v>
      </c>
      <c r="C371">
        <v>77</v>
      </c>
      <c r="D371" t="s">
        <v>25</v>
      </c>
      <c r="E371">
        <v>145</v>
      </c>
      <c r="F371" t="s">
        <v>26</v>
      </c>
      <c r="G371">
        <v>1</v>
      </c>
      <c r="H371">
        <v>447</v>
      </c>
      <c r="I371">
        <v>1.22</v>
      </c>
      <c r="J371">
        <v>1.22</v>
      </c>
      <c r="K371" t="s">
        <v>27</v>
      </c>
      <c r="L371" t="s">
        <v>30</v>
      </c>
      <c r="M371">
        <v>0</v>
      </c>
      <c r="N371">
        <v>868.38</v>
      </c>
      <c r="O371">
        <v>869.6</v>
      </c>
      <c r="P371">
        <v>868.38</v>
      </c>
      <c r="Q371">
        <f>Table_ESODCA_DISSQL_EXP_EXP_CORE_SECTION[[#This Row],[BOTTOM_DEPTH]]-Table_ESODCA_DISSQL_EXP_EXP_CORE_SECTION[[#This Row],[TOP_DEPTH]]</f>
        <v>1.2200000000000273</v>
      </c>
      <c r="T371" t="s">
        <v>30</v>
      </c>
      <c r="Y371" t="s">
        <v>539</v>
      </c>
      <c r="Z371">
        <v>0</v>
      </c>
      <c r="AA371" t="s">
        <v>30</v>
      </c>
    </row>
    <row r="372" spans="1:27" x14ac:dyDescent="0.3">
      <c r="A372" s="3" t="str">
        <f>CONCATENATE(Table_ESODCA_DISSQL_EXP_EXP_CORE_SECTION[[#This Row],[CORE]],Table_ESODCA_DISSQL_EXP_EXP_CORE_SECTION[[#This Row],[CORE_TYPE]],"_",Table_ESODCA_DISSQL_EXP_EXP_CORE_SECTION[[#This Row],[SECTION]])</f>
        <v>145R_2</v>
      </c>
      <c r="B372">
        <v>364</v>
      </c>
      <c r="C372">
        <v>77</v>
      </c>
      <c r="D372" t="s">
        <v>25</v>
      </c>
      <c r="E372">
        <v>145</v>
      </c>
      <c r="F372" t="s">
        <v>26</v>
      </c>
      <c r="G372">
        <v>2</v>
      </c>
      <c r="H372">
        <v>448</v>
      </c>
      <c r="I372">
        <v>1.21</v>
      </c>
      <c r="J372">
        <v>1.21</v>
      </c>
      <c r="K372" t="s">
        <v>27</v>
      </c>
      <c r="L372" t="s">
        <v>30</v>
      </c>
      <c r="M372">
        <v>0</v>
      </c>
      <c r="N372">
        <v>869.6</v>
      </c>
      <c r="O372">
        <v>870.81000000000006</v>
      </c>
      <c r="P372">
        <v>869.6</v>
      </c>
      <c r="Q372">
        <f>Table_ESODCA_DISSQL_EXP_EXP_CORE_SECTION[[#This Row],[BOTTOM_DEPTH]]-Table_ESODCA_DISSQL_EXP_EXP_CORE_SECTION[[#This Row],[TOP_DEPTH]]</f>
        <v>1.2100000000000364</v>
      </c>
      <c r="T372" t="s">
        <v>30</v>
      </c>
      <c r="Y372" t="s">
        <v>540</v>
      </c>
      <c r="Z372">
        <v>0</v>
      </c>
      <c r="AA372" t="s">
        <v>30</v>
      </c>
    </row>
    <row r="373" spans="1:27" x14ac:dyDescent="0.3">
      <c r="A373" s="3" t="str">
        <f>CONCATENATE(Table_ESODCA_DISSQL_EXP_EXP_CORE_SECTION[[#This Row],[CORE]],Table_ESODCA_DISSQL_EXP_EXP_CORE_SECTION[[#This Row],[CORE_TYPE]],"_",Table_ESODCA_DISSQL_EXP_EXP_CORE_SECTION[[#This Row],[SECTION]])</f>
        <v>145R_3</v>
      </c>
      <c r="B373">
        <v>364</v>
      </c>
      <c r="C373">
        <v>77</v>
      </c>
      <c r="D373" t="s">
        <v>25</v>
      </c>
      <c r="E373">
        <v>145</v>
      </c>
      <c r="F373" t="s">
        <v>26</v>
      </c>
      <c r="G373">
        <v>3</v>
      </c>
      <c r="H373">
        <v>449</v>
      </c>
      <c r="I373">
        <v>0.74</v>
      </c>
      <c r="J373">
        <v>0.74</v>
      </c>
      <c r="K373" t="s">
        <v>27</v>
      </c>
      <c r="L373" t="s">
        <v>30</v>
      </c>
      <c r="M373">
        <v>0</v>
      </c>
      <c r="N373">
        <v>870.81000000000006</v>
      </c>
      <c r="O373">
        <v>871.55000000000007</v>
      </c>
      <c r="P373">
        <v>870.81000000000006</v>
      </c>
      <c r="Q373">
        <f>Table_ESODCA_DISSQL_EXP_EXP_CORE_SECTION[[#This Row],[BOTTOM_DEPTH]]-Table_ESODCA_DISSQL_EXP_EXP_CORE_SECTION[[#This Row],[TOP_DEPTH]]</f>
        <v>0.74000000000000909</v>
      </c>
      <c r="T373" t="s">
        <v>30</v>
      </c>
      <c r="Y373" t="s">
        <v>541</v>
      </c>
      <c r="Z373">
        <v>0</v>
      </c>
      <c r="AA373" t="s">
        <v>30</v>
      </c>
    </row>
    <row r="374" spans="1:27" x14ac:dyDescent="0.3">
      <c r="A374" s="3" t="str">
        <f>CONCATENATE(Table_ESODCA_DISSQL_EXP_EXP_CORE_SECTION[[#This Row],[CORE]],Table_ESODCA_DISSQL_EXP_EXP_CORE_SECTION[[#This Row],[CORE_TYPE]],"_",Table_ESODCA_DISSQL_EXP_EXP_CORE_SECTION[[#This Row],[SECTION]])</f>
        <v>146R_1</v>
      </c>
      <c r="B374">
        <v>364</v>
      </c>
      <c r="C374">
        <v>77</v>
      </c>
      <c r="D374" t="s">
        <v>25</v>
      </c>
      <c r="E374">
        <v>146</v>
      </c>
      <c r="F374" t="s">
        <v>26</v>
      </c>
      <c r="G374">
        <v>1</v>
      </c>
      <c r="H374">
        <v>450</v>
      </c>
      <c r="I374">
        <v>1.21</v>
      </c>
      <c r="J374">
        <v>1.21</v>
      </c>
      <c r="K374" t="s">
        <v>27</v>
      </c>
      <c r="L374" t="s">
        <v>30</v>
      </c>
      <c r="M374">
        <v>0</v>
      </c>
      <c r="N374">
        <v>871.48</v>
      </c>
      <c r="O374">
        <v>872.69</v>
      </c>
      <c r="P374">
        <v>871.48</v>
      </c>
      <c r="Q374">
        <f>Table_ESODCA_DISSQL_EXP_EXP_CORE_SECTION[[#This Row],[BOTTOM_DEPTH]]-Table_ESODCA_DISSQL_EXP_EXP_CORE_SECTION[[#This Row],[TOP_DEPTH]]</f>
        <v>1.2100000000000364</v>
      </c>
      <c r="T374" t="s">
        <v>30</v>
      </c>
      <c r="Y374" t="s">
        <v>542</v>
      </c>
      <c r="Z374">
        <v>0</v>
      </c>
      <c r="AA374" t="s">
        <v>30</v>
      </c>
    </row>
    <row r="375" spans="1:27" x14ac:dyDescent="0.3">
      <c r="A375" s="3" t="str">
        <f>CONCATENATE(Table_ESODCA_DISSQL_EXP_EXP_CORE_SECTION[[#This Row],[CORE]],Table_ESODCA_DISSQL_EXP_EXP_CORE_SECTION[[#This Row],[CORE_TYPE]],"_",Table_ESODCA_DISSQL_EXP_EXP_CORE_SECTION[[#This Row],[SECTION]])</f>
        <v>146R_2</v>
      </c>
      <c r="B375">
        <v>364</v>
      </c>
      <c r="C375">
        <v>77</v>
      </c>
      <c r="D375" t="s">
        <v>25</v>
      </c>
      <c r="E375">
        <v>146</v>
      </c>
      <c r="F375" t="s">
        <v>26</v>
      </c>
      <c r="G375">
        <v>2</v>
      </c>
      <c r="H375">
        <v>451</v>
      </c>
      <c r="I375">
        <v>1.22</v>
      </c>
      <c r="J375">
        <v>1.22</v>
      </c>
      <c r="K375" t="s">
        <v>27</v>
      </c>
      <c r="L375" t="s">
        <v>30</v>
      </c>
      <c r="M375">
        <v>0</v>
      </c>
      <c r="N375">
        <v>872.69</v>
      </c>
      <c r="O375">
        <v>873.91000000000008</v>
      </c>
      <c r="P375">
        <v>872.69</v>
      </c>
      <c r="Q375">
        <f>Table_ESODCA_DISSQL_EXP_EXP_CORE_SECTION[[#This Row],[BOTTOM_DEPTH]]-Table_ESODCA_DISSQL_EXP_EXP_CORE_SECTION[[#This Row],[TOP_DEPTH]]</f>
        <v>1.2200000000000273</v>
      </c>
      <c r="T375" t="s">
        <v>30</v>
      </c>
      <c r="Y375" t="s">
        <v>543</v>
      </c>
      <c r="Z375">
        <v>0</v>
      </c>
      <c r="AA375" t="s">
        <v>30</v>
      </c>
    </row>
    <row r="376" spans="1:27" x14ac:dyDescent="0.3">
      <c r="A376" s="3" t="str">
        <f>CONCATENATE(Table_ESODCA_DISSQL_EXP_EXP_CORE_SECTION[[#This Row],[CORE]],Table_ESODCA_DISSQL_EXP_EXP_CORE_SECTION[[#This Row],[CORE_TYPE]],"_",Table_ESODCA_DISSQL_EXP_EXP_CORE_SECTION[[#This Row],[SECTION]])</f>
        <v>146R_3</v>
      </c>
      <c r="B376">
        <v>364</v>
      </c>
      <c r="C376">
        <v>77</v>
      </c>
      <c r="D376" t="s">
        <v>25</v>
      </c>
      <c r="E376">
        <v>146</v>
      </c>
      <c r="F376" t="s">
        <v>26</v>
      </c>
      <c r="G376">
        <v>3</v>
      </c>
      <c r="H376">
        <v>452</v>
      </c>
      <c r="I376">
        <v>0.66</v>
      </c>
      <c r="J376">
        <v>0.66</v>
      </c>
      <c r="K376" t="s">
        <v>27</v>
      </c>
      <c r="L376" t="s">
        <v>30</v>
      </c>
      <c r="M376">
        <v>0</v>
      </c>
      <c r="N376">
        <v>873.91000000000008</v>
      </c>
      <c r="O376">
        <v>874.57</v>
      </c>
      <c r="P376">
        <v>873.91000000000008</v>
      </c>
      <c r="Q376">
        <f>Table_ESODCA_DISSQL_EXP_EXP_CORE_SECTION[[#This Row],[BOTTOM_DEPTH]]-Table_ESODCA_DISSQL_EXP_EXP_CORE_SECTION[[#This Row],[TOP_DEPTH]]</f>
        <v>0.65999999999996817</v>
      </c>
      <c r="R376" t="s">
        <v>544</v>
      </c>
      <c r="T376" t="s">
        <v>30</v>
      </c>
      <c r="Y376" t="s">
        <v>545</v>
      </c>
      <c r="Z376">
        <v>0</v>
      </c>
      <c r="AA376" t="s">
        <v>30</v>
      </c>
    </row>
    <row r="377" spans="1:27" x14ac:dyDescent="0.3">
      <c r="A377" s="3" t="str">
        <f>CONCATENATE(Table_ESODCA_DISSQL_EXP_EXP_CORE_SECTION[[#This Row],[CORE]],Table_ESODCA_DISSQL_EXP_EXP_CORE_SECTION[[#This Row],[CORE_TYPE]],"_",Table_ESODCA_DISSQL_EXP_EXP_CORE_SECTION[[#This Row],[SECTION]])</f>
        <v>147R_1</v>
      </c>
      <c r="B377">
        <v>364</v>
      </c>
      <c r="C377">
        <v>77</v>
      </c>
      <c r="D377" t="s">
        <v>25</v>
      </c>
      <c r="E377">
        <v>147</v>
      </c>
      <c r="F377" t="s">
        <v>26</v>
      </c>
      <c r="G377">
        <v>1</v>
      </c>
      <c r="H377">
        <v>453</v>
      </c>
      <c r="I377">
        <v>1.1200000000000001</v>
      </c>
      <c r="J377">
        <v>1.1200000000000001</v>
      </c>
      <c r="K377" t="s">
        <v>40</v>
      </c>
      <c r="L377" t="s">
        <v>30</v>
      </c>
      <c r="M377">
        <v>0</v>
      </c>
      <c r="N377">
        <v>874.59</v>
      </c>
      <c r="O377">
        <v>875.71</v>
      </c>
      <c r="P377">
        <v>874.59</v>
      </c>
      <c r="Q377">
        <f>Table_ESODCA_DISSQL_EXP_EXP_CORE_SECTION[[#This Row],[BOTTOM_DEPTH]]-Table_ESODCA_DISSQL_EXP_EXP_CORE_SECTION[[#This Row],[TOP_DEPTH]]</f>
        <v>1.1200000000000045</v>
      </c>
      <c r="T377" t="s">
        <v>30</v>
      </c>
      <c r="Y377" t="s">
        <v>546</v>
      </c>
      <c r="Z377">
        <v>0</v>
      </c>
      <c r="AA377" t="s">
        <v>30</v>
      </c>
    </row>
    <row r="378" spans="1:27" x14ac:dyDescent="0.3">
      <c r="A378" s="3" t="str">
        <f>CONCATENATE(Table_ESODCA_DISSQL_EXP_EXP_CORE_SECTION[[#This Row],[CORE]],Table_ESODCA_DISSQL_EXP_EXP_CORE_SECTION[[#This Row],[CORE_TYPE]],"_",Table_ESODCA_DISSQL_EXP_EXP_CORE_SECTION[[#This Row],[SECTION]])</f>
        <v>147R_2</v>
      </c>
      <c r="B378">
        <v>364</v>
      </c>
      <c r="C378">
        <v>77</v>
      </c>
      <c r="D378" t="s">
        <v>25</v>
      </c>
      <c r="E378">
        <v>147</v>
      </c>
      <c r="F378" t="s">
        <v>26</v>
      </c>
      <c r="G378">
        <v>2</v>
      </c>
      <c r="H378">
        <v>454</v>
      </c>
      <c r="I378">
        <v>1.23</v>
      </c>
      <c r="J378">
        <v>1.23</v>
      </c>
      <c r="K378" t="s">
        <v>40</v>
      </c>
      <c r="L378" t="s">
        <v>30</v>
      </c>
      <c r="M378">
        <v>0</v>
      </c>
      <c r="N378">
        <v>875.71</v>
      </c>
      <c r="O378">
        <v>876.94</v>
      </c>
      <c r="P378">
        <v>875.71</v>
      </c>
      <c r="Q378">
        <f>Table_ESODCA_DISSQL_EXP_EXP_CORE_SECTION[[#This Row],[BOTTOM_DEPTH]]-Table_ESODCA_DISSQL_EXP_EXP_CORE_SECTION[[#This Row],[TOP_DEPTH]]</f>
        <v>1.2300000000000182</v>
      </c>
      <c r="T378" t="s">
        <v>30</v>
      </c>
      <c r="Y378" t="s">
        <v>547</v>
      </c>
      <c r="Z378">
        <v>0</v>
      </c>
      <c r="AA378" t="s">
        <v>30</v>
      </c>
    </row>
    <row r="379" spans="1:27" x14ac:dyDescent="0.3">
      <c r="A379" s="3" t="str">
        <f>CONCATENATE(Table_ESODCA_DISSQL_EXP_EXP_CORE_SECTION[[#This Row],[CORE]],Table_ESODCA_DISSQL_EXP_EXP_CORE_SECTION[[#This Row],[CORE_TYPE]],"_",Table_ESODCA_DISSQL_EXP_EXP_CORE_SECTION[[#This Row],[SECTION]])</f>
        <v>147R_3</v>
      </c>
      <c r="B379">
        <v>364</v>
      </c>
      <c r="C379">
        <v>77</v>
      </c>
      <c r="D379" t="s">
        <v>25</v>
      </c>
      <c r="E379">
        <v>147</v>
      </c>
      <c r="F379" t="s">
        <v>26</v>
      </c>
      <c r="G379">
        <v>3</v>
      </c>
      <c r="H379">
        <v>455</v>
      </c>
      <c r="I379">
        <v>0.75</v>
      </c>
      <c r="J379">
        <v>0.75</v>
      </c>
      <c r="K379" t="s">
        <v>40</v>
      </c>
      <c r="L379" t="s">
        <v>30</v>
      </c>
      <c r="M379">
        <v>0</v>
      </c>
      <c r="N379">
        <v>876.94</v>
      </c>
      <c r="O379">
        <v>877.69</v>
      </c>
      <c r="P379">
        <v>876.94</v>
      </c>
      <c r="Q379">
        <f>Table_ESODCA_DISSQL_EXP_EXP_CORE_SECTION[[#This Row],[BOTTOM_DEPTH]]-Table_ESODCA_DISSQL_EXP_EXP_CORE_SECTION[[#This Row],[TOP_DEPTH]]</f>
        <v>0.75</v>
      </c>
      <c r="T379" t="s">
        <v>30</v>
      </c>
      <c r="Y379" t="s">
        <v>548</v>
      </c>
      <c r="Z379">
        <v>0</v>
      </c>
      <c r="AA379" t="s">
        <v>30</v>
      </c>
    </row>
    <row r="380" spans="1:27" x14ac:dyDescent="0.3">
      <c r="A380" s="3" t="str">
        <f>CONCATENATE(Table_ESODCA_DISSQL_EXP_EXP_CORE_SECTION[[#This Row],[CORE]],Table_ESODCA_DISSQL_EXP_EXP_CORE_SECTION[[#This Row],[CORE_TYPE]],"_",Table_ESODCA_DISSQL_EXP_EXP_CORE_SECTION[[#This Row],[SECTION]])</f>
        <v>148R_1</v>
      </c>
      <c r="B380">
        <v>364</v>
      </c>
      <c r="C380">
        <v>77</v>
      </c>
      <c r="D380" t="s">
        <v>25</v>
      </c>
      <c r="E380">
        <v>148</v>
      </c>
      <c r="F380" t="s">
        <v>26</v>
      </c>
      <c r="G380">
        <v>1</v>
      </c>
      <c r="H380">
        <v>456</v>
      </c>
      <c r="I380">
        <v>1.19</v>
      </c>
      <c r="J380">
        <v>1.19</v>
      </c>
      <c r="K380" t="s">
        <v>40</v>
      </c>
      <c r="L380" t="s">
        <v>30</v>
      </c>
      <c r="M380">
        <v>0</v>
      </c>
      <c r="N380">
        <v>877.69</v>
      </c>
      <c r="O380">
        <v>878.88000000000011</v>
      </c>
      <c r="P380">
        <v>877.69</v>
      </c>
      <c r="Q380">
        <f>Table_ESODCA_DISSQL_EXP_EXP_CORE_SECTION[[#This Row],[BOTTOM_DEPTH]]-Table_ESODCA_DISSQL_EXP_EXP_CORE_SECTION[[#This Row],[TOP_DEPTH]]</f>
        <v>1.1900000000000546</v>
      </c>
      <c r="T380" t="s">
        <v>30</v>
      </c>
      <c r="Y380" t="s">
        <v>549</v>
      </c>
      <c r="Z380">
        <v>0</v>
      </c>
      <c r="AA380" t="s">
        <v>30</v>
      </c>
    </row>
    <row r="381" spans="1:27" x14ac:dyDescent="0.3">
      <c r="A381" s="3" t="str">
        <f>CONCATENATE(Table_ESODCA_DISSQL_EXP_EXP_CORE_SECTION[[#This Row],[CORE]],Table_ESODCA_DISSQL_EXP_EXP_CORE_SECTION[[#This Row],[CORE_TYPE]],"_",Table_ESODCA_DISSQL_EXP_EXP_CORE_SECTION[[#This Row],[SECTION]])</f>
        <v>148R_2</v>
      </c>
      <c r="B381">
        <v>364</v>
      </c>
      <c r="C381">
        <v>77</v>
      </c>
      <c r="D381" t="s">
        <v>25</v>
      </c>
      <c r="E381">
        <v>148</v>
      </c>
      <c r="F381" t="s">
        <v>26</v>
      </c>
      <c r="G381">
        <v>2</v>
      </c>
      <c r="H381">
        <v>457</v>
      </c>
      <c r="I381">
        <v>1.28</v>
      </c>
      <c r="J381">
        <v>1.28</v>
      </c>
      <c r="K381" t="s">
        <v>40</v>
      </c>
      <c r="L381" t="s">
        <v>30</v>
      </c>
      <c r="M381">
        <v>0</v>
      </c>
      <c r="N381">
        <v>878.88000000000011</v>
      </c>
      <c r="O381">
        <v>880.16000000000008</v>
      </c>
      <c r="P381">
        <v>878.88000000000011</v>
      </c>
      <c r="Q381">
        <f>Table_ESODCA_DISSQL_EXP_EXP_CORE_SECTION[[#This Row],[BOTTOM_DEPTH]]-Table_ESODCA_DISSQL_EXP_EXP_CORE_SECTION[[#This Row],[TOP_DEPTH]]</f>
        <v>1.2799999999999727</v>
      </c>
      <c r="T381" t="s">
        <v>30</v>
      </c>
      <c r="Y381" t="s">
        <v>550</v>
      </c>
      <c r="Z381">
        <v>0</v>
      </c>
      <c r="AA381" t="s">
        <v>30</v>
      </c>
    </row>
    <row r="382" spans="1:27" x14ac:dyDescent="0.3">
      <c r="A382" s="3" t="str">
        <f>CONCATENATE(Table_ESODCA_DISSQL_EXP_EXP_CORE_SECTION[[#This Row],[CORE]],Table_ESODCA_DISSQL_EXP_EXP_CORE_SECTION[[#This Row],[CORE_TYPE]],"_",Table_ESODCA_DISSQL_EXP_EXP_CORE_SECTION[[#This Row],[SECTION]])</f>
        <v>148R_3</v>
      </c>
      <c r="B382">
        <v>364</v>
      </c>
      <c r="C382">
        <v>77</v>
      </c>
      <c r="D382" t="s">
        <v>25</v>
      </c>
      <c r="E382">
        <v>148</v>
      </c>
      <c r="F382" t="s">
        <v>26</v>
      </c>
      <c r="G382">
        <v>3</v>
      </c>
      <c r="H382">
        <v>458</v>
      </c>
      <c r="I382">
        <v>0.65</v>
      </c>
      <c r="J382">
        <v>0.65</v>
      </c>
      <c r="K382" t="s">
        <v>40</v>
      </c>
      <c r="L382" t="s">
        <v>30</v>
      </c>
      <c r="M382">
        <v>0</v>
      </c>
      <c r="N382">
        <v>880.16000000000008</v>
      </c>
      <c r="O382">
        <v>880.81000000000006</v>
      </c>
      <c r="P382">
        <v>880.16000000000008</v>
      </c>
      <c r="Q382">
        <f>Table_ESODCA_DISSQL_EXP_EXP_CORE_SECTION[[#This Row],[BOTTOM_DEPTH]]-Table_ESODCA_DISSQL_EXP_EXP_CORE_SECTION[[#This Row],[TOP_DEPTH]]</f>
        <v>0.64999999999997726</v>
      </c>
      <c r="T382" t="s">
        <v>30</v>
      </c>
      <c r="Y382" t="s">
        <v>551</v>
      </c>
      <c r="Z382">
        <v>0</v>
      </c>
      <c r="AA382" t="s">
        <v>30</v>
      </c>
    </row>
    <row r="383" spans="1:27" x14ac:dyDescent="0.3">
      <c r="A383" s="3" t="str">
        <f>CONCATENATE(Table_ESODCA_DISSQL_EXP_EXP_CORE_SECTION[[#This Row],[CORE]],Table_ESODCA_DISSQL_EXP_EXP_CORE_SECTION[[#This Row],[CORE_TYPE]],"_",Table_ESODCA_DISSQL_EXP_EXP_CORE_SECTION[[#This Row],[SECTION]])</f>
        <v>149R_1</v>
      </c>
      <c r="B383">
        <v>364</v>
      </c>
      <c r="C383">
        <v>77</v>
      </c>
      <c r="D383" t="s">
        <v>25</v>
      </c>
      <c r="E383">
        <v>149</v>
      </c>
      <c r="F383" t="s">
        <v>26</v>
      </c>
      <c r="G383">
        <v>1</v>
      </c>
      <c r="H383">
        <v>459</v>
      </c>
      <c r="I383">
        <v>1.2</v>
      </c>
      <c r="J383">
        <v>1.2</v>
      </c>
      <c r="K383" t="s">
        <v>40</v>
      </c>
      <c r="L383" t="s">
        <v>30</v>
      </c>
      <c r="M383">
        <v>0</v>
      </c>
      <c r="N383">
        <v>880.79</v>
      </c>
      <c r="O383">
        <v>881.99</v>
      </c>
      <c r="P383">
        <v>880.79</v>
      </c>
      <c r="Q383">
        <f>Table_ESODCA_DISSQL_EXP_EXP_CORE_SECTION[[#This Row],[BOTTOM_DEPTH]]-Table_ESODCA_DISSQL_EXP_EXP_CORE_SECTION[[#This Row],[TOP_DEPTH]]</f>
        <v>1.2000000000000455</v>
      </c>
      <c r="T383" t="s">
        <v>30</v>
      </c>
      <c r="Y383" t="s">
        <v>552</v>
      </c>
      <c r="Z383">
        <v>0</v>
      </c>
      <c r="AA383" t="s">
        <v>30</v>
      </c>
    </row>
    <row r="384" spans="1:27" x14ac:dyDescent="0.3">
      <c r="A384" s="3" t="str">
        <f>CONCATENATE(Table_ESODCA_DISSQL_EXP_EXP_CORE_SECTION[[#This Row],[CORE]],Table_ESODCA_DISSQL_EXP_EXP_CORE_SECTION[[#This Row],[CORE_TYPE]],"_",Table_ESODCA_DISSQL_EXP_EXP_CORE_SECTION[[#This Row],[SECTION]])</f>
        <v>149R_2</v>
      </c>
      <c r="B384">
        <v>364</v>
      </c>
      <c r="C384">
        <v>77</v>
      </c>
      <c r="D384" t="s">
        <v>25</v>
      </c>
      <c r="E384">
        <v>149</v>
      </c>
      <c r="F384" t="s">
        <v>26</v>
      </c>
      <c r="G384">
        <v>2</v>
      </c>
      <c r="H384">
        <v>460</v>
      </c>
      <c r="I384">
        <v>1.26</v>
      </c>
      <c r="J384">
        <v>1.26</v>
      </c>
      <c r="K384" t="s">
        <v>40</v>
      </c>
      <c r="L384" t="s">
        <v>30</v>
      </c>
      <c r="M384">
        <v>0</v>
      </c>
      <c r="N384">
        <v>881.99</v>
      </c>
      <c r="O384">
        <v>883.25</v>
      </c>
      <c r="P384">
        <v>881.99</v>
      </c>
      <c r="Q384">
        <f>Table_ESODCA_DISSQL_EXP_EXP_CORE_SECTION[[#This Row],[BOTTOM_DEPTH]]-Table_ESODCA_DISSQL_EXP_EXP_CORE_SECTION[[#This Row],[TOP_DEPTH]]</f>
        <v>1.2599999999999909</v>
      </c>
      <c r="T384" t="s">
        <v>30</v>
      </c>
      <c r="Y384" t="s">
        <v>553</v>
      </c>
      <c r="Z384">
        <v>0</v>
      </c>
      <c r="AA384" t="s">
        <v>30</v>
      </c>
    </row>
    <row r="385" spans="1:27" x14ac:dyDescent="0.3">
      <c r="A385" s="3" t="str">
        <f>CONCATENATE(Table_ESODCA_DISSQL_EXP_EXP_CORE_SECTION[[#This Row],[CORE]],Table_ESODCA_DISSQL_EXP_EXP_CORE_SECTION[[#This Row],[CORE_TYPE]],"_",Table_ESODCA_DISSQL_EXP_EXP_CORE_SECTION[[#This Row],[SECTION]])</f>
        <v>149R_3</v>
      </c>
      <c r="B385">
        <v>364</v>
      </c>
      <c r="C385">
        <v>77</v>
      </c>
      <c r="D385" t="s">
        <v>25</v>
      </c>
      <c r="E385">
        <v>149</v>
      </c>
      <c r="F385" t="s">
        <v>26</v>
      </c>
      <c r="G385">
        <v>3</v>
      </c>
      <c r="H385">
        <v>461</v>
      </c>
      <c r="I385">
        <v>0.65</v>
      </c>
      <c r="J385">
        <v>0.65</v>
      </c>
      <c r="K385" t="s">
        <v>40</v>
      </c>
      <c r="L385" t="s">
        <v>30</v>
      </c>
      <c r="M385">
        <v>0</v>
      </c>
      <c r="N385">
        <v>883.25</v>
      </c>
      <c r="O385">
        <v>883.9</v>
      </c>
      <c r="P385">
        <v>883.25</v>
      </c>
      <c r="Q385">
        <f>Table_ESODCA_DISSQL_EXP_EXP_CORE_SECTION[[#This Row],[BOTTOM_DEPTH]]-Table_ESODCA_DISSQL_EXP_EXP_CORE_SECTION[[#This Row],[TOP_DEPTH]]</f>
        <v>0.64999999999997726</v>
      </c>
      <c r="R385" t="s">
        <v>554</v>
      </c>
      <c r="T385" t="s">
        <v>30</v>
      </c>
      <c r="Y385" t="s">
        <v>555</v>
      </c>
      <c r="Z385">
        <v>0</v>
      </c>
      <c r="AA385" t="s">
        <v>30</v>
      </c>
    </row>
    <row r="386" spans="1:27" x14ac:dyDescent="0.3">
      <c r="A386" s="3" t="str">
        <f>CONCATENATE(Table_ESODCA_DISSQL_EXP_EXP_CORE_SECTION[[#This Row],[CORE]],Table_ESODCA_DISSQL_EXP_EXP_CORE_SECTION[[#This Row],[CORE_TYPE]],"_",Table_ESODCA_DISSQL_EXP_EXP_CORE_SECTION[[#This Row],[SECTION]])</f>
        <v>150R_1</v>
      </c>
      <c r="B386">
        <v>364</v>
      </c>
      <c r="C386">
        <v>77</v>
      </c>
      <c r="D386" t="s">
        <v>25</v>
      </c>
      <c r="E386">
        <v>150</v>
      </c>
      <c r="F386" t="s">
        <v>26</v>
      </c>
      <c r="G386">
        <v>1</v>
      </c>
      <c r="H386">
        <v>462</v>
      </c>
      <c r="I386">
        <v>1.23</v>
      </c>
      <c r="J386">
        <v>1.23</v>
      </c>
      <c r="K386" t="s">
        <v>40</v>
      </c>
      <c r="L386" t="s">
        <v>30</v>
      </c>
      <c r="M386">
        <v>0</v>
      </c>
      <c r="N386">
        <v>883.89</v>
      </c>
      <c r="O386">
        <v>885.12</v>
      </c>
      <c r="P386">
        <v>883.89</v>
      </c>
      <c r="Q386">
        <f>Table_ESODCA_DISSQL_EXP_EXP_CORE_SECTION[[#This Row],[BOTTOM_DEPTH]]-Table_ESODCA_DISSQL_EXP_EXP_CORE_SECTION[[#This Row],[TOP_DEPTH]]</f>
        <v>1.2300000000000182</v>
      </c>
      <c r="T386" t="s">
        <v>30</v>
      </c>
      <c r="Y386" t="s">
        <v>556</v>
      </c>
      <c r="Z386">
        <v>0</v>
      </c>
      <c r="AA386" t="s">
        <v>30</v>
      </c>
    </row>
    <row r="387" spans="1:27" x14ac:dyDescent="0.3">
      <c r="A387" s="3" t="str">
        <f>CONCATENATE(Table_ESODCA_DISSQL_EXP_EXP_CORE_SECTION[[#This Row],[CORE]],Table_ESODCA_DISSQL_EXP_EXP_CORE_SECTION[[#This Row],[CORE_TYPE]],"_",Table_ESODCA_DISSQL_EXP_EXP_CORE_SECTION[[#This Row],[SECTION]])</f>
        <v>150R_2</v>
      </c>
      <c r="B387">
        <v>364</v>
      </c>
      <c r="C387">
        <v>77</v>
      </c>
      <c r="D387" t="s">
        <v>25</v>
      </c>
      <c r="E387">
        <v>150</v>
      </c>
      <c r="F387" t="s">
        <v>26</v>
      </c>
      <c r="G387">
        <v>2</v>
      </c>
      <c r="H387">
        <v>463</v>
      </c>
      <c r="I387">
        <v>1.29</v>
      </c>
      <c r="J387">
        <v>1.29</v>
      </c>
      <c r="K387" t="s">
        <v>40</v>
      </c>
      <c r="L387" t="s">
        <v>30</v>
      </c>
      <c r="M387">
        <v>0</v>
      </c>
      <c r="N387">
        <v>885.12</v>
      </c>
      <c r="O387">
        <v>886.41</v>
      </c>
      <c r="P387">
        <v>885.12</v>
      </c>
      <c r="Q387">
        <f>Table_ESODCA_DISSQL_EXP_EXP_CORE_SECTION[[#This Row],[BOTTOM_DEPTH]]-Table_ESODCA_DISSQL_EXP_EXP_CORE_SECTION[[#This Row],[TOP_DEPTH]]</f>
        <v>1.2899999999999636</v>
      </c>
      <c r="T387" t="s">
        <v>30</v>
      </c>
      <c r="Y387" t="s">
        <v>557</v>
      </c>
      <c r="Z387">
        <v>0</v>
      </c>
      <c r="AA387" t="s">
        <v>30</v>
      </c>
    </row>
    <row r="388" spans="1:27" x14ac:dyDescent="0.3">
      <c r="A388" s="3" t="str">
        <f>CONCATENATE(Table_ESODCA_DISSQL_EXP_EXP_CORE_SECTION[[#This Row],[CORE]],Table_ESODCA_DISSQL_EXP_EXP_CORE_SECTION[[#This Row],[CORE_TYPE]],"_",Table_ESODCA_DISSQL_EXP_EXP_CORE_SECTION[[#This Row],[SECTION]])</f>
        <v>150R_3</v>
      </c>
      <c r="B388">
        <v>364</v>
      </c>
      <c r="C388">
        <v>77</v>
      </c>
      <c r="D388" t="s">
        <v>25</v>
      </c>
      <c r="E388">
        <v>150</v>
      </c>
      <c r="F388" t="s">
        <v>26</v>
      </c>
      <c r="G388">
        <v>3</v>
      </c>
      <c r="H388">
        <v>464</v>
      </c>
      <c r="I388">
        <v>0.56999999999999995</v>
      </c>
      <c r="J388">
        <v>0.56999999999999995</v>
      </c>
      <c r="K388" t="s">
        <v>40</v>
      </c>
      <c r="L388" t="s">
        <v>30</v>
      </c>
      <c r="M388">
        <v>0</v>
      </c>
      <c r="N388">
        <v>886.41</v>
      </c>
      <c r="O388">
        <v>886.98</v>
      </c>
      <c r="P388">
        <v>886.41</v>
      </c>
      <c r="Q388">
        <f>Table_ESODCA_DISSQL_EXP_EXP_CORE_SECTION[[#This Row],[BOTTOM_DEPTH]]-Table_ESODCA_DISSQL_EXP_EXP_CORE_SECTION[[#This Row],[TOP_DEPTH]]</f>
        <v>0.57000000000005002</v>
      </c>
      <c r="R388" t="s">
        <v>355</v>
      </c>
      <c r="T388" t="s">
        <v>30</v>
      </c>
      <c r="Y388" t="s">
        <v>558</v>
      </c>
      <c r="Z388">
        <v>0</v>
      </c>
      <c r="AA388" t="s">
        <v>30</v>
      </c>
    </row>
    <row r="389" spans="1:27" x14ac:dyDescent="0.3">
      <c r="A389" s="3" t="str">
        <f>CONCATENATE(Table_ESODCA_DISSQL_EXP_EXP_CORE_SECTION[[#This Row],[CORE]],Table_ESODCA_DISSQL_EXP_EXP_CORE_SECTION[[#This Row],[CORE_TYPE]],"_",Table_ESODCA_DISSQL_EXP_EXP_CORE_SECTION[[#This Row],[SECTION]])</f>
        <v>151R_1</v>
      </c>
      <c r="B389">
        <v>364</v>
      </c>
      <c r="C389">
        <v>77</v>
      </c>
      <c r="D389" t="s">
        <v>25</v>
      </c>
      <c r="E389">
        <v>151</v>
      </c>
      <c r="F389" t="s">
        <v>26</v>
      </c>
      <c r="G389">
        <v>1</v>
      </c>
      <c r="H389">
        <v>465</v>
      </c>
      <c r="I389">
        <v>0.36</v>
      </c>
      <c r="J389">
        <v>0.36</v>
      </c>
      <c r="K389" t="s">
        <v>40</v>
      </c>
      <c r="L389" t="s">
        <v>30</v>
      </c>
      <c r="M389">
        <v>0</v>
      </c>
      <c r="N389">
        <v>886.95</v>
      </c>
      <c r="O389">
        <v>887.31000000000006</v>
      </c>
      <c r="P389">
        <v>886.95</v>
      </c>
      <c r="Q389">
        <f>Table_ESODCA_DISSQL_EXP_EXP_CORE_SECTION[[#This Row],[BOTTOM_DEPTH]]-Table_ESODCA_DISSQL_EXP_EXP_CORE_SECTION[[#This Row],[TOP_DEPTH]]</f>
        <v>0.36000000000001364</v>
      </c>
      <c r="T389" t="s">
        <v>30</v>
      </c>
      <c r="Y389" t="s">
        <v>559</v>
      </c>
      <c r="Z389">
        <v>0</v>
      </c>
      <c r="AA389" t="s">
        <v>30</v>
      </c>
    </row>
    <row r="390" spans="1:27" x14ac:dyDescent="0.3">
      <c r="A390" s="3" t="str">
        <f>CONCATENATE(Table_ESODCA_DISSQL_EXP_EXP_CORE_SECTION[[#This Row],[CORE]],Table_ESODCA_DISSQL_EXP_EXP_CORE_SECTION[[#This Row],[CORE_TYPE]],"_",Table_ESODCA_DISSQL_EXP_EXP_CORE_SECTION[[#This Row],[SECTION]])</f>
        <v>152R_1</v>
      </c>
      <c r="B390">
        <v>364</v>
      </c>
      <c r="C390">
        <v>77</v>
      </c>
      <c r="D390" t="s">
        <v>25</v>
      </c>
      <c r="E390">
        <v>152</v>
      </c>
      <c r="F390" t="s">
        <v>26</v>
      </c>
      <c r="G390">
        <v>1</v>
      </c>
      <c r="H390">
        <v>466</v>
      </c>
      <c r="I390">
        <v>1.2</v>
      </c>
      <c r="J390">
        <v>1.2</v>
      </c>
      <c r="K390" t="s">
        <v>40</v>
      </c>
      <c r="L390" t="s">
        <v>30</v>
      </c>
      <c r="M390">
        <v>0</v>
      </c>
      <c r="N390">
        <v>887.29</v>
      </c>
      <c r="O390">
        <v>888.49</v>
      </c>
      <c r="P390">
        <v>887.29</v>
      </c>
      <c r="Q390">
        <f>Table_ESODCA_DISSQL_EXP_EXP_CORE_SECTION[[#This Row],[BOTTOM_DEPTH]]-Table_ESODCA_DISSQL_EXP_EXP_CORE_SECTION[[#This Row],[TOP_DEPTH]]</f>
        <v>1.2000000000000455</v>
      </c>
      <c r="T390" t="s">
        <v>30</v>
      </c>
      <c r="Y390" t="s">
        <v>560</v>
      </c>
      <c r="Z390">
        <v>0</v>
      </c>
      <c r="AA390" t="s">
        <v>30</v>
      </c>
    </row>
    <row r="391" spans="1:27" x14ac:dyDescent="0.3">
      <c r="A391" s="3" t="str">
        <f>CONCATENATE(Table_ESODCA_DISSQL_EXP_EXP_CORE_SECTION[[#This Row],[CORE]],Table_ESODCA_DISSQL_EXP_EXP_CORE_SECTION[[#This Row],[CORE_TYPE]],"_",Table_ESODCA_DISSQL_EXP_EXP_CORE_SECTION[[#This Row],[SECTION]])</f>
        <v>152R_2</v>
      </c>
      <c r="B391">
        <v>364</v>
      </c>
      <c r="C391">
        <v>77</v>
      </c>
      <c r="D391" t="s">
        <v>25</v>
      </c>
      <c r="E391">
        <v>152</v>
      </c>
      <c r="F391" t="s">
        <v>26</v>
      </c>
      <c r="G391">
        <v>2</v>
      </c>
      <c r="H391">
        <v>467</v>
      </c>
      <c r="I391">
        <v>1.25</v>
      </c>
      <c r="J391">
        <v>1.25</v>
      </c>
      <c r="K391" t="s">
        <v>40</v>
      </c>
      <c r="L391" t="s">
        <v>30</v>
      </c>
      <c r="M391">
        <v>0</v>
      </c>
      <c r="N391">
        <v>888.49</v>
      </c>
      <c r="O391">
        <v>889.74</v>
      </c>
      <c r="P391">
        <v>888.49</v>
      </c>
      <c r="Q391">
        <f>Table_ESODCA_DISSQL_EXP_EXP_CORE_SECTION[[#This Row],[BOTTOM_DEPTH]]-Table_ESODCA_DISSQL_EXP_EXP_CORE_SECTION[[#This Row],[TOP_DEPTH]]</f>
        <v>1.25</v>
      </c>
      <c r="T391" t="s">
        <v>30</v>
      </c>
      <c r="Y391" t="s">
        <v>561</v>
      </c>
      <c r="Z391">
        <v>0</v>
      </c>
      <c r="AA391" t="s">
        <v>30</v>
      </c>
    </row>
    <row r="392" spans="1:27" x14ac:dyDescent="0.3">
      <c r="A392" s="3" t="str">
        <f>CONCATENATE(Table_ESODCA_DISSQL_EXP_EXP_CORE_SECTION[[#This Row],[CORE]],Table_ESODCA_DISSQL_EXP_EXP_CORE_SECTION[[#This Row],[CORE_TYPE]],"_",Table_ESODCA_DISSQL_EXP_EXP_CORE_SECTION[[#This Row],[SECTION]])</f>
        <v>152R_3</v>
      </c>
      <c r="B392">
        <v>364</v>
      </c>
      <c r="C392">
        <v>77</v>
      </c>
      <c r="D392" t="s">
        <v>25</v>
      </c>
      <c r="E392">
        <v>152</v>
      </c>
      <c r="F392" t="s">
        <v>26</v>
      </c>
      <c r="G392">
        <v>3</v>
      </c>
      <c r="H392">
        <v>468</v>
      </c>
      <c r="I392">
        <v>0.65</v>
      </c>
      <c r="J392">
        <v>0.65</v>
      </c>
      <c r="K392" t="s">
        <v>40</v>
      </c>
      <c r="L392" t="s">
        <v>30</v>
      </c>
      <c r="M392">
        <v>0</v>
      </c>
      <c r="N392">
        <v>889.74</v>
      </c>
      <c r="O392">
        <v>890.39</v>
      </c>
      <c r="P392">
        <v>889.74</v>
      </c>
      <c r="Q392">
        <f>Table_ESODCA_DISSQL_EXP_EXP_CORE_SECTION[[#This Row],[BOTTOM_DEPTH]]-Table_ESODCA_DISSQL_EXP_EXP_CORE_SECTION[[#This Row],[TOP_DEPTH]]</f>
        <v>0.64999999999997726</v>
      </c>
      <c r="T392" t="s">
        <v>30</v>
      </c>
      <c r="Y392" t="s">
        <v>562</v>
      </c>
      <c r="Z392">
        <v>0</v>
      </c>
      <c r="AA392" t="s">
        <v>30</v>
      </c>
    </row>
    <row r="393" spans="1:27" x14ac:dyDescent="0.3">
      <c r="A393" s="3" t="str">
        <f>CONCATENATE(Table_ESODCA_DISSQL_EXP_EXP_CORE_SECTION[[#This Row],[CORE]],Table_ESODCA_DISSQL_EXP_EXP_CORE_SECTION[[#This Row],[CORE_TYPE]],"_",Table_ESODCA_DISSQL_EXP_EXP_CORE_SECTION[[#This Row],[SECTION]])</f>
        <v>153R_1</v>
      </c>
      <c r="B393">
        <v>364</v>
      </c>
      <c r="C393">
        <v>77</v>
      </c>
      <c r="D393" t="s">
        <v>25</v>
      </c>
      <c r="E393">
        <v>153</v>
      </c>
      <c r="F393" t="s">
        <v>26</v>
      </c>
      <c r="G393">
        <v>1</v>
      </c>
      <c r="H393">
        <v>469</v>
      </c>
      <c r="I393">
        <v>1.34</v>
      </c>
      <c r="J393">
        <v>1.34</v>
      </c>
      <c r="K393" t="s">
        <v>27</v>
      </c>
      <c r="L393" t="s">
        <v>30</v>
      </c>
      <c r="M393">
        <v>0</v>
      </c>
      <c r="N393">
        <v>890.34</v>
      </c>
      <c r="O393">
        <v>891.68000000000006</v>
      </c>
      <c r="P393">
        <v>890.34</v>
      </c>
      <c r="Q393">
        <f>Table_ESODCA_DISSQL_EXP_EXP_CORE_SECTION[[#This Row],[BOTTOM_DEPTH]]-Table_ESODCA_DISSQL_EXP_EXP_CORE_SECTION[[#This Row],[TOP_DEPTH]]</f>
        <v>1.3400000000000318</v>
      </c>
      <c r="T393" t="s">
        <v>30</v>
      </c>
      <c r="Y393" t="s">
        <v>563</v>
      </c>
      <c r="Z393">
        <v>0</v>
      </c>
      <c r="AA393" t="s">
        <v>30</v>
      </c>
    </row>
    <row r="394" spans="1:27" x14ac:dyDescent="0.3">
      <c r="A394" s="3" t="str">
        <f>CONCATENATE(Table_ESODCA_DISSQL_EXP_EXP_CORE_SECTION[[#This Row],[CORE]],Table_ESODCA_DISSQL_EXP_EXP_CORE_SECTION[[#This Row],[CORE_TYPE]],"_",Table_ESODCA_DISSQL_EXP_EXP_CORE_SECTION[[#This Row],[SECTION]])</f>
        <v>153R_2</v>
      </c>
      <c r="B394">
        <v>364</v>
      </c>
      <c r="C394">
        <v>77</v>
      </c>
      <c r="D394" t="s">
        <v>25</v>
      </c>
      <c r="E394">
        <v>153</v>
      </c>
      <c r="F394" t="s">
        <v>26</v>
      </c>
      <c r="G394">
        <v>2</v>
      </c>
      <c r="H394">
        <v>470</v>
      </c>
      <c r="I394">
        <v>1.1499999999999999</v>
      </c>
      <c r="J394">
        <v>1.1499999999999999</v>
      </c>
      <c r="K394" t="s">
        <v>27</v>
      </c>
      <c r="L394" t="s">
        <v>30</v>
      </c>
      <c r="M394">
        <v>0</v>
      </c>
      <c r="N394">
        <v>891.68000000000006</v>
      </c>
      <c r="O394">
        <v>892.83</v>
      </c>
      <c r="P394">
        <v>891.68000000000006</v>
      </c>
      <c r="Q394">
        <f>Table_ESODCA_DISSQL_EXP_EXP_CORE_SECTION[[#This Row],[BOTTOM_DEPTH]]-Table_ESODCA_DISSQL_EXP_EXP_CORE_SECTION[[#This Row],[TOP_DEPTH]]</f>
        <v>1.1499999999999773</v>
      </c>
      <c r="T394" t="s">
        <v>30</v>
      </c>
      <c r="Y394" t="s">
        <v>564</v>
      </c>
      <c r="Z394">
        <v>0</v>
      </c>
      <c r="AA394" t="s">
        <v>30</v>
      </c>
    </row>
    <row r="395" spans="1:27" x14ac:dyDescent="0.3">
      <c r="A395" s="3" t="str">
        <f>CONCATENATE(Table_ESODCA_DISSQL_EXP_EXP_CORE_SECTION[[#This Row],[CORE]],Table_ESODCA_DISSQL_EXP_EXP_CORE_SECTION[[#This Row],[CORE_TYPE]],"_",Table_ESODCA_DISSQL_EXP_EXP_CORE_SECTION[[#This Row],[SECTION]])</f>
        <v>153R_3</v>
      </c>
      <c r="B395">
        <v>364</v>
      </c>
      <c r="C395">
        <v>77</v>
      </c>
      <c r="D395" t="s">
        <v>25</v>
      </c>
      <c r="E395">
        <v>153</v>
      </c>
      <c r="F395" t="s">
        <v>26</v>
      </c>
      <c r="G395">
        <v>3</v>
      </c>
      <c r="H395">
        <v>471</v>
      </c>
      <c r="I395">
        <v>0.56000000000000005</v>
      </c>
      <c r="J395">
        <v>0.56000000000000005</v>
      </c>
      <c r="K395" t="s">
        <v>27</v>
      </c>
      <c r="L395" t="s">
        <v>30</v>
      </c>
      <c r="M395">
        <v>0</v>
      </c>
      <c r="N395">
        <v>892.83</v>
      </c>
      <c r="O395">
        <v>893.39</v>
      </c>
      <c r="P395">
        <v>892.83</v>
      </c>
      <c r="Q395">
        <f>Table_ESODCA_DISSQL_EXP_EXP_CORE_SECTION[[#This Row],[BOTTOM_DEPTH]]-Table_ESODCA_DISSQL_EXP_EXP_CORE_SECTION[[#This Row],[TOP_DEPTH]]</f>
        <v>0.55999999999994543</v>
      </c>
      <c r="R395" t="s">
        <v>565</v>
      </c>
      <c r="T395" t="s">
        <v>30</v>
      </c>
      <c r="Y395" t="s">
        <v>566</v>
      </c>
      <c r="Z395">
        <v>0</v>
      </c>
      <c r="AA395" t="s">
        <v>30</v>
      </c>
    </row>
    <row r="396" spans="1:27" x14ac:dyDescent="0.3">
      <c r="A396" s="3" t="str">
        <f>CONCATENATE(Table_ESODCA_DISSQL_EXP_EXP_CORE_SECTION[[#This Row],[CORE]],Table_ESODCA_DISSQL_EXP_EXP_CORE_SECTION[[#This Row],[CORE_TYPE]],"_",Table_ESODCA_DISSQL_EXP_EXP_CORE_SECTION[[#This Row],[SECTION]])</f>
        <v>154R_1</v>
      </c>
      <c r="B396">
        <v>364</v>
      </c>
      <c r="C396">
        <v>77</v>
      </c>
      <c r="D396" t="s">
        <v>25</v>
      </c>
      <c r="E396">
        <v>154</v>
      </c>
      <c r="F396" t="s">
        <v>26</v>
      </c>
      <c r="G396">
        <v>1</v>
      </c>
      <c r="H396">
        <v>472</v>
      </c>
      <c r="I396">
        <v>1.21</v>
      </c>
      <c r="J396">
        <v>1.21</v>
      </c>
      <c r="K396" t="s">
        <v>27</v>
      </c>
      <c r="L396" t="s">
        <v>30</v>
      </c>
      <c r="M396">
        <v>0</v>
      </c>
      <c r="N396">
        <v>893.39</v>
      </c>
      <c r="O396">
        <v>894.6</v>
      </c>
      <c r="P396">
        <v>893.39</v>
      </c>
      <c r="Q396">
        <f>Table_ESODCA_DISSQL_EXP_EXP_CORE_SECTION[[#This Row],[BOTTOM_DEPTH]]-Table_ESODCA_DISSQL_EXP_EXP_CORE_SECTION[[#This Row],[TOP_DEPTH]]</f>
        <v>1.2100000000000364</v>
      </c>
      <c r="T396" t="s">
        <v>30</v>
      </c>
      <c r="Y396" t="s">
        <v>567</v>
      </c>
      <c r="Z396">
        <v>0</v>
      </c>
      <c r="AA396" t="s">
        <v>30</v>
      </c>
    </row>
    <row r="397" spans="1:27" x14ac:dyDescent="0.3">
      <c r="A397" s="3" t="str">
        <f>CONCATENATE(Table_ESODCA_DISSQL_EXP_EXP_CORE_SECTION[[#This Row],[CORE]],Table_ESODCA_DISSQL_EXP_EXP_CORE_SECTION[[#This Row],[CORE_TYPE]],"_",Table_ESODCA_DISSQL_EXP_EXP_CORE_SECTION[[#This Row],[SECTION]])</f>
        <v>154R_2</v>
      </c>
      <c r="B397">
        <v>364</v>
      </c>
      <c r="C397">
        <v>77</v>
      </c>
      <c r="D397" t="s">
        <v>25</v>
      </c>
      <c r="E397">
        <v>154</v>
      </c>
      <c r="F397" t="s">
        <v>26</v>
      </c>
      <c r="G397">
        <v>2</v>
      </c>
      <c r="H397">
        <v>473</v>
      </c>
      <c r="I397">
        <v>1.2</v>
      </c>
      <c r="J397">
        <v>1.2</v>
      </c>
      <c r="K397" t="s">
        <v>27</v>
      </c>
      <c r="L397" t="s">
        <v>30</v>
      </c>
      <c r="M397">
        <v>0</v>
      </c>
      <c r="N397">
        <v>894.6</v>
      </c>
      <c r="O397">
        <v>895.80000000000007</v>
      </c>
      <c r="P397">
        <v>894.6</v>
      </c>
      <c r="Q397">
        <f>Table_ESODCA_DISSQL_EXP_EXP_CORE_SECTION[[#This Row],[BOTTOM_DEPTH]]-Table_ESODCA_DISSQL_EXP_EXP_CORE_SECTION[[#This Row],[TOP_DEPTH]]</f>
        <v>1.2000000000000455</v>
      </c>
      <c r="T397" t="s">
        <v>30</v>
      </c>
      <c r="Y397" t="s">
        <v>568</v>
      </c>
      <c r="Z397">
        <v>0</v>
      </c>
      <c r="AA397" t="s">
        <v>30</v>
      </c>
    </row>
    <row r="398" spans="1:27" x14ac:dyDescent="0.3">
      <c r="A398" s="3" t="str">
        <f>CONCATENATE(Table_ESODCA_DISSQL_EXP_EXP_CORE_SECTION[[#This Row],[CORE]],Table_ESODCA_DISSQL_EXP_EXP_CORE_SECTION[[#This Row],[CORE_TYPE]],"_",Table_ESODCA_DISSQL_EXP_EXP_CORE_SECTION[[#This Row],[SECTION]])</f>
        <v>154R_3</v>
      </c>
      <c r="B398">
        <v>364</v>
      </c>
      <c r="C398">
        <v>77</v>
      </c>
      <c r="D398" t="s">
        <v>25</v>
      </c>
      <c r="E398">
        <v>154</v>
      </c>
      <c r="F398" t="s">
        <v>26</v>
      </c>
      <c r="G398">
        <v>3</v>
      </c>
      <c r="H398">
        <v>474</v>
      </c>
      <c r="I398">
        <v>0.81</v>
      </c>
      <c r="J398">
        <v>0.81</v>
      </c>
      <c r="K398" t="s">
        <v>27</v>
      </c>
      <c r="L398" t="s">
        <v>30</v>
      </c>
      <c r="M398">
        <v>0</v>
      </c>
      <c r="N398">
        <v>895.80000000000007</v>
      </c>
      <c r="O398">
        <v>896.61</v>
      </c>
      <c r="P398">
        <v>895.80000000000007</v>
      </c>
      <c r="Q398">
        <f>Table_ESODCA_DISSQL_EXP_EXP_CORE_SECTION[[#This Row],[BOTTOM_DEPTH]]-Table_ESODCA_DISSQL_EXP_EXP_CORE_SECTION[[#This Row],[TOP_DEPTH]]</f>
        <v>0.80999999999994543</v>
      </c>
      <c r="T398" t="s">
        <v>30</v>
      </c>
      <c r="Y398" t="s">
        <v>569</v>
      </c>
      <c r="Z398">
        <v>0</v>
      </c>
      <c r="AA398" t="s">
        <v>30</v>
      </c>
    </row>
    <row r="399" spans="1:27" x14ac:dyDescent="0.3">
      <c r="A399" s="3" t="str">
        <f>CONCATENATE(Table_ESODCA_DISSQL_EXP_EXP_CORE_SECTION[[#This Row],[CORE]],Table_ESODCA_DISSQL_EXP_EXP_CORE_SECTION[[#This Row],[CORE_TYPE]],"_",Table_ESODCA_DISSQL_EXP_EXP_CORE_SECTION[[#This Row],[SECTION]])</f>
        <v>155R_1</v>
      </c>
      <c r="B399">
        <v>364</v>
      </c>
      <c r="C399">
        <v>77</v>
      </c>
      <c r="D399" t="s">
        <v>25</v>
      </c>
      <c r="E399">
        <v>155</v>
      </c>
      <c r="F399" t="s">
        <v>26</v>
      </c>
      <c r="G399">
        <v>1</v>
      </c>
      <c r="H399">
        <v>475</v>
      </c>
      <c r="I399">
        <v>1.1200000000000001</v>
      </c>
      <c r="J399">
        <v>1.1200000000000001</v>
      </c>
      <c r="K399" t="s">
        <v>27</v>
      </c>
      <c r="L399" t="s">
        <v>30</v>
      </c>
      <c r="M399">
        <v>0</v>
      </c>
      <c r="N399">
        <v>896.44</v>
      </c>
      <c r="O399">
        <v>897.56000000000006</v>
      </c>
      <c r="P399">
        <v>896.44</v>
      </c>
      <c r="Q399">
        <f>Table_ESODCA_DISSQL_EXP_EXP_CORE_SECTION[[#This Row],[BOTTOM_DEPTH]]-Table_ESODCA_DISSQL_EXP_EXP_CORE_SECTION[[#This Row],[TOP_DEPTH]]</f>
        <v>1.1200000000000045</v>
      </c>
      <c r="T399" t="s">
        <v>30</v>
      </c>
      <c r="Y399" t="s">
        <v>570</v>
      </c>
      <c r="Z399">
        <v>0</v>
      </c>
      <c r="AA399" t="s">
        <v>30</v>
      </c>
    </row>
    <row r="400" spans="1:27" x14ac:dyDescent="0.3">
      <c r="A400" s="3" t="str">
        <f>CONCATENATE(Table_ESODCA_DISSQL_EXP_EXP_CORE_SECTION[[#This Row],[CORE]],Table_ESODCA_DISSQL_EXP_EXP_CORE_SECTION[[#This Row],[CORE_TYPE]],"_",Table_ESODCA_DISSQL_EXP_EXP_CORE_SECTION[[#This Row],[SECTION]])</f>
        <v>155R_2</v>
      </c>
      <c r="B400">
        <v>364</v>
      </c>
      <c r="C400">
        <v>77</v>
      </c>
      <c r="D400" t="s">
        <v>25</v>
      </c>
      <c r="E400">
        <v>155</v>
      </c>
      <c r="F400" t="s">
        <v>26</v>
      </c>
      <c r="G400">
        <v>2</v>
      </c>
      <c r="H400">
        <v>476</v>
      </c>
      <c r="I400">
        <v>1.1599999999999999</v>
      </c>
      <c r="J400">
        <v>1.1599999999999999</v>
      </c>
      <c r="K400" t="s">
        <v>27</v>
      </c>
      <c r="L400" t="s">
        <v>30</v>
      </c>
      <c r="M400">
        <v>0</v>
      </c>
      <c r="N400">
        <v>897.56000000000006</v>
      </c>
      <c r="O400">
        <v>898.72</v>
      </c>
      <c r="P400">
        <v>897.56000000000006</v>
      </c>
      <c r="Q400">
        <f>Table_ESODCA_DISSQL_EXP_EXP_CORE_SECTION[[#This Row],[BOTTOM_DEPTH]]-Table_ESODCA_DISSQL_EXP_EXP_CORE_SECTION[[#This Row],[TOP_DEPTH]]</f>
        <v>1.1599999999999682</v>
      </c>
      <c r="T400" t="s">
        <v>30</v>
      </c>
      <c r="Y400" t="s">
        <v>571</v>
      </c>
      <c r="Z400">
        <v>0</v>
      </c>
      <c r="AA400" t="s">
        <v>30</v>
      </c>
    </row>
    <row r="401" spans="1:27" x14ac:dyDescent="0.3">
      <c r="A401" s="3" t="str">
        <f>CONCATENATE(Table_ESODCA_DISSQL_EXP_EXP_CORE_SECTION[[#This Row],[CORE]],Table_ESODCA_DISSQL_EXP_EXP_CORE_SECTION[[#This Row],[CORE_TYPE]],"_",Table_ESODCA_DISSQL_EXP_EXP_CORE_SECTION[[#This Row],[SECTION]])</f>
        <v>155R_3</v>
      </c>
      <c r="B401">
        <v>364</v>
      </c>
      <c r="C401">
        <v>77</v>
      </c>
      <c r="D401" t="s">
        <v>25</v>
      </c>
      <c r="E401">
        <v>155</v>
      </c>
      <c r="F401" t="s">
        <v>26</v>
      </c>
      <c r="G401">
        <v>3</v>
      </c>
      <c r="H401">
        <v>477</v>
      </c>
      <c r="I401">
        <v>0.75</v>
      </c>
      <c r="J401">
        <v>0.75</v>
      </c>
      <c r="K401" t="s">
        <v>27</v>
      </c>
      <c r="L401" t="s">
        <v>30</v>
      </c>
      <c r="M401">
        <v>0</v>
      </c>
      <c r="N401">
        <v>898.72</v>
      </c>
      <c r="O401">
        <v>899.47</v>
      </c>
      <c r="P401">
        <v>898.72</v>
      </c>
      <c r="Q401">
        <f>Table_ESODCA_DISSQL_EXP_EXP_CORE_SECTION[[#This Row],[BOTTOM_DEPTH]]-Table_ESODCA_DISSQL_EXP_EXP_CORE_SECTION[[#This Row],[TOP_DEPTH]]</f>
        <v>0.75</v>
      </c>
      <c r="R401" t="s">
        <v>572</v>
      </c>
      <c r="T401" t="s">
        <v>30</v>
      </c>
      <c r="Y401" t="s">
        <v>573</v>
      </c>
      <c r="Z401">
        <v>0</v>
      </c>
      <c r="AA401" t="s">
        <v>30</v>
      </c>
    </row>
    <row r="402" spans="1:27" x14ac:dyDescent="0.3">
      <c r="A402" s="3" t="str">
        <f>CONCATENATE(Table_ESODCA_DISSQL_EXP_EXP_CORE_SECTION[[#This Row],[CORE]],Table_ESODCA_DISSQL_EXP_EXP_CORE_SECTION[[#This Row],[CORE_TYPE]],"_",Table_ESODCA_DISSQL_EXP_EXP_CORE_SECTION[[#This Row],[SECTION]])</f>
        <v>156R_1</v>
      </c>
      <c r="B402">
        <v>364</v>
      </c>
      <c r="C402">
        <v>77</v>
      </c>
      <c r="D402" t="s">
        <v>25</v>
      </c>
      <c r="E402">
        <v>156</v>
      </c>
      <c r="F402" t="s">
        <v>26</v>
      </c>
      <c r="G402">
        <v>1</v>
      </c>
      <c r="H402">
        <v>478</v>
      </c>
      <c r="I402">
        <v>1.17</v>
      </c>
      <c r="J402">
        <v>1.17</v>
      </c>
      <c r="K402" t="s">
        <v>27</v>
      </c>
      <c r="L402" t="s">
        <v>30</v>
      </c>
      <c r="M402">
        <v>0</v>
      </c>
      <c r="N402">
        <v>899.49</v>
      </c>
      <c r="O402">
        <v>900.66</v>
      </c>
      <c r="P402">
        <v>899.49</v>
      </c>
      <c r="Q402">
        <f>Table_ESODCA_DISSQL_EXP_EXP_CORE_SECTION[[#This Row],[BOTTOM_DEPTH]]-Table_ESODCA_DISSQL_EXP_EXP_CORE_SECTION[[#This Row],[TOP_DEPTH]]</f>
        <v>1.1699999999999591</v>
      </c>
      <c r="T402" t="s">
        <v>30</v>
      </c>
      <c r="Y402" t="s">
        <v>574</v>
      </c>
      <c r="Z402">
        <v>0</v>
      </c>
      <c r="AA402" t="s">
        <v>30</v>
      </c>
    </row>
    <row r="403" spans="1:27" x14ac:dyDescent="0.3">
      <c r="A403" s="3" t="str">
        <f>CONCATENATE(Table_ESODCA_DISSQL_EXP_EXP_CORE_SECTION[[#This Row],[CORE]],Table_ESODCA_DISSQL_EXP_EXP_CORE_SECTION[[#This Row],[CORE_TYPE]],"_",Table_ESODCA_DISSQL_EXP_EXP_CORE_SECTION[[#This Row],[SECTION]])</f>
        <v>156R_2</v>
      </c>
      <c r="B403">
        <v>364</v>
      </c>
      <c r="C403">
        <v>77</v>
      </c>
      <c r="D403" t="s">
        <v>25</v>
      </c>
      <c r="E403">
        <v>156</v>
      </c>
      <c r="F403" t="s">
        <v>26</v>
      </c>
      <c r="G403">
        <v>2</v>
      </c>
      <c r="H403">
        <v>479</v>
      </c>
      <c r="I403">
        <v>1.3</v>
      </c>
      <c r="J403">
        <v>1.3</v>
      </c>
      <c r="K403" t="s">
        <v>27</v>
      </c>
      <c r="L403" t="s">
        <v>30</v>
      </c>
      <c r="M403">
        <v>0</v>
      </c>
      <c r="N403">
        <v>900.66</v>
      </c>
      <c r="O403">
        <v>901.95999999999992</v>
      </c>
      <c r="P403">
        <v>900.66</v>
      </c>
      <c r="Q403">
        <f>Table_ESODCA_DISSQL_EXP_EXP_CORE_SECTION[[#This Row],[BOTTOM_DEPTH]]-Table_ESODCA_DISSQL_EXP_EXP_CORE_SECTION[[#This Row],[TOP_DEPTH]]</f>
        <v>1.2999999999999545</v>
      </c>
      <c r="T403" t="s">
        <v>30</v>
      </c>
      <c r="Y403" t="s">
        <v>575</v>
      </c>
      <c r="Z403">
        <v>0</v>
      </c>
      <c r="AA403" t="s">
        <v>30</v>
      </c>
    </row>
    <row r="404" spans="1:27" x14ac:dyDescent="0.3">
      <c r="A404" s="3" t="str">
        <f>CONCATENATE(Table_ESODCA_DISSQL_EXP_EXP_CORE_SECTION[[#This Row],[CORE]],Table_ESODCA_DISSQL_EXP_EXP_CORE_SECTION[[#This Row],[CORE_TYPE]],"_",Table_ESODCA_DISSQL_EXP_EXP_CORE_SECTION[[#This Row],[SECTION]])</f>
        <v>156R_3</v>
      </c>
      <c r="B404">
        <v>364</v>
      </c>
      <c r="C404">
        <v>77</v>
      </c>
      <c r="D404" t="s">
        <v>25</v>
      </c>
      <c r="E404">
        <v>156</v>
      </c>
      <c r="F404" t="s">
        <v>26</v>
      </c>
      <c r="G404">
        <v>3</v>
      </c>
      <c r="H404">
        <v>480</v>
      </c>
      <c r="I404">
        <v>0.65</v>
      </c>
      <c r="J404">
        <v>0.65</v>
      </c>
      <c r="K404" t="s">
        <v>27</v>
      </c>
      <c r="L404" t="s">
        <v>30</v>
      </c>
      <c r="M404">
        <v>0</v>
      </c>
      <c r="N404">
        <v>901.95999999999992</v>
      </c>
      <c r="O404">
        <v>902.6099999999999</v>
      </c>
      <c r="P404">
        <v>901.95999999999992</v>
      </c>
      <c r="Q404">
        <f>Table_ESODCA_DISSQL_EXP_EXP_CORE_SECTION[[#This Row],[BOTTOM_DEPTH]]-Table_ESODCA_DISSQL_EXP_EXP_CORE_SECTION[[#This Row],[TOP_DEPTH]]</f>
        <v>0.64999999999997726</v>
      </c>
      <c r="R404" t="s">
        <v>576</v>
      </c>
      <c r="T404" t="s">
        <v>30</v>
      </c>
      <c r="Y404" t="s">
        <v>577</v>
      </c>
      <c r="Z404">
        <v>0</v>
      </c>
      <c r="AA404" t="s">
        <v>30</v>
      </c>
    </row>
    <row r="405" spans="1:27" x14ac:dyDescent="0.3">
      <c r="A405" s="3" t="str">
        <f>CONCATENATE(Table_ESODCA_DISSQL_EXP_EXP_CORE_SECTION[[#This Row],[CORE]],Table_ESODCA_DISSQL_EXP_EXP_CORE_SECTION[[#This Row],[CORE_TYPE]],"_",Table_ESODCA_DISSQL_EXP_EXP_CORE_SECTION[[#This Row],[SECTION]])</f>
        <v>157R_1</v>
      </c>
      <c r="B405">
        <v>364</v>
      </c>
      <c r="C405">
        <v>77</v>
      </c>
      <c r="D405" t="s">
        <v>25</v>
      </c>
      <c r="E405">
        <v>157</v>
      </c>
      <c r="F405" t="s">
        <v>26</v>
      </c>
      <c r="G405">
        <v>1</v>
      </c>
      <c r="H405">
        <v>481</v>
      </c>
      <c r="I405">
        <v>1.21</v>
      </c>
      <c r="J405">
        <v>1.21</v>
      </c>
      <c r="K405" t="s">
        <v>27</v>
      </c>
      <c r="L405" t="s">
        <v>30</v>
      </c>
      <c r="M405">
        <v>0</v>
      </c>
      <c r="N405">
        <v>902.54</v>
      </c>
      <c r="O405">
        <v>903.75</v>
      </c>
      <c r="P405">
        <v>902.54</v>
      </c>
      <c r="Q405">
        <f>Table_ESODCA_DISSQL_EXP_EXP_CORE_SECTION[[#This Row],[BOTTOM_DEPTH]]-Table_ESODCA_DISSQL_EXP_EXP_CORE_SECTION[[#This Row],[TOP_DEPTH]]</f>
        <v>1.2100000000000364</v>
      </c>
      <c r="T405" t="s">
        <v>30</v>
      </c>
      <c r="Y405" t="s">
        <v>578</v>
      </c>
      <c r="Z405">
        <v>0</v>
      </c>
      <c r="AA405" t="s">
        <v>30</v>
      </c>
    </row>
    <row r="406" spans="1:27" x14ac:dyDescent="0.3">
      <c r="A406" s="3" t="str">
        <f>CONCATENATE(Table_ESODCA_DISSQL_EXP_EXP_CORE_SECTION[[#This Row],[CORE]],Table_ESODCA_DISSQL_EXP_EXP_CORE_SECTION[[#This Row],[CORE_TYPE]],"_",Table_ESODCA_DISSQL_EXP_EXP_CORE_SECTION[[#This Row],[SECTION]])</f>
        <v>157R_2</v>
      </c>
      <c r="B406">
        <v>364</v>
      </c>
      <c r="C406">
        <v>77</v>
      </c>
      <c r="D406" t="s">
        <v>25</v>
      </c>
      <c r="E406">
        <v>157</v>
      </c>
      <c r="F406" t="s">
        <v>26</v>
      </c>
      <c r="G406">
        <v>2</v>
      </c>
      <c r="H406">
        <v>482</v>
      </c>
      <c r="I406">
        <v>1.0900000000000001</v>
      </c>
      <c r="J406">
        <v>1.0900000000000001</v>
      </c>
      <c r="K406" t="s">
        <v>27</v>
      </c>
      <c r="L406" t="s">
        <v>30</v>
      </c>
      <c r="M406">
        <v>0</v>
      </c>
      <c r="N406">
        <v>903.75</v>
      </c>
      <c r="O406">
        <v>904.84</v>
      </c>
      <c r="P406">
        <v>903.75</v>
      </c>
      <c r="Q406">
        <f>Table_ESODCA_DISSQL_EXP_EXP_CORE_SECTION[[#This Row],[BOTTOM_DEPTH]]-Table_ESODCA_DISSQL_EXP_EXP_CORE_SECTION[[#This Row],[TOP_DEPTH]]</f>
        <v>1.0900000000000318</v>
      </c>
      <c r="T406" t="s">
        <v>30</v>
      </c>
      <c r="Y406" t="s">
        <v>579</v>
      </c>
      <c r="Z406">
        <v>0</v>
      </c>
      <c r="AA406" t="s">
        <v>30</v>
      </c>
    </row>
    <row r="407" spans="1:27" x14ac:dyDescent="0.3">
      <c r="A407" s="3" t="str">
        <f>CONCATENATE(Table_ESODCA_DISSQL_EXP_EXP_CORE_SECTION[[#This Row],[CORE]],Table_ESODCA_DISSQL_EXP_EXP_CORE_SECTION[[#This Row],[CORE_TYPE]],"_",Table_ESODCA_DISSQL_EXP_EXP_CORE_SECTION[[#This Row],[SECTION]])</f>
        <v>157R_3</v>
      </c>
      <c r="B407">
        <v>364</v>
      </c>
      <c r="C407">
        <v>77</v>
      </c>
      <c r="D407" t="s">
        <v>25</v>
      </c>
      <c r="E407">
        <v>157</v>
      </c>
      <c r="F407" t="s">
        <v>26</v>
      </c>
      <c r="G407">
        <v>3</v>
      </c>
      <c r="H407">
        <v>483</v>
      </c>
      <c r="I407">
        <v>0.8</v>
      </c>
      <c r="J407">
        <v>0.8</v>
      </c>
      <c r="K407" t="s">
        <v>27</v>
      </c>
      <c r="L407" t="s">
        <v>30</v>
      </c>
      <c r="M407">
        <v>0</v>
      </c>
      <c r="N407">
        <v>904.84</v>
      </c>
      <c r="O407">
        <v>905.64</v>
      </c>
      <c r="P407">
        <v>904.84</v>
      </c>
      <c r="Q407">
        <f>Table_ESODCA_DISSQL_EXP_EXP_CORE_SECTION[[#This Row],[BOTTOM_DEPTH]]-Table_ESODCA_DISSQL_EXP_EXP_CORE_SECTION[[#This Row],[TOP_DEPTH]]</f>
        <v>0.79999999999995453</v>
      </c>
      <c r="T407" t="s">
        <v>30</v>
      </c>
      <c r="Y407" t="s">
        <v>580</v>
      </c>
      <c r="Z407">
        <v>0</v>
      </c>
      <c r="AA407" t="s">
        <v>30</v>
      </c>
    </row>
    <row r="408" spans="1:27" x14ac:dyDescent="0.3">
      <c r="A408" s="3" t="str">
        <f>CONCATENATE(Table_ESODCA_DISSQL_EXP_EXP_CORE_SECTION[[#This Row],[CORE]],Table_ESODCA_DISSQL_EXP_EXP_CORE_SECTION[[#This Row],[CORE_TYPE]],"_",Table_ESODCA_DISSQL_EXP_EXP_CORE_SECTION[[#This Row],[SECTION]])</f>
        <v>158R_1</v>
      </c>
      <c r="B408">
        <v>364</v>
      </c>
      <c r="C408">
        <v>77</v>
      </c>
      <c r="D408" t="s">
        <v>25</v>
      </c>
      <c r="E408">
        <v>158</v>
      </c>
      <c r="F408" t="s">
        <v>26</v>
      </c>
      <c r="G408">
        <v>1</v>
      </c>
      <c r="H408">
        <v>484</v>
      </c>
      <c r="I408">
        <v>1.21</v>
      </c>
      <c r="J408">
        <v>1.21</v>
      </c>
      <c r="K408" t="s">
        <v>27</v>
      </c>
      <c r="L408" t="s">
        <v>30</v>
      </c>
      <c r="M408">
        <v>0</v>
      </c>
      <c r="N408">
        <v>905.59</v>
      </c>
      <c r="O408">
        <v>906.80000000000007</v>
      </c>
      <c r="P408">
        <v>905.59</v>
      </c>
      <c r="Q408">
        <f>Table_ESODCA_DISSQL_EXP_EXP_CORE_SECTION[[#This Row],[BOTTOM_DEPTH]]-Table_ESODCA_DISSQL_EXP_EXP_CORE_SECTION[[#This Row],[TOP_DEPTH]]</f>
        <v>1.2100000000000364</v>
      </c>
      <c r="T408" t="s">
        <v>30</v>
      </c>
      <c r="Y408" t="s">
        <v>581</v>
      </c>
      <c r="Z408">
        <v>0</v>
      </c>
      <c r="AA408" t="s">
        <v>30</v>
      </c>
    </row>
    <row r="409" spans="1:27" x14ac:dyDescent="0.3">
      <c r="A409" s="3" t="str">
        <f>CONCATENATE(Table_ESODCA_DISSQL_EXP_EXP_CORE_SECTION[[#This Row],[CORE]],Table_ESODCA_DISSQL_EXP_EXP_CORE_SECTION[[#This Row],[CORE_TYPE]],"_",Table_ESODCA_DISSQL_EXP_EXP_CORE_SECTION[[#This Row],[SECTION]])</f>
        <v>158R_2</v>
      </c>
      <c r="B409">
        <v>364</v>
      </c>
      <c r="C409">
        <v>77</v>
      </c>
      <c r="D409" t="s">
        <v>25</v>
      </c>
      <c r="E409">
        <v>158</v>
      </c>
      <c r="F409" t="s">
        <v>26</v>
      </c>
      <c r="G409">
        <v>2</v>
      </c>
      <c r="H409">
        <v>485</v>
      </c>
      <c r="I409">
        <v>1.21</v>
      </c>
      <c r="J409">
        <v>1.21</v>
      </c>
      <c r="K409" t="s">
        <v>27</v>
      </c>
      <c r="L409" t="s">
        <v>30</v>
      </c>
      <c r="M409">
        <v>0</v>
      </c>
      <c r="N409">
        <v>906.80000000000007</v>
      </c>
      <c r="O409">
        <v>908.0100000000001</v>
      </c>
      <c r="P409">
        <v>906.80000000000007</v>
      </c>
      <c r="Q409">
        <f>Table_ESODCA_DISSQL_EXP_EXP_CORE_SECTION[[#This Row],[BOTTOM_DEPTH]]-Table_ESODCA_DISSQL_EXP_EXP_CORE_SECTION[[#This Row],[TOP_DEPTH]]</f>
        <v>1.2100000000000364</v>
      </c>
      <c r="T409" t="s">
        <v>30</v>
      </c>
      <c r="Y409" t="s">
        <v>582</v>
      </c>
      <c r="Z409">
        <v>0</v>
      </c>
      <c r="AA409" t="s">
        <v>30</v>
      </c>
    </row>
    <row r="410" spans="1:27" x14ac:dyDescent="0.3">
      <c r="A410" s="3" t="str">
        <f>CONCATENATE(Table_ESODCA_DISSQL_EXP_EXP_CORE_SECTION[[#This Row],[CORE]],Table_ESODCA_DISSQL_EXP_EXP_CORE_SECTION[[#This Row],[CORE_TYPE]],"_",Table_ESODCA_DISSQL_EXP_EXP_CORE_SECTION[[#This Row],[SECTION]])</f>
        <v>158R_3</v>
      </c>
      <c r="B410">
        <v>364</v>
      </c>
      <c r="C410">
        <v>77</v>
      </c>
      <c r="D410" t="s">
        <v>25</v>
      </c>
      <c r="E410">
        <v>158</v>
      </c>
      <c r="F410" t="s">
        <v>26</v>
      </c>
      <c r="G410">
        <v>3</v>
      </c>
      <c r="H410">
        <v>486</v>
      </c>
      <c r="I410">
        <v>0.45</v>
      </c>
      <c r="J410">
        <v>0.45</v>
      </c>
      <c r="K410" t="s">
        <v>27</v>
      </c>
      <c r="L410" t="s">
        <v>30</v>
      </c>
      <c r="M410">
        <v>0</v>
      </c>
      <c r="N410">
        <v>908.0100000000001</v>
      </c>
      <c r="O410">
        <v>908.46000000000015</v>
      </c>
      <c r="P410">
        <v>908.0100000000001</v>
      </c>
      <c r="Q410">
        <f>Table_ESODCA_DISSQL_EXP_EXP_CORE_SECTION[[#This Row],[BOTTOM_DEPTH]]-Table_ESODCA_DISSQL_EXP_EXP_CORE_SECTION[[#This Row],[TOP_DEPTH]]</f>
        <v>0.45000000000004547</v>
      </c>
      <c r="T410" t="s">
        <v>30</v>
      </c>
      <c r="Y410" t="s">
        <v>583</v>
      </c>
      <c r="Z410">
        <v>0</v>
      </c>
      <c r="AA410" t="s">
        <v>30</v>
      </c>
    </row>
    <row r="411" spans="1:27" x14ac:dyDescent="0.3">
      <c r="A411" s="3" t="str">
        <f>CONCATENATE(Table_ESODCA_DISSQL_EXP_EXP_CORE_SECTION[[#This Row],[CORE]],Table_ESODCA_DISSQL_EXP_EXP_CORE_SECTION[[#This Row],[CORE_TYPE]],"_",Table_ESODCA_DISSQL_EXP_EXP_CORE_SECTION[[#This Row],[SECTION]])</f>
        <v>159R_1</v>
      </c>
      <c r="B411">
        <v>364</v>
      </c>
      <c r="C411">
        <v>77</v>
      </c>
      <c r="D411" t="s">
        <v>25</v>
      </c>
      <c r="E411">
        <v>159</v>
      </c>
      <c r="F411" t="s">
        <v>26</v>
      </c>
      <c r="G411">
        <v>1</v>
      </c>
      <c r="H411">
        <v>487</v>
      </c>
      <c r="I411">
        <v>0.87</v>
      </c>
      <c r="J411">
        <v>0.87</v>
      </c>
      <c r="K411" t="s">
        <v>40</v>
      </c>
      <c r="L411" t="s">
        <v>30</v>
      </c>
      <c r="M411">
        <v>0</v>
      </c>
      <c r="N411">
        <v>908.64</v>
      </c>
      <c r="O411">
        <v>909.51</v>
      </c>
      <c r="P411">
        <v>908.64</v>
      </c>
      <c r="Q411">
        <f>Table_ESODCA_DISSQL_EXP_EXP_CORE_SECTION[[#This Row],[BOTTOM_DEPTH]]-Table_ESODCA_DISSQL_EXP_EXP_CORE_SECTION[[#This Row],[TOP_DEPTH]]</f>
        <v>0.87000000000000455</v>
      </c>
      <c r="R411" t="s">
        <v>584</v>
      </c>
      <c r="T411" t="s">
        <v>30</v>
      </c>
      <c r="Y411" t="s">
        <v>585</v>
      </c>
      <c r="Z411">
        <v>0</v>
      </c>
      <c r="AA411" t="s">
        <v>30</v>
      </c>
    </row>
    <row r="412" spans="1:27" x14ac:dyDescent="0.3">
      <c r="A412" s="3" t="str">
        <f>CONCATENATE(Table_ESODCA_DISSQL_EXP_EXP_CORE_SECTION[[#This Row],[CORE]],Table_ESODCA_DISSQL_EXP_EXP_CORE_SECTION[[#This Row],[CORE_TYPE]],"_",Table_ESODCA_DISSQL_EXP_EXP_CORE_SECTION[[#This Row],[SECTION]])</f>
        <v>159R_2</v>
      </c>
      <c r="B412">
        <v>364</v>
      </c>
      <c r="C412">
        <v>77</v>
      </c>
      <c r="D412" t="s">
        <v>25</v>
      </c>
      <c r="E412">
        <v>159</v>
      </c>
      <c r="F412" t="s">
        <v>26</v>
      </c>
      <c r="G412">
        <v>2</v>
      </c>
      <c r="H412">
        <v>488</v>
      </c>
      <c r="I412">
        <v>1.19</v>
      </c>
      <c r="J412">
        <v>1.19</v>
      </c>
      <c r="K412" t="s">
        <v>40</v>
      </c>
      <c r="L412" t="s">
        <v>30</v>
      </c>
      <c r="M412">
        <v>0</v>
      </c>
      <c r="N412">
        <v>909.51</v>
      </c>
      <c r="O412">
        <v>910.7</v>
      </c>
      <c r="P412">
        <v>909.51</v>
      </c>
      <c r="Q412">
        <f>Table_ESODCA_DISSQL_EXP_EXP_CORE_SECTION[[#This Row],[BOTTOM_DEPTH]]-Table_ESODCA_DISSQL_EXP_EXP_CORE_SECTION[[#This Row],[TOP_DEPTH]]</f>
        <v>1.1900000000000546</v>
      </c>
      <c r="T412" t="s">
        <v>30</v>
      </c>
      <c r="Y412" t="s">
        <v>586</v>
      </c>
      <c r="Z412">
        <v>0</v>
      </c>
      <c r="AA412" t="s">
        <v>30</v>
      </c>
    </row>
    <row r="413" spans="1:27" x14ac:dyDescent="0.3">
      <c r="A413" s="3" t="str">
        <f>CONCATENATE(Table_ESODCA_DISSQL_EXP_EXP_CORE_SECTION[[#This Row],[CORE]],Table_ESODCA_DISSQL_EXP_EXP_CORE_SECTION[[#This Row],[CORE_TYPE]],"_",Table_ESODCA_DISSQL_EXP_EXP_CORE_SECTION[[#This Row],[SECTION]])</f>
        <v>159R_3</v>
      </c>
      <c r="B413">
        <v>364</v>
      </c>
      <c r="C413">
        <v>77</v>
      </c>
      <c r="D413" t="s">
        <v>25</v>
      </c>
      <c r="E413">
        <v>159</v>
      </c>
      <c r="F413" t="s">
        <v>26</v>
      </c>
      <c r="G413">
        <v>3</v>
      </c>
      <c r="H413">
        <v>489</v>
      </c>
      <c r="I413">
        <v>0.9</v>
      </c>
      <c r="J413">
        <v>0.9</v>
      </c>
      <c r="K413" t="s">
        <v>40</v>
      </c>
      <c r="L413" t="s">
        <v>30</v>
      </c>
      <c r="M413">
        <v>0</v>
      </c>
      <c r="N413">
        <v>910.7</v>
      </c>
      <c r="O413">
        <v>911.6</v>
      </c>
      <c r="P413">
        <v>910.7</v>
      </c>
      <c r="Q413">
        <f>Table_ESODCA_DISSQL_EXP_EXP_CORE_SECTION[[#This Row],[BOTTOM_DEPTH]]-Table_ESODCA_DISSQL_EXP_EXP_CORE_SECTION[[#This Row],[TOP_DEPTH]]</f>
        <v>0.89999999999997726</v>
      </c>
      <c r="T413" t="s">
        <v>30</v>
      </c>
      <c r="Y413" t="s">
        <v>587</v>
      </c>
      <c r="Z413">
        <v>0</v>
      </c>
      <c r="AA413" t="s">
        <v>30</v>
      </c>
    </row>
    <row r="414" spans="1:27" hidden="1" x14ac:dyDescent="0.3">
      <c r="A414" s="3" t="str">
        <f>CONCATENATE(Table_ESODCA_DISSQL_EXP_EXP_CORE_SECTION[[#This Row],[CORE]],Table_ESODCA_DISSQL_EXP_EXP_CORE_SECTION[[#This Row],[CORE_TYPE]],"_",Table_ESODCA_DISSQL_EXP_EXP_CORE_SECTION[[#This Row],[SECTION]])</f>
        <v>159R_4</v>
      </c>
      <c r="B414">
        <v>364</v>
      </c>
      <c r="C414">
        <v>77</v>
      </c>
      <c r="D414" t="s">
        <v>25</v>
      </c>
      <c r="E414">
        <v>159</v>
      </c>
      <c r="F414" t="s">
        <v>26</v>
      </c>
      <c r="G414">
        <v>4</v>
      </c>
      <c r="H414">
        <v>490</v>
      </c>
      <c r="I414">
        <v>0.23</v>
      </c>
      <c r="J414">
        <v>0.23</v>
      </c>
      <c r="K414" t="s">
        <v>40</v>
      </c>
      <c r="L414" t="s">
        <v>28</v>
      </c>
      <c r="M414">
        <v>0</v>
      </c>
      <c r="N414">
        <v>911.6</v>
      </c>
      <c r="O414">
        <v>911.83</v>
      </c>
      <c r="P414">
        <v>911.6</v>
      </c>
      <c r="Q414">
        <f>Table_ESODCA_DISSQL_EXP_EXP_CORE_SECTION[[#This Row],[BOTTOM_DEPTH]]-Table_ESODCA_DISSQL_EXP_EXP_CORE_SECTION[[#This Row],[TOP_DEPTH]]</f>
        <v>0.23000000000001819</v>
      </c>
      <c r="R414" t="s">
        <v>588</v>
      </c>
      <c r="T414" t="s">
        <v>30</v>
      </c>
      <c r="Y414" t="s">
        <v>589</v>
      </c>
      <c r="Z414">
        <v>0</v>
      </c>
      <c r="AA414" t="s">
        <v>30</v>
      </c>
    </row>
    <row r="415" spans="1:27" x14ac:dyDescent="0.3">
      <c r="A415" s="3" t="str">
        <f>CONCATENATE(Table_ESODCA_DISSQL_EXP_EXP_CORE_SECTION[[#This Row],[CORE]],Table_ESODCA_DISSQL_EXP_EXP_CORE_SECTION[[#This Row],[CORE_TYPE]],"_",Table_ESODCA_DISSQL_EXP_EXP_CORE_SECTION[[#This Row],[SECTION]])</f>
        <v>160R_1</v>
      </c>
      <c r="B415">
        <v>364</v>
      </c>
      <c r="C415">
        <v>77</v>
      </c>
      <c r="D415" t="s">
        <v>25</v>
      </c>
      <c r="E415">
        <v>160</v>
      </c>
      <c r="F415" t="s">
        <v>26</v>
      </c>
      <c r="G415">
        <v>1</v>
      </c>
      <c r="H415">
        <v>491</v>
      </c>
      <c r="I415">
        <v>0.9</v>
      </c>
      <c r="J415">
        <v>0.9</v>
      </c>
      <c r="K415" t="s">
        <v>40</v>
      </c>
      <c r="L415" t="s">
        <v>30</v>
      </c>
      <c r="M415">
        <v>0</v>
      </c>
      <c r="N415">
        <v>911.59</v>
      </c>
      <c r="O415">
        <v>912.49</v>
      </c>
      <c r="P415">
        <v>911.59</v>
      </c>
      <c r="Q415">
        <f>Table_ESODCA_DISSQL_EXP_EXP_CORE_SECTION[[#This Row],[BOTTOM_DEPTH]]-Table_ESODCA_DISSQL_EXP_EXP_CORE_SECTION[[#This Row],[TOP_DEPTH]]</f>
        <v>0.89999999999997726</v>
      </c>
      <c r="T415" t="s">
        <v>30</v>
      </c>
      <c r="Y415" t="s">
        <v>590</v>
      </c>
      <c r="Z415">
        <v>0</v>
      </c>
      <c r="AA415" t="s">
        <v>30</v>
      </c>
    </row>
    <row r="416" spans="1:27" hidden="1" x14ac:dyDescent="0.3">
      <c r="A416" s="3" t="str">
        <f>CONCATENATE(Table_ESODCA_DISSQL_EXP_EXP_CORE_SECTION[[#This Row],[CORE]],Table_ESODCA_DISSQL_EXP_EXP_CORE_SECTION[[#This Row],[CORE_TYPE]],"_",Table_ESODCA_DISSQL_EXP_EXP_CORE_SECTION[[#This Row],[SECTION]])</f>
        <v>161R_1</v>
      </c>
      <c r="B416">
        <v>364</v>
      </c>
      <c r="C416">
        <v>77</v>
      </c>
      <c r="D416" t="s">
        <v>25</v>
      </c>
      <c r="E416">
        <v>161</v>
      </c>
      <c r="F416" t="s">
        <v>26</v>
      </c>
      <c r="G416">
        <v>1</v>
      </c>
      <c r="H416">
        <v>492</v>
      </c>
      <c r="I416">
        <v>0.11</v>
      </c>
      <c r="J416">
        <v>0.11</v>
      </c>
      <c r="K416" t="s">
        <v>40</v>
      </c>
      <c r="L416" t="s">
        <v>28</v>
      </c>
      <c r="M416">
        <v>0</v>
      </c>
      <c r="N416">
        <v>912.44</v>
      </c>
      <c r="O416">
        <v>912.55000000000007</v>
      </c>
      <c r="P416">
        <v>912.44</v>
      </c>
      <c r="Q416">
        <f>Table_ESODCA_DISSQL_EXP_EXP_CORE_SECTION[[#This Row],[BOTTOM_DEPTH]]-Table_ESODCA_DISSQL_EXP_EXP_CORE_SECTION[[#This Row],[TOP_DEPTH]]</f>
        <v>0.11000000000001364</v>
      </c>
      <c r="T416" t="s">
        <v>30</v>
      </c>
      <c r="Y416" t="s">
        <v>591</v>
      </c>
      <c r="Z416">
        <v>0</v>
      </c>
      <c r="AA416" t="s">
        <v>30</v>
      </c>
    </row>
    <row r="417" spans="1:27" x14ac:dyDescent="0.3">
      <c r="A417" s="3" t="str">
        <f>CONCATENATE(Table_ESODCA_DISSQL_EXP_EXP_CORE_SECTION[[#This Row],[CORE]],Table_ESODCA_DISSQL_EXP_EXP_CORE_SECTION[[#This Row],[CORE_TYPE]],"_",Table_ESODCA_DISSQL_EXP_EXP_CORE_SECTION[[#This Row],[SECTION]])</f>
        <v>162R_1</v>
      </c>
      <c r="B417">
        <v>364</v>
      </c>
      <c r="C417">
        <v>77</v>
      </c>
      <c r="D417" t="s">
        <v>25</v>
      </c>
      <c r="E417">
        <v>162</v>
      </c>
      <c r="F417" t="s">
        <v>26</v>
      </c>
      <c r="G417">
        <v>1</v>
      </c>
      <c r="H417">
        <v>493</v>
      </c>
      <c r="I417">
        <v>1.0900000000000001</v>
      </c>
      <c r="J417">
        <v>1.0900000000000001</v>
      </c>
      <c r="K417" t="s">
        <v>40</v>
      </c>
      <c r="L417" t="s">
        <v>30</v>
      </c>
      <c r="M417">
        <v>0</v>
      </c>
      <c r="N417">
        <v>912.54</v>
      </c>
      <c r="O417">
        <v>913.63</v>
      </c>
      <c r="P417">
        <v>912.54</v>
      </c>
      <c r="Q417">
        <f>Table_ESODCA_DISSQL_EXP_EXP_CORE_SECTION[[#This Row],[BOTTOM_DEPTH]]-Table_ESODCA_DISSQL_EXP_EXP_CORE_SECTION[[#This Row],[TOP_DEPTH]]</f>
        <v>1.0900000000000318</v>
      </c>
      <c r="T417" t="s">
        <v>30</v>
      </c>
      <c r="Y417" t="s">
        <v>592</v>
      </c>
      <c r="Z417">
        <v>0</v>
      </c>
      <c r="AA417" t="s">
        <v>30</v>
      </c>
    </row>
    <row r="418" spans="1:27" x14ac:dyDescent="0.3">
      <c r="A418" s="3" t="str">
        <f>CONCATENATE(Table_ESODCA_DISSQL_EXP_EXP_CORE_SECTION[[#This Row],[CORE]],Table_ESODCA_DISSQL_EXP_EXP_CORE_SECTION[[#This Row],[CORE_TYPE]],"_",Table_ESODCA_DISSQL_EXP_EXP_CORE_SECTION[[#This Row],[SECTION]])</f>
        <v>162R_2</v>
      </c>
      <c r="B418">
        <v>364</v>
      </c>
      <c r="C418">
        <v>77</v>
      </c>
      <c r="D418" t="s">
        <v>25</v>
      </c>
      <c r="E418">
        <v>162</v>
      </c>
      <c r="F418" t="s">
        <v>26</v>
      </c>
      <c r="G418">
        <v>2</v>
      </c>
      <c r="H418">
        <v>494</v>
      </c>
      <c r="I418">
        <v>1.1599999999999999</v>
      </c>
      <c r="J418">
        <v>1.1599999999999999</v>
      </c>
      <c r="K418" t="s">
        <v>40</v>
      </c>
      <c r="L418" t="s">
        <v>30</v>
      </c>
      <c r="M418">
        <v>0</v>
      </c>
      <c r="N418">
        <v>913.63</v>
      </c>
      <c r="O418">
        <v>914.79</v>
      </c>
      <c r="P418">
        <v>913.63</v>
      </c>
      <c r="Q418">
        <f>Table_ESODCA_DISSQL_EXP_EXP_CORE_SECTION[[#This Row],[BOTTOM_DEPTH]]-Table_ESODCA_DISSQL_EXP_EXP_CORE_SECTION[[#This Row],[TOP_DEPTH]]</f>
        <v>1.1599999999999682</v>
      </c>
      <c r="T418" t="s">
        <v>30</v>
      </c>
      <c r="Y418" t="s">
        <v>593</v>
      </c>
      <c r="Z418">
        <v>0</v>
      </c>
      <c r="AA418" t="s">
        <v>30</v>
      </c>
    </row>
    <row r="419" spans="1:27" x14ac:dyDescent="0.3">
      <c r="A419" s="3" t="str">
        <f>CONCATENATE(Table_ESODCA_DISSQL_EXP_EXP_CORE_SECTION[[#This Row],[CORE]],Table_ESODCA_DISSQL_EXP_EXP_CORE_SECTION[[#This Row],[CORE_TYPE]],"_",Table_ESODCA_DISSQL_EXP_EXP_CORE_SECTION[[#This Row],[SECTION]])</f>
        <v>163R_1</v>
      </c>
      <c r="B419">
        <v>364</v>
      </c>
      <c r="C419">
        <v>77</v>
      </c>
      <c r="D419" t="s">
        <v>25</v>
      </c>
      <c r="E419">
        <v>163</v>
      </c>
      <c r="F419" t="s">
        <v>26</v>
      </c>
      <c r="G419">
        <v>1</v>
      </c>
      <c r="H419">
        <v>495</v>
      </c>
      <c r="I419">
        <v>1.02</v>
      </c>
      <c r="J419">
        <v>1.02</v>
      </c>
      <c r="K419" t="s">
        <v>40</v>
      </c>
      <c r="L419" t="s">
        <v>30</v>
      </c>
      <c r="M419">
        <v>0</v>
      </c>
      <c r="N419">
        <v>914.74</v>
      </c>
      <c r="O419">
        <v>915.76</v>
      </c>
      <c r="P419">
        <v>914.74</v>
      </c>
      <c r="Q419">
        <f>Table_ESODCA_DISSQL_EXP_EXP_CORE_SECTION[[#This Row],[BOTTOM_DEPTH]]-Table_ESODCA_DISSQL_EXP_EXP_CORE_SECTION[[#This Row],[TOP_DEPTH]]</f>
        <v>1.0199999999999818</v>
      </c>
      <c r="T419" t="s">
        <v>30</v>
      </c>
      <c r="Y419" t="s">
        <v>594</v>
      </c>
      <c r="Z419">
        <v>0</v>
      </c>
      <c r="AA419" t="s">
        <v>30</v>
      </c>
    </row>
    <row r="420" spans="1:27" x14ac:dyDescent="0.3">
      <c r="A420" s="3" t="str">
        <f>CONCATENATE(Table_ESODCA_DISSQL_EXP_EXP_CORE_SECTION[[#This Row],[CORE]],Table_ESODCA_DISSQL_EXP_EXP_CORE_SECTION[[#This Row],[CORE_TYPE]],"_",Table_ESODCA_DISSQL_EXP_EXP_CORE_SECTION[[#This Row],[SECTION]])</f>
        <v>163R_2</v>
      </c>
      <c r="B420">
        <v>364</v>
      </c>
      <c r="C420">
        <v>77</v>
      </c>
      <c r="D420" t="s">
        <v>25</v>
      </c>
      <c r="E420">
        <v>163</v>
      </c>
      <c r="F420" t="s">
        <v>26</v>
      </c>
      <c r="G420">
        <v>2</v>
      </c>
      <c r="H420">
        <v>496</v>
      </c>
      <c r="I420">
        <v>1.01</v>
      </c>
      <c r="J420">
        <v>1.01</v>
      </c>
      <c r="K420" t="s">
        <v>40</v>
      </c>
      <c r="L420" t="s">
        <v>30</v>
      </c>
      <c r="M420">
        <v>0</v>
      </c>
      <c r="N420">
        <v>915.76</v>
      </c>
      <c r="O420">
        <v>916.77</v>
      </c>
      <c r="P420">
        <v>915.76</v>
      </c>
      <c r="Q420">
        <f>Table_ESODCA_DISSQL_EXP_EXP_CORE_SECTION[[#This Row],[BOTTOM_DEPTH]]-Table_ESODCA_DISSQL_EXP_EXP_CORE_SECTION[[#This Row],[TOP_DEPTH]]</f>
        <v>1.0099999999999909</v>
      </c>
      <c r="T420" t="s">
        <v>30</v>
      </c>
      <c r="Y420" t="s">
        <v>595</v>
      </c>
      <c r="Z420">
        <v>0</v>
      </c>
      <c r="AA420" t="s">
        <v>30</v>
      </c>
    </row>
    <row r="421" spans="1:27" x14ac:dyDescent="0.3">
      <c r="A421" s="3" t="str">
        <f>CONCATENATE(Table_ESODCA_DISSQL_EXP_EXP_CORE_SECTION[[#This Row],[CORE]],Table_ESODCA_DISSQL_EXP_EXP_CORE_SECTION[[#This Row],[CORE_TYPE]],"_",Table_ESODCA_DISSQL_EXP_EXP_CORE_SECTION[[#This Row],[SECTION]])</f>
        <v>163R_3</v>
      </c>
      <c r="B421">
        <v>364</v>
      </c>
      <c r="C421">
        <v>77</v>
      </c>
      <c r="D421" t="s">
        <v>25</v>
      </c>
      <c r="E421">
        <v>163</v>
      </c>
      <c r="F421" t="s">
        <v>26</v>
      </c>
      <c r="G421">
        <v>3</v>
      </c>
      <c r="H421">
        <v>497</v>
      </c>
      <c r="I421">
        <v>1.17</v>
      </c>
      <c r="J421">
        <v>1.17</v>
      </c>
      <c r="K421" t="s">
        <v>40</v>
      </c>
      <c r="L421" t="s">
        <v>30</v>
      </c>
      <c r="M421">
        <v>0</v>
      </c>
      <c r="N421">
        <v>916.77</v>
      </c>
      <c r="O421">
        <v>917.93999999999994</v>
      </c>
      <c r="P421">
        <v>916.77</v>
      </c>
      <c r="Q421">
        <f>Table_ESODCA_DISSQL_EXP_EXP_CORE_SECTION[[#This Row],[BOTTOM_DEPTH]]-Table_ESODCA_DISSQL_EXP_EXP_CORE_SECTION[[#This Row],[TOP_DEPTH]]</f>
        <v>1.1699999999999591</v>
      </c>
      <c r="T421" t="s">
        <v>30</v>
      </c>
      <c r="Y421" t="s">
        <v>596</v>
      </c>
      <c r="Z421">
        <v>0</v>
      </c>
      <c r="AA421" t="s">
        <v>30</v>
      </c>
    </row>
    <row r="422" spans="1:27" x14ac:dyDescent="0.3">
      <c r="A422" s="3" t="str">
        <f>CONCATENATE(Table_ESODCA_DISSQL_EXP_EXP_CORE_SECTION[[#This Row],[CORE]],Table_ESODCA_DISSQL_EXP_EXP_CORE_SECTION[[#This Row],[CORE_TYPE]],"_",Table_ESODCA_DISSQL_EXP_EXP_CORE_SECTION[[#This Row],[SECTION]])</f>
        <v>164R_1</v>
      </c>
      <c r="B422">
        <v>364</v>
      </c>
      <c r="C422">
        <v>77</v>
      </c>
      <c r="D422" t="s">
        <v>25</v>
      </c>
      <c r="E422">
        <v>164</v>
      </c>
      <c r="F422" t="s">
        <v>26</v>
      </c>
      <c r="G422">
        <v>1</v>
      </c>
      <c r="H422">
        <v>498</v>
      </c>
      <c r="I422">
        <v>1.26</v>
      </c>
      <c r="J422">
        <v>1.26</v>
      </c>
      <c r="K422" t="s">
        <v>40</v>
      </c>
      <c r="L422" t="s">
        <v>30</v>
      </c>
      <c r="M422">
        <v>0</v>
      </c>
      <c r="N422">
        <v>917.79</v>
      </c>
      <c r="O422">
        <v>919.05</v>
      </c>
      <c r="P422">
        <v>917.79</v>
      </c>
      <c r="Q422">
        <f>Table_ESODCA_DISSQL_EXP_EXP_CORE_SECTION[[#This Row],[BOTTOM_DEPTH]]-Table_ESODCA_DISSQL_EXP_EXP_CORE_SECTION[[#This Row],[TOP_DEPTH]]</f>
        <v>1.2599999999999909</v>
      </c>
      <c r="T422" t="s">
        <v>30</v>
      </c>
      <c r="Y422" t="s">
        <v>597</v>
      </c>
      <c r="Z422">
        <v>0</v>
      </c>
      <c r="AA422" t="s">
        <v>30</v>
      </c>
    </row>
    <row r="423" spans="1:27" x14ac:dyDescent="0.3">
      <c r="A423" s="3" t="str">
        <f>CONCATENATE(Table_ESODCA_DISSQL_EXP_EXP_CORE_SECTION[[#This Row],[CORE]],Table_ESODCA_DISSQL_EXP_EXP_CORE_SECTION[[#This Row],[CORE_TYPE]],"_",Table_ESODCA_DISSQL_EXP_EXP_CORE_SECTION[[#This Row],[SECTION]])</f>
        <v>164R_2</v>
      </c>
      <c r="B423">
        <v>364</v>
      </c>
      <c r="C423">
        <v>77</v>
      </c>
      <c r="D423" t="s">
        <v>25</v>
      </c>
      <c r="E423">
        <v>164</v>
      </c>
      <c r="F423" t="s">
        <v>26</v>
      </c>
      <c r="G423">
        <v>2</v>
      </c>
      <c r="H423">
        <v>499</v>
      </c>
      <c r="I423">
        <v>1.17</v>
      </c>
      <c r="J423">
        <v>1.17</v>
      </c>
      <c r="K423" t="s">
        <v>40</v>
      </c>
      <c r="L423" t="s">
        <v>30</v>
      </c>
      <c r="M423">
        <v>0</v>
      </c>
      <c r="N423">
        <v>919.05</v>
      </c>
      <c r="O423">
        <v>920.21999999999991</v>
      </c>
      <c r="P423">
        <v>919.05</v>
      </c>
      <c r="Q423">
        <f>Table_ESODCA_DISSQL_EXP_EXP_CORE_SECTION[[#This Row],[BOTTOM_DEPTH]]-Table_ESODCA_DISSQL_EXP_EXP_CORE_SECTION[[#This Row],[TOP_DEPTH]]</f>
        <v>1.1699999999999591</v>
      </c>
      <c r="T423" t="s">
        <v>30</v>
      </c>
      <c r="Y423" t="s">
        <v>598</v>
      </c>
      <c r="Z423">
        <v>0</v>
      </c>
      <c r="AA423" t="s">
        <v>30</v>
      </c>
    </row>
    <row r="424" spans="1:27" x14ac:dyDescent="0.3">
      <c r="A424" s="3" t="str">
        <f>CONCATENATE(Table_ESODCA_DISSQL_EXP_EXP_CORE_SECTION[[#This Row],[CORE]],Table_ESODCA_DISSQL_EXP_EXP_CORE_SECTION[[#This Row],[CORE_TYPE]],"_",Table_ESODCA_DISSQL_EXP_EXP_CORE_SECTION[[#This Row],[SECTION]])</f>
        <v>164R_3</v>
      </c>
      <c r="B424">
        <v>364</v>
      </c>
      <c r="C424">
        <v>77</v>
      </c>
      <c r="D424" t="s">
        <v>25</v>
      </c>
      <c r="E424">
        <v>164</v>
      </c>
      <c r="F424" t="s">
        <v>26</v>
      </c>
      <c r="G424">
        <v>3</v>
      </c>
      <c r="H424">
        <v>500</v>
      </c>
      <c r="I424">
        <v>0.64</v>
      </c>
      <c r="J424">
        <v>0.64</v>
      </c>
      <c r="K424" t="s">
        <v>40</v>
      </c>
      <c r="L424" t="s">
        <v>30</v>
      </c>
      <c r="M424">
        <v>0</v>
      </c>
      <c r="N424">
        <v>920.21999999999991</v>
      </c>
      <c r="O424">
        <v>920.8599999999999</v>
      </c>
      <c r="P424">
        <v>920.21999999999991</v>
      </c>
      <c r="Q424">
        <f>Table_ESODCA_DISSQL_EXP_EXP_CORE_SECTION[[#This Row],[BOTTOM_DEPTH]]-Table_ESODCA_DISSQL_EXP_EXP_CORE_SECTION[[#This Row],[TOP_DEPTH]]</f>
        <v>0.63999999999998636</v>
      </c>
      <c r="R424" t="s">
        <v>599</v>
      </c>
      <c r="T424" t="s">
        <v>30</v>
      </c>
      <c r="Y424" t="s">
        <v>600</v>
      </c>
      <c r="Z424">
        <v>0</v>
      </c>
      <c r="AA424" t="s">
        <v>30</v>
      </c>
    </row>
    <row r="425" spans="1:27" x14ac:dyDescent="0.3">
      <c r="A425" s="3" t="str">
        <f>CONCATENATE(Table_ESODCA_DISSQL_EXP_EXP_CORE_SECTION[[#This Row],[CORE]],Table_ESODCA_DISSQL_EXP_EXP_CORE_SECTION[[#This Row],[CORE_TYPE]],"_",Table_ESODCA_DISSQL_EXP_EXP_CORE_SECTION[[#This Row],[SECTION]])</f>
        <v>165R_1</v>
      </c>
      <c r="B425">
        <v>364</v>
      </c>
      <c r="C425">
        <v>77</v>
      </c>
      <c r="D425" t="s">
        <v>25</v>
      </c>
      <c r="E425">
        <v>165</v>
      </c>
      <c r="F425" t="s">
        <v>26</v>
      </c>
      <c r="G425">
        <v>1</v>
      </c>
      <c r="H425">
        <v>501</v>
      </c>
      <c r="I425">
        <v>1.17</v>
      </c>
      <c r="J425">
        <v>1.17</v>
      </c>
      <c r="K425" t="s">
        <v>40</v>
      </c>
      <c r="L425" t="s">
        <v>30</v>
      </c>
      <c r="M425">
        <v>0</v>
      </c>
      <c r="N425">
        <v>920.84</v>
      </c>
      <c r="O425">
        <v>922.01</v>
      </c>
      <c r="P425">
        <v>920.84</v>
      </c>
      <c r="Q425">
        <f>Table_ESODCA_DISSQL_EXP_EXP_CORE_SECTION[[#This Row],[BOTTOM_DEPTH]]-Table_ESODCA_DISSQL_EXP_EXP_CORE_SECTION[[#This Row],[TOP_DEPTH]]</f>
        <v>1.1699999999999591</v>
      </c>
      <c r="T425" t="s">
        <v>30</v>
      </c>
      <c r="Y425" t="s">
        <v>601</v>
      </c>
      <c r="Z425">
        <v>0</v>
      </c>
      <c r="AA425" t="s">
        <v>30</v>
      </c>
    </row>
    <row r="426" spans="1:27" x14ac:dyDescent="0.3">
      <c r="A426" s="3" t="str">
        <f>CONCATENATE(Table_ESODCA_DISSQL_EXP_EXP_CORE_SECTION[[#This Row],[CORE]],Table_ESODCA_DISSQL_EXP_EXP_CORE_SECTION[[#This Row],[CORE_TYPE]],"_",Table_ESODCA_DISSQL_EXP_EXP_CORE_SECTION[[#This Row],[SECTION]])</f>
        <v>165R_2</v>
      </c>
      <c r="B426">
        <v>364</v>
      </c>
      <c r="C426">
        <v>77</v>
      </c>
      <c r="D426" t="s">
        <v>25</v>
      </c>
      <c r="E426">
        <v>165</v>
      </c>
      <c r="F426" t="s">
        <v>26</v>
      </c>
      <c r="G426">
        <v>2</v>
      </c>
      <c r="H426">
        <v>502</v>
      </c>
      <c r="I426">
        <v>1.19</v>
      </c>
      <c r="J426">
        <v>1.19</v>
      </c>
      <c r="K426" t="s">
        <v>40</v>
      </c>
      <c r="L426" t="s">
        <v>30</v>
      </c>
      <c r="M426">
        <v>0</v>
      </c>
      <c r="N426">
        <v>922.01</v>
      </c>
      <c r="O426">
        <v>923.2</v>
      </c>
      <c r="P426">
        <v>922.01</v>
      </c>
      <c r="Q426">
        <f>Table_ESODCA_DISSQL_EXP_EXP_CORE_SECTION[[#This Row],[BOTTOM_DEPTH]]-Table_ESODCA_DISSQL_EXP_EXP_CORE_SECTION[[#This Row],[TOP_DEPTH]]</f>
        <v>1.1900000000000546</v>
      </c>
      <c r="T426" t="s">
        <v>30</v>
      </c>
      <c r="Y426" t="s">
        <v>602</v>
      </c>
      <c r="Z426">
        <v>0</v>
      </c>
      <c r="AA426" t="s">
        <v>30</v>
      </c>
    </row>
    <row r="427" spans="1:27" x14ac:dyDescent="0.3">
      <c r="A427" s="3" t="str">
        <f>CONCATENATE(Table_ESODCA_DISSQL_EXP_EXP_CORE_SECTION[[#This Row],[CORE]],Table_ESODCA_DISSQL_EXP_EXP_CORE_SECTION[[#This Row],[CORE_TYPE]],"_",Table_ESODCA_DISSQL_EXP_EXP_CORE_SECTION[[#This Row],[SECTION]])</f>
        <v>165R_3</v>
      </c>
      <c r="B427">
        <v>364</v>
      </c>
      <c r="C427">
        <v>77</v>
      </c>
      <c r="D427" t="s">
        <v>25</v>
      </c>
      <c r="E427">
        <v>165</v>
      </c>
      <c r="F427" t="s">
        <v>26</v>
      </c>
      <c r="G427">
        <v>3</v>
      </c>
      <c r="H427">
        <v>503</v>
      </c>
      <c r="I427">
        <v>0.76</v>
      </c>
      <c r="J427">
        <v>0.76</v>
      </c>
      <c r="K427" t="s">
        <v>40</v>
      </c>
      <c r="L427" t="s">
        <v>30</v>
      </c>
      <c r="M427">
        <v>0</v>
      </c>
      <c r="N427">
        <v>923.2</v>
      </c>
      <c r="O427">
        <v>923.96</v>
      </c>
      <c r="P427">
        <v>923.2</v>
      </c>
      <c r="Q427">
        <f>Table_ESODCA_DISSQL_EXP_EXP_CORE_SECTION[[#This Row],[BOTTOM_DEPTH]]-Table_ESODCA_DISSQL_EXP_EXP_CORE_SECTION[[#This Row],[TOP_DEPTH]]</f>
        <v>0.75999999999999091</v>
      </c>
      <c r="T427" t="s">
        <v>30</v>
      </c>
      <c r="Y427" t="s">
        <v>603</v>
      </c>
      <c r="Z427">
        <v>0</v>
      </c>
      <c r="AA427" t="s">
        <v>30</v>
      </c>
    </row>
    <row r="428" spans="1:27" x14ac:dyDescent="0.3">
      <c r="A428" s="3" t="str">
        <f>CONCATENATE(Table_ESODCA_DISSQL_EXP_EXP_CORE_SECTION[[#This Row],[CORE]],Table_ESODCA_DISSQL_EXP_EXP_CORE_SECTION[[#This Row],[CORE_TYPE]],"_",Table_ESODCA_DISSQL_EXP_EXP_CORE_SECTION[[#This Row],[SECTION]])</f>
        <v>166R_1</v>
      </c>
      <c r="B428">
        <v>364</v>
      </c>
      <c r="C428">
        <v>77</v>
      </c>
      <c r="D428" t="s">
        <v>25</v>
      </c>
      <c r="E428">
        <v>166</v>
      </c>
      <c r="F428" t="s">
        <v>26</v>
      </c>
      <c r="G428">
        <v>1</v>
      </c>
      <c r="H428">
        <v>504</v>
      </c>
      <c r="I428">
        <v>1.31</v>
      </c>
      <c r="J428">
        <v>1.31</v>
      </c>
      <c r="K428" t="s">
        <v>40</v>
      </c>
      <c r="L428" t="s">
        <v>30</v>
      </c>
      <c r="M428">
        <v>0</v>
      </c>
      <c r="N428">
        <v>923.89</v>
      </c>
      <c r="O428">
        <v>925.19999999999993</v>
      </c>
      <c r="P428">
        <v>923.89</v>
      </c>
      <c r="Q428">
        <f>Table_ESODCA_DISSQL_EXP_EXP_CORE_SECTION[[#This Row],[BOTTOM_DEPTH]]-Table_ESODCA_DISSQL_EXP_EXP_CORE_SECTION[[#This Row],[TOP_DEPTH]]</f>
        <v>1.3099999999999454</v>
      </c>
      <c r="T428" t="s">
        <v>30</v>
      </c>
      <c r="Y428" t="s">
        <v>604</v>
      </c>
      <c r="Z428">
        <v>0</v>
      </c>
      <c r="AA428" t="s">
        <v>30</v>
      </c>
    </row>
    <row r="429" spans="1:27" x14ac:dyDescent="0.3">
      <c r="A429" s="3" t="str">
        <f>CONCATENATE(Table_ESODCA_DISSQL_EXP_EXP_CORE_SECTION[[#This Row],[CORE]],Table_ESODCA_DISSQL_EXP_EXP_CORE_SECTION[[#This Row],[CORE_TYPE]],"_",Table_ESODCA_DISSQL_EXP_EXP_CORE_SECTION[[#This Row],[SECTION]])</f>
        <v>166R_2</v>
      </c>
      <c r="B429">
        <v>364</v>
      </c>
      <c r="C429">
        <v>77</v>
      </c>
      <c r="D429" t="s">
        <v>25</v>
      </c>
      <c r="E429">
        <v>166</v>
      </c>
      <c r="F429" t="s">
        <v>26</v>
      </c>
      <c r="G429">
        <v>2</v>
      </c>
      <c r="H429">
        <v>506</v>
      </c>
      <c r="I429">
        <v>1.23</v>
      </c>
      <c r="J429">
        <v>1.23</v>
      </c>
      <c r="K429" t="s">
        <v>40</v>
      </c>
      <c r="L429" t="s">
        <v>30</v>
      </c>
      <c r="M429">
        <v>0</v>
      </c>
      <c r="N429">
        <v>925.19999999999993</v>
      </c>
      <c r="O429">
        <v>926.43</v>
      </c>
      <c r="P429">
        <v>925.19999999999993</v>
      </c>
      <c r="Q429">
        <f>Table_ESODCA_DISSQL_EXP_EXP_CORE_SECTION[[#This Row],[BOTTOM_DEPTH]]-Table_ESODCA_DISSQL_EXP_EXP_CORE_SECTION[[#This Row],[TOP_DEPTH]]</f>
        <v>1.2300000000000182</v>
      </c>
      <c r="T429" t="s">
        <v>30</v>
      </c>
      <c r="Y429" t="s">
        <v>605</v>
      </c>
      <c r="Z429">
        <v>0</v>
      </c>
      <c r="AA429" t="s">
        <v>30</v>
      </c>
    </row>
    <row r="430" spans="1:27" x14ac:dyDescent="0.3">
      <c r="A430" s="3" t="str">
        <f>CONCATENATE(Table_ESODCA_DISSQL_EXP_EXP_CORE_SECTION[[#This Row],[CORE]],Table_ESODCA_DISSQL_EXP_EXP_CORE_SECTION[[#This Row],[CORE_TYPE]],"_",Table_ESODCA_DISSQL_EXP_EXP_CORE_SECTION[[#This Row],[SECTION]])</f>
        <v>166R_3</v>
      </c>
      <c r="B430">
        <v>364</v>
      </c>
      <c r="C430">
        <v>77</v>
      </c>
      <c r="D430" t="s">
        <v>25</v>
      </c>
      <c r="E430">
        <v>166</v>
      </c>
      <c r="F430" t="s">
        <v>26</v>
      </c>
      <c r="G430">
        <v>3</v>
      </c>
      <c r="H430">
        <v>508</v>
      </c>
      <c r="I430">
        <v>0.59</v>
      </c>
      <c r="J430">
        <v>0.59</v>
      </c>
      <c r="K430" t="s">
        <v>40</v>
      </c>
      <c r="L430" t="s">
        <v>30</v>
      </c>
      <c r="M430">
        <v>0</v>
      </c>
      <c r="N430">
        <v>926.43</v>
      </c>
      <c r="O430">
        <v>927.02</v>
      </c>
      <c r="P430">
        <v>926.43</v>
      </c>
      <c r="Q430">
        <f>Table_ESODCA_DISSQL_EXP_EXP_CORE_SECTION[[#This Row],[BOTTOM_DEPTH]]-Table_ESODCA_DISSQL_EXP_EXP_CORE_SECTION[[#This Row],[TOP_DEPTH]]</f>
        <v>0.59000000000003183</v>
      </c>
      <c r="T430" t="s">
        <v>30</v>
      </c>
      <c r="Y430" t="s">
        <v>606</v>
      </c>
      <c r="Z430">
        <v>0</v>
      </c>
      <c r="AA430" t="s">
        <v>30</v>
      </c>
    </row>
    <row r="431" spans="1:27" x14ac:dyDescent="0.3">
      <c r="A431" s="3" t="str">
        <f>CONCATENATE(Table_ESODCA_DISSQL_EXP_EXP_CORE_SECTION[[#This Row],[CORE]],Table_ESODCA_DISSQL_EXP_EXP_CORE_SECTION[[#This Row],[CORE_TYPE]],"_",Table_ESODCA_DISSQL_EXP_EXP_CORE_SECTION[[#This Row],[SECTION]])</f>
        <v>167R_1</v>
      </c>
      <c r="B431">
        <v>364</v>
      </c>
      <c r="C431">
        <v>77</v>
      </c>
      <c r="D431" t="s">
        <v>25</v>
      </c>
      <c r="E431">
        <v>167</v>
      </c>
      <c r="F431" t="s">
        <v>26</v>
      </c>
      <c r="G431">
        <v>1</v>
      </c>
      <c r="H431">
        <v>510</v>
      </c>
      <c r="I431">
        <v>0.8</v>
      </c>
      <c r="J431">
        <v>0.8</v>
      </c>
      <c r="K431" t="s">
        <v>27</v>
      </c>
      <c r="L431" t="s">
        <v>30</v>
      </c>
      <c r="M431">
        <v>0</v>
      </c>
      <c r="N431">
        <v>926.94</v>
      </c>
      <c r="O431">
        <v>927.74</v>
      </c>
      <c r="P431">
        <v>926.94</v>
      </c>
      <c r="Q431">
        <f>Table_ESODCA_DISSQL_EXP_EXP_CORE_SECTION[[#This Row],[BOTTOM_DEPTH]]-Table_ESODCA_DISSQL_EXP_EXP_CORE_SECTION[[#This Row],[TOP_DEPTH]]</f>
        <v>0.79999999999995453</v>
      </c>
      <c r="T431" t="s">
        <v>30</v>
      </c>
      <c r="Y431" t="s">
        <v>607</v>
      </c>
      <c r="Z431">
        <v>0</v>
      </c>
      <c r="AA431" t="s">
        <v>30</v>
      </c>
    </row>
    <row r="432" spans="1:27" x14ac:dyDescent="0.3">
      <c r="A432" s="3" t="str">
        <f>CONCATENATE(Table_ESODCA_DISSQL_EXP_EXP_CORE_SECTION[[#This Row],[CORE]],Table_ESODCA_DISSQL_EXP_EXP_CORE_SECTION[[#This Row],[CORE_TYPE]],"_",Table_ESODCA_DISSQL_EXP_EXP_CORE_SECTION[[#This Row],[SECTION]])</f>
        <v>167R_2</v>
      </c>
      <c r="B432">
        <v>364</v>
      </c>
      <c r="C432">
        <v>77</v>
      </c>
      <c r="D432" t="s">
        <v>25</v>
      </c>
      <c r="E432">
        <v>167</v>
      </c>
      <c r="F432" t="s">
        <v>26</v>
      </c>
      <c r="G432">
        <v>2</v>
      </c>
      <c r="H432">
        <v>511</v>
      </c>
      <c r="I432">
        <v>1.1000000000000001</v>
      </c>
      <c r="J432">
        <v>1.1000000000000001</v>
      </c>
      <c r="K432" t="s">
        <v>27</v>
      </c>
      <c r="L432" t="s">
        <v>30</v>
      </c>
      <c r="M432">
        <v>0</v>
      </c>
      <c r="N432">
        <v>927.74</v>
      </c>
      <c r="O432">
        <v>928.84</v>
      </c>
      <c r="P432">
        <v>927.74</v>
      </c>
      <c r="Q432">
        <f>Table_ESODCA_DISSQL_EXP_EXP_CORE_SECTION[[#This Row],[BOTTOM_DEPTH]]-Table_ESODCA_DISSQL_EXP_EXP_CORE_SECTION[[#This Row],[TOP_DEPTH]]</f>
        <v>1.1000000000000227</v>
      </c>
      <c r="T432" t="s">
        <v>30</v>
      </c>
      <c r="Y432" t="s">
        <v>608</v>
      </c>
      <c r="Z432">
        <v>0</v>
      </c>
      <c r="AA432" t="s">
        <v>30</v>
      </c>
    </row>
    <row r="433" spans="1:27" x14ac:dyDescent="0.3">
      <c r="A433" s="3" t="str">
        <f>CONCATENATE(Table_ESODCA_DISSQL_EXP_EXP_CORE_SECTION[[#This Row],[CORE]],Table_ESODCA_DISSQL_EXP_EXP_CORE_SECTION[[#This Row],[CORE_TYPE]],"_",Table_ESODCA_DISSQL_EXP_EXP_CORE_SECTION[[#This Row],[SECTION]])</f>
        <v>167R_3</v>
      </c>
      <c r="B433">
        <v>364</v>
      </c>
      <c r="C433">
        <v>77</v>
      </c>
      <c r="D433" t="s">
        <v>25</v>
      </c>
      <c r="E433">
        <v>167</v>
      </c>
      <c r="F433" t="s">
        <v>26</v>
      </c>
      <c r="G433">
        <v>3</v>
      </c>
      <c r="H433">
        <v>512</v>
      </c>
      <c r="I433">
        <v>1.1299999999999999</v>
      </c>
      <c r="J433">
        <v>1.1299999999999999</v>
      </c>
      <c r="K433" t="s">
        <v>27</v>
      </c>
      <c r="L433" t="s">
        <v>30</v>
      </c>
      <c r="M433">
        <v>0</v>
      </c>
      <c r="N433">
        <v>928.84</v>
      </c>
      <c r="O433">
        <v>929.97</v>
      </c>
      <c r="P433">
        <v>928.84</v>
      </c>
      <c r="Q433">
        <f>Table_ESODCA_DISSQL_EXP_EXP_CORE_SECTION[[#This Row],[BOTTOM_DEPTH]]-Table_ESODCA_DISSQL_EXP_EXP_CORE_SECTION[[#This Row],[TOP_DEPTH]]</f>
        <v>1.1299999999999955</v>
      </c>
      <c r="R433" t="s">
        <v>609</v>
      </c>
      <c r="T433" t="s">
        <v>30</v>
      </c>
      <c r="Y433" t="s">
        <v>610</v>
      </c>
      <c r="Z433">
        <v>0</v>
      </c>
      <c r="AA433" t="s">
        <v>30</v>
      </c>
    </row>
    <row r="434" spans="1:27" x14ac:dyDescent="0.3">
      <c r="A434" s="3" t="str">
        <f>CONCATENATE(Table_ESODCA_DISSQL_EXP_EXP_CORE_SECTION[[#This Row],[CORE]],Table_ESODCA_DISSQL_EXP_EXP_CORE_SECTION[[#This Row],[CORE_TYPE]],"_",Table_ESODCA_DISSQL_EXP_EXP_CORE_SECTION[[#This Row],[SECTION]])</f>
        <v>168R_1</v>
      </c>
      <c r="B434">
        <v>364</v>
      </c>
      <c r="C434">
        <v>77</v>
      </c>
      <c r="D434" t="s">
        <v>25</v>
      </c>
      <c r="E434">
        <v>168</v>
      </c>
      <c r="F434" t="s">
        <v>26</v>
      </c>
      <c r="G434">
        <v>1</v>
      </c>
      <c r="H434">
        <v>513</v>
      </c>
      <c r="I434">
        <v>1.19</v>
      </c>
      <c r="J434">
        <v>1.19</v>
      </c>
      <c r="K434" t="s">
        <v>27</v>
      </c>
      <c r="L434" t="s">
        <v>30</v>
      </c>
      <c r="M434">
        <v>0</v>
      </c>
      <c r="N434">
        <v>929.99</v>
      </c>
      <c r="O434">
        <v>931.18000000000006</v>
      </c>
      <c r="P434">
        <v>929.99</v>
      </c>
      <c r="Q434">
        <f>Table_ESODCA_DISSQL_EXP_EXP_CORE_SECTION[[#This Row],[BOTTOM_DEPTH]]-Table_ESODCA_DISSQL_EXP_EXP_CORE_SECTION[[#This Row],[TOP_DEPTH]]</f>
        <v>1.1900000000000546</v>
      </c>
      <c r="T434" t="s">
        <v>30</v>
      </c>
      <c r="Y434" t="s">
        <v>611</v>
      </c>
      <c r="Z434">
        <v>0</v>
      </c>
      <c r="AA434" t="s">
        <v>30</v>
      </c>
    </row>
    <row r="435" spans="1:27" x14ac:dyDescent="0.3">
      <c r="A435" s="3" t="str">
        <f>CONCATENATE(Table_ESODCA_DISSQL_EXP_EXP_CORE_SECTION[[#This Row],[CORE]],Table_ESODCA_DISSQL_EXP_EXP_CORE_SECTION[[#This Row],[CORE_TYPE]],"_",Table_ESODCA_DISSQL_EXP_EXP_CORE_SECTION[[#This Row],[SECTION]])</f>
        <v>168R_2</v>
      </c>
      <c r="B435">
        <v>364</v>
      </c>
      <c r="C435">
        <v>77</v>
      </c>
      <c r="D435" t="s">
        <v>25</v>
      </c>
      <c r="E435">
        <v>168</v>
      </c>
      <c r="F435" t="s">
        <v>26</v>
      </c>
      <c r="G435">
        <v>2</v>
      </c>
      <c r="H435">
        <v>514</v>
      </c>
      <c r="I435">
        <v>1.2</v>
      </c>
      <c r="J435">
        <v>1.2</v>
      </c>
      <c r="K435" t="s">
        <v>27</v>
      </c>
      <c r="L435" t="s">
        <v>30</v>
      </c>
      <c r="M435">
        <v>0</v>
      </c>
      <c r="N435">
        <v>931.18000000000006</v>
      </c>
      <c r="O435">
        <v>932.38000000000011</v>
      </c>
      <c r="P435">
        <v>931.18000000000006</v>
      </c>
      <c r="Q435">
        <f>Table_ESODCA_DISSQL_EXP_EXP_CORE_SECTION[[#This Row],[BOTTOM_DEPTH]]-Table_ESODCA_DISSQL_EXP_EXP_CORE_SECTION[[#This Row],[TOP_DEPTH]]</f>
        <v>1.2000000000000455</v>
      </c>
      <c r="T435" t="s">
        <v>30</v>
      </c>
      <c r="Y435" t="s">
        <v>612</v>
      </c>
      <c r="Z435">
        <v>0</v>
      </c>
      <c r="AA435" t="s">
        <v>30</v>
      </c>
    </row>
    <row r="436" spans="1:27" x14ac:dyDescent="0.3">
      <c r="A436" s="3" t="str">
        <f>CONCATENATE(Table_ESODCA_DISSQL_EXP_EXP_CORE_SECTION[[#This Row],[CORE]],Table_ESODCA_DISSQL_EXP_EXP_CORE_SECTION[[#This Row],[CORE_TYPE]],"_",Table_ESODCA_DISSQL_EXP_EXP_CORE_SECTION[[#This Row],[SECTION]])</f>
        <v>168R_3</v>
      </c>
      <c r="B436">
        <v>364</v>
      </c>
      <c r="C436">
        <v>77</v>
      </c>
      <c r="D436" t="s">
        <v>25</v>
      </c>
      <c r="E436">
        <v>168</v>
      </c>
      <c r="F436" t="s">
        <v>26</v>
      </c>
      <c r="G436">
        <v>3</v>
      </c>
      <c r="H436">
        <v>515</v>
      </c>
      <c r="I436">
        <v>0.68</v>
      </c>
      <c r="J436">
        <v>0.68</v>
      </c>
      <c r="K436" t="s">
        <v>27</v>
      </c>
      <c r="L436" t="s">
        <v>30</v>
      </c>
      <c r="M436">
        <v>0</v>
      </c>
      <c r="N436">
        <v>932.38000000000011</v>
      </c>
      <c r="O436">
        <v>933.06000000000006</v>
      </c>
      <c r="P436">
        <v>932.38000000000011</v>
      </c>
      <c r="Q436">
        <f>Table_ESODCA_DISSQL_EXP_EXP_CORE_SECTION[[#This Row],[BOTTOM_DEPTH]]-Table_ESODCA_DISSQL_EXP_EXP_CORE_SECTION[[#This Row],[TOP_DEPTH]]</f>
        <v>0.67999999999994998</v>
      </c>
      <c r="R436" t="s">
        <v>613</v>
      </c>
      <c r="T436" t="s">
        <v>30</v>
      </c>
      <c r="Y436" t="s">
        <v>614</v>
      </c>
      <c r="Z436">
        <v>0</v>
      </c>
      <c r="AA436" t="s">
        <v>30</v>
      </c>
    </row>
    <row r="437" spans="1:27" x14ac:dyDescent="0.3">
      <c r="A437" s="3" t="str">
        <f>CONCATENATE(Table_ESODCA_DISSQL_EXP_EXP_CORE_SECTION[[#This Row],[CORE]],Table_ESODCA_DISSQL_EXP_EXP_CORE_SECTION[[#This Row],[CORE_TYPE]],"_",Table_ESODCA_DISSQL_EXP_EXP_CORE_SECTION[[#This Row],[SECTION]])</f>
        <v>169R_1</v>
      </c>
      <c r="B437">
        <v>364</v>
      </c>
      <c r="C437">
        <v>77</v>
      </c>
      <c r="D437" t="s">
        <v>25</v>
      </c>
      <c r="E437">
        <v>169</v>
      </c>
      <c r="F437" t="s">
        <v>26</v>
      </c>
      <c r="G437">
        <v>1</v>
      </c>
      <c r="H437">
        <v>516</v>
      </c>
      <c r="I437">
        <v>0.92</v>
      </c>
      <c r="J437">
        <v>0.92</v>
      </c>
      <c r="K437" t="s">
        <v>27</v>
      </c>
      <c r="L437" t="s">
        <v>30</v>
      </c>
      <c r="M437">
        <v>0</v>
      </c>
      <c r="N437">
        <v>932.94</v>
      </c>
      <c r="O437">
        <v>933.86</v>
      </c>
      <c r="P437">
        <v>932.94</v>
      </c>
      <c r="Q437">
        <f>Table_ESODCA_DISSQL_EXP_EXP_CORE_SECTION[[#This Row],[BOTTOM_DEPTH]]-Table_ESODCA_DISSQL_EXP_EXP_CORE_SECTION[[#This Row],[TOP_DEPTH]]</f>
        <v>0.91999999999995907</v>
      </c>
      <c r="T437" t="s">
        <v>30</v>
      </c>
      <c r="Y437" t="s">
        <v>615</v>
      </c>
      <c r="Z437">
        <v>0</v>
      </c>
      <c r="AA437" t="s">
        <v>30</v>
      </c>
    </row>
    <row r="438" spans="1:27" x14ac:dyDescent="0.3">
      <c r="A438" s="3" t="str">
        <f>CONCATENATE(Table_ESODCA_DISSQL_EXP_EXP_CORE_SECTION[[#This Row],[CORE]],Table_ESODCA_DISSQL_EXP_EXP_CORE_SECTION[[#This Row],[CORE_TYPE]],"_",Table_ESODCA_DISSQL_EXP_EXP_CORE_SECTION[[#This Row],[SECTION]])</f>
        <v>169R_2</v>
      </c>
      <c r="B438">
        <v>364</v>
      </c>
      <c r="C438">
        <v>77</v>
      </c>
      <c r="D438" t="s">
        <v>25</v>
      </c>
      <c r="E438">
        <v>169</v>
      </c>
      <c r="F438" t="s">
        <v>26</v>
      </c>
      <c r="G438">
        <v>2</v>
      </c>
      <c r="H438">
        <v>517</v>
      </c>
      <c r="I438">
        <v>1.31</v>
      </c>
      <c r="J438">
        <v>1.31</v>
      </c>
      <c r="K438" t="s">
        <v>27</v>
      </c>
      <c r="L438" t="s">
        <v>30</v>
      </c>
      <c r="M438">
        <v>0</v>
      </c>
      <c r="N438">
        <v>933.86</v>
      </c>
      <c r="O438">
        <v>935.17</v>
      </c>
      <c r="P438">
        <v>933.86</v>
      </c>
      <c r="Q438">
        <f>Table_ESODCA_DISSQL_EXP_EXP_CORE_SECTION[[#This Row],[BOTTOM_DEPTH]]-Table_ESODCA_DISSQL_EXP_EXP_CORE_SECTION[[#This Row],[TOP_DEPTH]]</f>
        <v>1.3099999999999454</v>
      </c>
      <c r="T438" t="s">
        <v>30</v>
      </c>
      <c r="Y438" t="s">
        <v>616</v>
      </c>
      <c r="Z438">
        <v>0</v>
      </c>
      <c r="AA438" t="s">
        <v>30</v>
      </c>
    </row>
    <row r="439" spans="1:27" x14ac:dyDescent="0.3">
      <c r="A439" s="3" t="str">
        <f>CONCATENATE(Table_ESODCA_DISSQL_EXP_EXP_CORE_SECTION[[#This Row],[CORE]],Table_ESODCA_DISSQL_EXP_EXP_CORE_SECTION[[#This Row],[CORE_TYPE]],"_",Table_ESODCA_DISSQL_EXP_EXP_CORE_SECTION[[#This Row],[SECTION]])</f>
        <v>169R_3</v>
      </c>
      <c r="B439">
        <v>364</v>
      </c>
      <c r="C439">
        <v>77</v>
      </c>
      <c r="D439" t="s">
        <v>25</v>
      </c>
      <c r="E439">
        <v>169</v>
      </c>
      <c r="F439" t="s">
        <v>26</v>
      </c>
      <c r="G439">
        <v>3</v>
      </c>
      <c r="H439">
        <v>518</v>
      </c>
      <c r="I439">
        <v>0.82</v>
      </c>
      <c r="J439">
        <v>0.82</v>
      </c>
      <c r="K439" t="s">
        <v>27</v>
      </c>
      <c r="L439" t="s">
        <v>30</v>
      </c>
      <c r="M439">
        <v>0</v>
      </c>
      <c r="N439">
        <v>935.17</v>
      </c>
      <c r="O439">
        <v>935.99</v>
      </c>
      <c r="P439">
        <v>935.17</v>
      </c>
      <c r="Q439">
        <f>Table_ESODCA_DISSQL_EXP_EXP_CORE_SECTION[[#This Row],[BOTTOM_DEPTH]]-Table_ESODCA_DISSQL_EXP_EXP_CORE_SECTION[[#This Row],[TOP_DEPTH]]</f>
        <v>0.82000000000005002</v>
      </c>
      <c r="R439" t="s">
        <v>617</v>
      </c>
      <c r="T439" t="s">
        <v>30</v>
      </c>
      <c r="Y439" t="s">
        <v>618</v>
      </c>
      <c r="Z439">
        <v>0</v>
      </c>
      <c r="AA439" t="s">
        <v>30</v>
      </c>
    </row>
    <row r="440" spans="1:27" x14ac:dyDescent="0.3">
      <c r="A440" s="3" t="str">
        <f>CONCATENATE(Table_ESODCA_DISSQL_EXP_EXP_CORE_SECTION[[#This Row],[CORE]],Table_ESODCA_DISSQL_EXP_EXP_CORE_SECTION[[#This Row],[CORE_TYPE]],"_",Table_ESODCA_DISSQL_EXP_EXP_CORE_SECTION[[#This Row],[SECTION]])</f>
        <v>170R_1</v>
      </c>
      <c r="B440">
        <v>364</v>
      </c>
      <c r="C440">
        <v>77</v>
      </c>
      <c r="D440" t="s">
        <v>25</v>
      </c>
      <c r="E440">
        <v>170</v>
      </c>
      <c r="F440" t="s">
        <v>26</v>
      </c>
      <c r="G440">
        <v>1</v>
      </c>
      <c r="H440">
        <v>520</v>
      </c>
      <c r="I440">
        <v>1.1499999999999999</v>
      </c>
      <c r="J440">
        <v>1.1499999999999999</v>
      </c>
      <c r="K440" t="s">
        <v>27</v>
      </c>
      <c r="L440" t="s">
        <v>30</v>
      </c>
      <c r="M440">
        <v>0</v>
      </c>
      <c r="N440">
        <v>936.04</v>
      </c>
      <c r="O440">
        <v>937.18999999999994</v>
      </c>
      <c r="P440">
        <v>936.04</v>
      </c>
      <c r="Q440">
        <f>Table_ESODCA_DISSQL_EXP_EXP_CORE_SECTION[[#This Row],[BOTTOM_DEPTH]]-Table_ESODCA_DISSQL_EXP_EXP_CORE_SECTION[[#This Row],[TOP_DEPTH]]</f>
        <v>1.1499999999999773</v>
      </c>
      <c r="T440" t="s">
        <v>30</v>
      </c>
      <c r="Y440" t="s">
        <v>619</v>
      </c>
      <c r="Z440">
        <v>0</v>
      </c>
      <c r="AA440" t="s">
        <v>30</v>
      </c>
    </row>
    <row r="441" spans="1:27" x14ac:dyDescent="0.3">
      <c r="A441" s="3" t="str">
        <f>CONCATENATE(Table_ESODCA_DISSQL_EXP_EXP_CORE_SECTION[[#This Row],[CORE]],Table_ESODCA_DISSQL_EXP_EXP_CORE_SECTION[[#This Row],[CORE_TYPE]],"_",Table_ESODCA_DISSQL_EXP_EXP_CORE_SECTION[[#This Row],[SECTION]])</f>
        <v>170R_2</v>
      </c>
      <c r="B441">
        <v>364</v>
      </c>
      <c r="C441">
        <v>77</v>
      </c>
      <c r="D441" t="s">
        <v>25</v>
      </c>
      <c r="E441">
        <v>170</v>
      </c>
      <c r="F441" t="s">
        <v>26</v>
      </c>
      <c r="G441">
        <v>2</v>
      </c>
      <c r="H441">
        <v>521</v>
      </c>
      <c r="I441">
        <v>1.28</v>
      </c>
      <c r="J441">
        <v>1.28</v>
      </c>
      <c r="K441" t="s">
        <v>27</v>
      </c>
      <c r="L441" t="s">
        <v>30</v>
      </c>
      <c r="M441">
        <v>0</v>
      </c>
      <c r="N441">
        <v>937.18999999999994</v>
      </c>
      <c r="O441">
        <v>938.46999999999991</v>
      </c>
      <c r="P441">
        <v>937.18999999999994</v>
      </c>
      <c r="Q441">
        <f>Table_ESODCA_DISSQL_EXP_EXP_CORE_SECTION[[#This Row],[BOTTOM_DEPTH]]-Table_ESODCA_DISSQL_EXP_EXP_CORE_SECTION[[#This Row],[TOP_DEPTH]]</f>
        <v>1.2799999999999727</v>
      </c>
      <c r="R441" t="s">
        <v>620</v>
      </c>
      <c r="T441" t="s">
        <v>30</v>
      </c>
      <c r="Y441" t="s">
        <v>621</v>
      </c>
      <c r="Z441">
        <v>0</v>
      </c>
      <c r="AA441" t="s">
        <v>30</v>
      </c>
    </row>
    <row r="442" spans="1:27" x14ac:dyDescent="0.3">
      <c r="A442" s="3" t="str">
        <f>CONCATENATE(Table_ESODCA_DISSQL_EXP_EXP_CORE_SECTION[[#This Row],[CORE]],Table_ESODCA_DISSQL_EXP_EXP_CORE_SECTION[[#This Row],[CORE_TYPE]],"_",Table_ESODCA_DISSQL_EXP_EXP_CORE_SECTION[[#This Row],[SECTION]])</f>
        <v>171R_1</v>
      </c>
      <c r="B442">
        <v>364</v>
      </c>
      <c r="C442">
        <v>77</v>
      </c>
      <c r="D442" t="s">
        <v>25</v>
      </c>
      <c r="E442">
        <v>171</v>
      </c>
      <c r="F442" t="s">
        <v>26</v>
      </c>
      <c r="G442">
        <v>1</v>
      </c>
      <c r="H442">
        <v>522</v>
      </c>
      <c r="I442">
        <v>1.36</v>
      </c>
      <c r="J442">
        <v>1.36</v>
      </c>
      <c r="K442" t="s">
        <v>27</v>
      </c>
      <c r="L442" t="s">
        <v>30</v>
      </c>
      <c r="M442">
        <v>0</v>
      </c>
      <c r="N442">
        <v>938.67</v>
      </c>
      <c r="O442">
        <v>940.03</v>
      </c>
      <c r="P442">
        <v>938.67</v>
      </c>
      <c r="Q442">
        <f>Table_ESODCA_DISSQL_EXP_EXP_CORE_SECTION[[#This Row],[BOTTOM_DEPTH]]-Table_ESODCA_DISSQL_EXP_EXP_CORE_SECTION[[#This Row],[TOP_DEPTH]]</f>
        <v>1.3600000000000136</v>
      </c>
      <c r="T442" t="s">
        <v>30</v>
      </c>
      <c r="Y442" t="s">
        <v>622</v>
      </c>
      <c r="Z442">
        <v>0</v>
      </c>
      <c r="AA442" t="s">
        <v>30</v>
      </c>
    </row>
    <row r="443" spans="1:27" x14ac:dyDescent="0.3">
      <c r="A443" s="3" t="str">
        <f>CONCATENATE(Table_ESODCA_DISSQL_EXP_EXP_CORE_SECTION[[#This Row],[CORE]],Table_ESODCA_DISSQL_EXP_EXP_CORE_SECTION[[#This Row],[CORE_TYPE]],"_",Table_ESODCA_DISSQL_EXP_EXP_CORE_SECTION[[#This Row],[SECTION]])</f>
        <v>171R_2</v>
      </c>
      <c r="B443">
        <v>364</v>
      </c>
      <c r="C443">
        <v>77</v>
      </c>
      <c r="D443" t="s">
        <v>25</v>
      </c>
      <c r="E443">
        <v>171</v>
      </c>
      <c r="F443" t="s">
        <v>26</v>
      </c>
      <c r="G443">
        <v>2</v>
      </c>
      <c r="H443">
        <v>523</v>
      </c>
      <c r="I443">
        <v>1.48</v>
      </c>
      <c r="J443">
        <v>1.48</v>
      </c>
      <c r="K443" t="s">
        <v>27</v>
      </c>
      <c r="L443" t="s">
        <v>30</v>
      </c>
      <c r="M443">
        <v>0</v>
      </c>
      <c r="N443">
        <v>940.03</v>
      </c>
      <c r="O443">
        <v>941.51</v>
      </c>
      <c r="P443">
        <v>940.03</v>
      </c>
      <c r="Q443">
        <f>Table_ESODCA_DISSQL_EXP_EXP_CORE_SECTION[[#This Row],[BOTTOM_DEPTH]]-Table_ESODCA_DISSQL_EXP_EXP_CORE_SECTION[[#This Row],[TOP_DEPTH]]</f>
        <v>1.4800000000000182</v>
      </c>
      <c r="T443" t="s">
        <v>30</v>
      </c>
      <c r="Y443" t="s">
        <v>623</v>
      </c>
      <c r="Z443">
        <v>0</v>
      </c>
      <c r="AA443" t="s">
        <v>30</v>
      </c>
    </row>
    <row r="444" spans="1:27" x14ac:dyDescent="0.3">
      <c r="A444" s="3" t="str">
        <f>CONCATENATE(Table_ESODCA_DISSQL_EXP_EXP_CORE_SECTION[[#This Row],[CORE]],Table_ESODCA_DISSQL_EXP_EXP_CORE_SECTION[[#This Row],[CORE_TYPE]],"_",Table_ESODCA_DISSQL_EXP_EXP_CORE_SECTION[[#This Row],[SECTION]])</f>
        <v>171R_3</v>
      </c>
      <c r="B444">
        <v>364</v>
      </c>
      <c r="C444">
        <v>77</v>
      </c>
      <c r="D444" t="s">
        <v>25</v>
      </c>
      <c r="E444">
        <v>171</v>
      </c>
      <c r="F444" t="s">
        <v>26</v>
      </c>
      <c r="G444">
        <v>3</v>
      </c>
      <c r="H444">
        <v>524</v>
      </c>
      <c r="I444">
        <v>0.4</v>
      </c>
      <c r="J444">
        <v>0.4</v>
      </c>
      <c r="K444" t="s">
        <v>27</v>
      </c>
      <c r="L444" t="s">
        <v>30</v>
      </c>
      <c r="M444">
        <v>0</v>
      </c>
      <c r="N444">
        <v>941.51</v>
      </c>
      <c r="O444">
        <v>941.91</v>
      </c>
      <c r="P444">
        <v>941.51</v>
      </c>
      <c r="Q444">
        <f>Table_ESODCA_DISSQL_EXP_EXP_CORE_SECTION[[#This Row],[BOTTOM_DEPTH]]-Table_ESODCA_DISSQL_EXP_EXP_CORE_SECTION[[#This Row],[TOP_DEPTH]]</f>
        <v>0.39999999999997726</v>
      </c>
      <c r="R444" t="s">
        <v>624</v>
      </c>
      <c r="T444" t="s">
        <v>30</v>
      </c>
      <c r="Y444" t="s">
        <v>625</v>
      </c>
      <c r="Z444">
        <v>0</v>
      </c>
      <c r="AA444" t="s">
        <v>30</v>
      </c>
    </row>
    <row r="445" spans="1:27" x14ac:dyDescent="0.3">
      <c r="A445" s="3" t="str">
        <f>CONCATENATE(Table_ESODCA_DISSQL_EXP_EXP_CORE_SECTION[[#This Row],[CORE]],Table_ESODCA_DISSQL_EXP_EXP_CORE_SECTION[[#This Row],[CORE_TYPE]],"_",Table_ESODCA_DISSQL_EXP_EXP_CORE_SECTION[[#This Row],[SECTION]])</f>
        <v>172R_1</v>
      </c>
      <c r="B445">
        <v>364</v>
      </c>
      <c r="C445">
        <v>77</v>
      </c>
      <c r="D445" t="s">
        <v>25</v>
      </c>
      <c r="E445">
        <v>172</v>
      </c>
      <c r="F445" t="s">
        <v>26</v>
      </c>
      <c r="G445">
        <v>1</v>
      </c>
      <c r="H445">
        <v>525</v>
      </c>
      <c r="I445">
        <v>1.38</v>
      </c>
      <c r="J445">
        <v>1.38</v>
      </c>
      <c r="K445" t="s">
        <v>27</v>
      </c>
      <c r="L445" t="s">
        <v>30</v>
      </c>
      <c r="M445">
        <v>0</v>
      </c>
      <c r="N445">
        <v>941.74</v>
      </c>
      <c r="O445">
        <v>943.12</v>
      </c>
      <c r="P445">
        <v>941.74</v>
      </c>
      <c r="Q445">
        <f>Table_ESODCA_DISSQL_EXP_EXP_CORE_SECTION[[#This Row],[BOTTOM_DEPTH]]-Table_ESODCA_DISSQL_EXP_EXP_CORE_SECTION[[#This Row],[TOP_DEPTH]]</f>
        <v>1.3799999999999955</v>
      </c>
      <c r="T445" t="s">
        <v>30</v>
      </c>
      <c r="Y445" t="s">
        <v>626</v>
      </c>
      <c r="Z445">
        <v>0</v>
      </c>
      <c r="AA445" t="s">
        <v>30</v>
      </c>
    </row>
    <row r="446" spans="1:27" x14ac:dyDescent="0.3">
      <c r="A446" s="3" t="str">
        <f>CONCATENATE(Table_ESODCA_DISSQL_EXP_EXP_CORE_SECTION[[#This Row],[CORE]],Table_ESODCA_DISSQL_EXP_EXP_CORE_SECTION[[#This Row],[CORE_TYPE]],"_",Table_ESODCA_DISSQL_EXP_EXP_CORE_SECTION[[#This Row],[SECTION]])</f>
        <v>172R_2</v>
      </c>
      <c r="B446">
        <v>364</v>
      </c>
      <c r="C446">
        <v>77</v>
      </c>
      <c r="D446" t="s">
        <v>25</v>
      </c>
      <c r="E446">
        <v>172</v>
      </c>
      <c r="F446" t="s">
        <v>26</v>
      </c>
      <c r="G446">
        <v>2</v>
      </c>
      <c r="H446">
        <v>526</v>
      </c>
      <c r="I446">
        <v>1.31</v>
      </c>
      <c r="J446">
        <v>1.31</v>
      </c>
      <c r="K446" t="s">
        <v>27</v>
      </c>
      <c r="L446" t="s">
        <v>30</v>
      </c>
      <c r="M446">
        <v>0</v>
      </c>
      <c r="N446">
        <v>943.12</v>
      </c>
      <c r="O446">
        <v>944.43</v>
      </c>
      <c r="P446">
        <v>943.12</v>
      </c>
      <c r="Q446">
        <f>Table_ESODCA_DISSQL_EXP_EXP_CORE_SECTION[[#This Row],[BOTTOM_DEPTH]]-Table_ESODCA_DISSQL_EXP_EXP_CORE_SECTION[[#This Row],[TOP_DEPTH]]</f>
        <v>1.3099999999999454</v>
      </c>
      <c r="T446" t="s">
        <v>30</v>
      </c>
      <c r="Y446" t="s">
        <v>627</v>
      </c>
      <c r="Z446">
        <v>0</v>
      </c>
      <c r="AA446" t="s">
        <v>30</v>
      </c>
    </row>
    <row r="447" spans="1:27" x14ac:dyDescent="0.3">
      <c r="A447" s="3" t="str">
        <f>CONCATENATE(Table_ESODCA_DISSQL_EXP_EXP_CORE_SECTION[[#This Row],[CORE]],Table_ESODCA_DISSQL_EXP_EXP_CORE_SECTION[[#This Row],[CORE_TYPE]],"_",Table_ESODCA_DISSQL_EXP_EXP_CORE_SECTION[[#This Row],[SECTION]])</f>
        <v>172R_3</v>
      </c>
      <c r="B447">
        <v>364</v>
      </c>
      <c r="C447">
        <v>77</v>
      </c>
      <c r="D447" t="s">
        <v>25</v>
      </c>
      <c r="E447">
        <v>172</v>
      </c>
      <c r="F447" t="s">
        <v>26</v>
      </c>
      <c r="G447">
        <v>3</v>
      </c>
      <c r="H447">
        <v>527</v>
      </c>
      <c r="I447">
        <v>0.47</v>
      </c>
      <c r="J447">
        <v>0.47</v>
      </c>
      <c r="K447" t="s">
        <v>27</v>
      </c>
      <c r="L447" t="s">
        <v>30</v>
      </c>
      <c r="M447">
        <v>0</v>
      </c>
      <c r="N447">
        <v>944.43</v>
      </c>
      <c r="O447">
        <v>944.9</v>
      </c>
      <c r="P447">
        <v>944.43</v>
      </c>
      <c r="Q447">
        <f>Table_ESODCA_DISSQL_EXP_EXP_CORE_SECTION[[#This Row],[BOTTOM_DEPTH]]-Table_ESODCA_DISSQL_EXP_EXP_CORE_SECTION[[#This Row],[TOP_DEPTH]]</f>
        <v>0.47000000000002728</v>
      </c>
      <c r="R447" t="s">
        <v>628</v>
      </c>
      <c r="T447" t="s">
        <v>30</v>
      </c>
      <c r="Y447" t="s">
        <v>629</v>
      </c>
      <c r="Z447">
        <v>0</v>
      </c>
      <c r="AA447" t="s">
        <v>30</v>
      </c>
    </row>
    <row r="448" spans="1:27" x14ac:dyDescent="0.3">
      <c r="A448" s="3" t="str">
        <f>CONCATENATE(Table_ESODCA_DISSQL_EXP_EXP_CORE_SECTION[[#This Row],[CORE]],Table_ESODCA_DISSQL_EXP_EXP_CORE_SECTION[[#This Row],[CORE_TYPE]],"_",Table_ESODCA_DISSQL_EXP_EXP_CORE_SECTION[[#This Row],[SECTION]])</f>
        <v>173R_1</v>
      </c>
      <c r="B448">
        <v>364</v>
      </c>
      <c r="C448">
        <v>77</v>
      </c>
      <c r="D448" t="s">
        <v>25</v>
      </c>
      <c r="E448">
        <v>173</v>
      </c>
      <c r="F448" t="s">
        <v>26</v>
      </c>
      <c r="G448">
        <v>1</v>
      </c>
      <c r="H448">
        <v>528</v>
      </c>
      <c r="I448">
        <v>1.22</v>
      </c>
      <c r="J448">
        <v>1.22</v>
      </c>
      <c r="K448" t="s">
        <v>40</v>
      </c>
      <c r="L448" t="s">
        <v>30</v>
      </c>
      <c r="M448">
        <v>0</v>
      </c>
      <c r="N448">
        <v>944.84</v>
      </c>
      <c r="O448">
        <v>946.06000000000006</v>
      </c>
      <c r="P448">
        <v>944.84</v>
      </c>
      <c r="Q448">
        <f>Table_ESODCA_DISSQL_EXP_EXP_CORE_SECTION[[#This Row],[BOTTOM_DEPTH]]-Table_ESODCA_DISSQL_EXP_EXP_CORE_SECTION[[#This Row],[TOP_DEPTH]]</f>
        <v>1.2200000000000273</v>
      </c>
      <c r="T448" t="s">
        <v>30</v>
      </c>
      <c r="Y448" t="s">
        <v>630</v>
      </c>
      <c r="Z448">
        <v>0</v>
      </c>
      <c r="AA448" t="s">
        <v>30</v>
      </c>
    </row>
    <row r="449" spans="1:27" x14ac:dyDescent="0.3">
      <c r="A449" s="3" t="str">
        <f>CONCATENATE(Table_ESODCA_DISSQL_EXP_EXP_CORE_SECTION[[#This Row],[CORE]],Table_ESODCA_DISSQL_EXP_EXP_CORE_SECTION[[#This Row],[CORE_TYPE]],"_",Table_ESODCA_DISSQL_EXP_EXP_CORE_SECTION[[#This Row],[SECTION]])</f>
        <v>173R_2</v>
      </c>
      <c r="B449">
        <v>364</v>
      </c>
      <c r="C449">
        <v>77</v>
      </c>
      <c r="D449" t="s">
        <v>25</v>
      </c>
      <c r="E449">
        <v>173</v>
      </c>
      <c r="F449" t="s">
        <v>26</v>
      </c>
      <c r="G449">
        <v>2</v>
      </c>
      <c r="H449">
        <v>529</v>
      </c>
      <c r="I449">
        <v>1.23</v>
      </c>
      <c r="J449">
        <v>1.23</v>
      </c>
      <c r="K449" t="s">
        <v>40</v>
      </c>
      <c r="L449" t="s">
        <v>30</v>
      </c>
      <c r="M449">
        <v>0</v>
      </c>
      <c r="N449">
        <v>946.06000000000006</v>
      </c>
      <c r="O449">
        <v>947.29000000000008</v>
      </c>
      <c r="P449">
        <v>946.06000000000006</v>
      </c>
      <c r="Q449">
        <f>Table_ESODCA_DISSQL_EXP_EXP_CORE_SECTION[[#This Row],[BOTTOM_DEPTH]]-Table_ESODCA_DISSQL_EXP_EXP_CORE_SECTION[[#This Row],[TOP_DEPTH]]</f>
        <v>1.2300000000000182</v>
      </c>
      <c r="T449" t="s">
        <v>30</v>
      </c>
      <c r="Y449" t="s">
        <v>631</v>
      </c>
      <c r="Z449">
        <v>0</v>
      </c>
      <c r="AA449" t="s">
        <v>30</v>
      </c>
    </row>
    <row r="450" spans="1:27" x14ac:dyDescent="0.3">
      <c r="A450" s="3" t="str">
        <f>CONCATENATE(Table_ESODCA_DISSQL_EXP_EXP_CORE_SECTION[[#This Row],[CORE]],Table_ESODCA_DISSQL_EXP_EXP_CORE_SECTION[[#This Row],[CORE_TYPE]],"_",Table_ESODCA_DISSQL_EXP_EXP_CORE_SECTION[[#This Row],[SECTION]])</f>
        <v>173R_3</v>
      </c>
      <c r="B450">
        <v>364</v>
      </c>
      <c r="C450">
        <v>77</v>
      </c>
      <c r="D450" t="s">
        <v>25</v>
      </c>
      <c r="E450">
        <v>173</v>
      </c>
      <c r="F450" t="s">
        <v>26</v>
      </c>
      <c r="G450">
        <v>3</v>
      </c>
      <c r="H450">
        <v>530</v>
      </c>
      <c r="I450">
        <v>0.54</v>
      </c>
      <c r="J450">
        <v>0.54</v>
      </c>
      <c r="K450" t="s">
        <v>40</v>
      </c>
      <c r="L450" t="s">
        <v>30</v>
      </c>
      <c r="M450">
        <v>0</v>
      </c>
      <c r="N450">
        <v>947.29000000000008</v>
      </c>
      <c r="O450">
        <v>947.83</v>
      </c>
      <c r="P450">
        <v>947.29000000000008</v>
      </c>
      <c r="Q450">
        <f>Table_ESODCA_DISSQL_EXP_EXP_CORE_SECTION[[#This Row],[BOTTOM_DEPTH]]-Table_ESODCA_DISSQL_EXP_EXP_CORE_SECTION[[#This Row],[TOP_DEPTH]]</f>
        <v>0.53999999999996362</v>
      </c>
      <c r="R450" t="s">
        <v>632</v>
      </c>
      <c r="T450" t="s">
        <v>30</v>
      </c>
      <c r="Y450" t="s">
        <v>633</v>
      </c>
      <c r="Z450">
        <v>0</v>
      </c>
      <c r="AA450" t="s">
        <v>30</v>
      </c>
    </row>
    <row r="451" spans="1:27" x14ac:dyDescent="0.3">
      <c r="A451" s="3" t="str">
        <f>CONCATENATE(Table_ESODCA_DISSQL_EXP_EXP_CORE_SECTION[[#This Row],[CORE]],Table_ESODCA_DISSQL_EXP_EXP_CORE_SECTION[[#This Row],[CORE_TYPE]],"_",Table_ESODCA_DISSQL_EXP_EXP_CORE_SECTION[[#This Row],[SECTION]])</f>
        <v>174R_1</v>
      </c>
      <c r="B451">
        <v>364</v>
      </c>
      <c r="C451">
        <v>77</v>
      </c>
      <c r="D451" t="s">
        <v>25</v>
      </c>
      <c r="E451">
        <v>174</v>
      </c>
      <c r="F451" t="s">
        <v>26</v>
      </c>
      <c r="G451">
        <v>1</v>
      </c>
      <c r="H451">
        <v>531</v>
      </c>
      <c r="I451">
        <v>0.93</v>
      </c>
      <c r="J451">
        <v>0.93</v>
      </c>
      <c r="K451" t="s">
        <v>40</v>
      </c>
      <c r="L451" t="s">
        <v>30</v>
      </c>
      <c r="M451">
        <v>0</v>
      </c>
      <c r="N451">
        <v>947.94</v>
      </c>
      <c r="O451">
        <v>948.87</v>
      </c>
      <c r="P451">
        <v>947.94</v>
      </c>
      <c r="Q451">
        <f>Table_ESODCA_DISSQL_EXP_EXP_CORE_SECTION[[#This Row],[BOTTOM_DEPTH]]-Table_ESODCA_DISSQL_EXP_EXP_CORE_SECTION[[#This Row],[TOP_DEPTH]]</f>
        <v>0.92999999999994998</v>
      </c>
      <c r="T451" t="s">
        <v>30</v>
      </c>
      <c r="Y451" t="s">
        <v>634</v>
      </c>
      <c r="Z451">
        <v>0</v>
      </c>
      <c r="AA451" t="s">
        <v>30</v>
      </c>
    </row>
    <row r="452" spans="1:27" x14ac:dyDescent="0.3">
      <c r="A452" s="3" t="str">
        <f>CONCATENATE(Table_ESODCA_DISSQL_EXP_EXP_CORE_SECTION[[#This Row],[CORE]],Table_ESODCA_DISSQL_EXP_EXP_CORE_SECTION[[#This Row],[CORE_TYPE]],"_",Table_ESODCA_DISSQL_EXP_EXP_CORE_SECTION[[#This Row],[SECTION]])</f>
        <v>174R_2</v>
      </c>
      <c r="B452">
        <v>364</v>
      </c>
      <c r="C452">
        <v>77</v>
      </c>
      <c r="D452" t="s">
        <v>25</v>
      </c>
      <c r="E452">
        <v>174</v>
      </c>
      <c r="F452" t="s">
        <v>26</v>
      </c>
      <c r="G452">
        <v>2</v>
      </c>
      <c r="H452">
        <v>532</v>
      </c>
      <c r="I452">
        <v>0.97</v>
      </c>
      <c r="J452">
        <v>0.97</v>
      </c>
      <c r="K452" t="s">
        <v>40</v>
      </c>
      <c r="L452" t="s">
        <v>30</v>
      </c>
      <c r="M452">
        <v>0</v>
      </c>
      <c r="N452">
        <v>948.87</v>
      </c>
      <c r="O452">
        <v>949.84</v>
      </c>
      <c r="P452">
        <v>948.87</v>
      </c>
      <c r="Q452">
        <f>Table_ESODCA_DISSQL_EXP_EXP_CORE_SECTION[[#This Row],[BOTTOM_DEPTH]]-Table_ESODCA_DISSQL_EXP_EXP_CORE_SECTION[[#This Row],[TOP_DEPTH]]</f>
        <v>0.97000000000002728</v>
      </c>
      <c r="T452" t="s">
        <v>30</v>
      </c>
      <c r="Y452" t="s">
        <v>635</v>
      </c>
      <c r="Z452">
        <v>0</v>
      </c>
      <c r="AA452" t="s">
        <v>30</v>
      </c>
    </row>
    <row r="453" spans="1:27" x14ac:dyDescent="0.3">
      <c r="A453" s="3" t="str">
        <f>CONCATENATE(Table_ESODCA_DISSQL_EXP_EXP_CORE_SECTION[[#This Row],[CORE]],Table_ESODCA_DISSQL_EXP_EXP_CORE_SECTION[[#This Row],[CORE_TYPE]],"_",Table_ESODCA_DISSQL_EXP_EXP_CORE_SECTION[[#This Row],[SECTION]])</f>
        <v>175R_1</v>
      </c>
      <c r="B453">
        <v>364</v>
      </c>
      <c r="C453">
        <v>77</v>
      </c>
      <c r="D453" t="s">
        <v>25</v>
      </c>
      <c r="E453">
        <v>175</v>
      </c>
      <c r="F453" t="s">
        <v>26</v>
      </c>
      <c r="G453">
        <v>1</v>
      </c>
      <c r="H453">
        <v>533</v>
      </c>
      <c r="I453">
        <v>0.9</v>
      </c>
      <c r="J453">
        <v>0.9</v>
      </c>
      <c r="K453" t="s">
        <v>40</v>
      </c>
      <c r="L453" t="s">
        <v>30</v>
      </c>
      <c r="M453">
        <v>0</v>
      </c>
      <c r="N453">
        <v>949.64</v>
      </c>
      <c r="O453">
        <v>950.54</v>
      </c>
      <c r="P453">
        <v>949.64</v>
      </c>
      <c r="Q453">
        <f>Table_ESODCA_DISSQL_EXP_EXP_CORE_SECTION[[#This Row],[BOTTOM_DEPTH]]-Table_ESODCA_DISSQL_EXP_EXP_CORE_SECTION[[#This Row],[TOP_DEPTH]]</f>
        <v>0.89999999999997726</v>
      </c>
      <c r="T453" t="s">
        <v>30</v>
      </c>
      <c r="Y453" t="s">
        <v>636</v>
      </c>
      <c r="Z453">
        <v>0</v>
      </c>
      <c r="AA453" t="s">
        <v>30</v>
      </c>
    </row>
    <row r="454" spans="1:27" x14ac:dyDescent="0.3">
      <c r="A454" s="3" t="str">
        <f>CONCATENATE(Table_ESODCA_DISSQL_EXP_EXP_CORE_SECTION[[#This Row],[CORE]],Table_ESODCA_DISSQL_EXP_EXP_CORE_SECTION[[#This Row],[CORE_TYPE]],"_",Table_ESODCA_DISSQL_EXP_EXP_CORE_SECTION[[#This Row],[SECTION]])</f>
        <v>175R_2</v>
      </c>
      <c r="B454">
        <v>364</v>
      </c>
      <c r="C454">
        <v>77</v>
      </c>
      <c r="D454" t="s">
        <v>25</v>
      </c>
      <c r="E454">
        <v>175</v>
      </c>
      <c r="F454" t="s">
        <v>26</v>
      </c>
      <c r="G454">
        <v>2</v>
      </c>
      <c r="H454">
        <v>534</v>
      </c>
      <c r="I454">
        <v>0.86</v>
      </c>
      <c r="J454">
        <v>0.86</v>
      </c>
      <c r="K454" t="s">
        <v>40</v>
      </c>
      <c r="L454" t="s">
        <v>30</v>
      </c>
      <c r="M454">
        <v>0</v>
      </c>
      <c r="N454">
        <v>950.54</v>
      </c>
      <c r="O454">
        <v>951.4</v>
      </c>
      <c r="P454">
        <v>950.54</v>
      </c>
      <c r="Q454">
        <f>Table_ESODCA_DISSQL_EXP_EXP_CORE_SECTION[[#This Row],[BOTTOM_DEPTH]]-Table_ESODCA_DISSQL_EXP_EXP_CORE_SECTION[[#This Row],[TOP_DEPTH]]</f>
        <v>0.86000000000001364</v>
      </c>
      <c r="R454" t="s">
        <v>637</v>
      </c>
      <c r="T454" t="s">
        <v>30</v>
      </c>
      <c r="Y454" t="s">
        <v>638</v>
      </c>
      <c r="Z454">
        <v>0</v>
      </c>
      <c r="AA454" t="s">
        <v>30</v>
      </c>
    </row>
    <row r="455" spans="1:27" x14ac:dyDescent="0.3">
      <c r="A455" s="3" t="str">
        <f>CONCATENATE(Table_ESODCA_DISSQL_EXP_EXP_CORE_SECTION[[#This Row],[CORE]],Table_ESODCA_DISSQL_EXP_EXP_CORE_SECTION[[#This Row],[CORE_TYPE]],"_",Table_ESODCA_DISSQL_EXP_EXP_CORE_SECTION[[#This Row],[SECTION]])</f>
        <v>176R_1</v>
      </c>
      <c r="B455">
        <v>364</v>
      </c>
      <c r="C455">
        <v>77</v>
      </c>
      <c r="D455" t="s">
        <v>25</v>
      </c>
      <c r="E455">
        <v>176</v>
      </c>
      <c r="F455" t="s">
        <v>26</v>
      </c>
      <c r="G455">
        <v>1</v>
      </c>
      <c r="H455">
        <v>535</v>
      </c>
      <c r="I455">
        <v>1.1399999999999999</v>
      </c>
      <c r="J455">
        <v>1.1399999999999999</v>
      </c>
      <c r="K455" t="s">
        <v>40</v>
      </c>
      <c r="L455" t="s">
        <v>30</v>
      </c>
      <c r="M455">
        <v>0</v>
      </c>
      <c r="N455">
        <v>951.34</v>
      </c>
      <c r="O455">
        <v>952.48</v>
      </c>
      <c r="P455">
        <v>951.34</v>
      </c>
      <c r="Q455">
        <f>Table_ESODCA_DISSQL_EXP_EXP_CORE_SECTION[[#This Row],[BOTTOM_DEPTH]]-Table_ESODCA_DISSQL_EXP_EXP_CORE_SECTION[[#This Row],[TOP_DEPTH]]</f>
        <v>1.1399999999999864</v>
      </c>
      <c r="T455" t="s">
        <v>30</v>
      </c>
      <c r="Y455" t="s">
        <v>639</v>
      </c>
      <c r="Z455">
        <v>0</v>
      </c>
      <c r="AA455" t="s">
        <v>30</v>
      </c>
    </row>
    <row r="456" spans="1:27" x14ac:dyDescent="0.3">
      <c r="A456" s="3" t="str">
        <f>CONCATENATE(Table_ESODCA_DISSQL_EXP_EXP_CORE_SECTION[[#This Row],[CORE]],Table_ESODCA_DISSQL_EXP_EXP_CORE_SECTION[[#This Row],[CORE_TYPE]],"_",Table_ESODCA_DISSQL_EXP_EXP_CORE_SECTION[[#This Row],[SECTION]])</f>
        <v>176R_2</v>
      </c>
      <c r="B456">
        <v>364</v>
      </c>
      <c r="C456">
        <v>77</v>
      </c>
      <c r="D456" t="s">
        <v>25</v>
      </c>
      <c r="E456">
        <v>176</v>
      </c>
      <c r="F456" t="s">
        <v>26</v>
      </c>
      <c r="G456">
        <v>2</v>
      </c>
      <c r="H456">
        <v>536</v>
      </c>
      <c r="I456">
        <v>1.35</v>
      </c>
      <c r="J456">
        <v>1.35</v>
      </c>
      <c r="K456" t="s">
        <v>40</v>
      </c>
      <c r="L456" t="s">
        <v>30</v>
      </c>
      <c r="M456">
        <v>0</v>
      </c>
      <c r="N456">
        <v>952.48</v>
      </c>
      <c r="O456">
        <v>953.83</v>
      </c>
      <c r="P456">
        <v>952.48</v>
      </c>
      <c r="Q456">
        <f>Table_ESODCA_DISSQL_EXP_EXP_CORE_SECTION[[#This Row],[BOTTOM_DEPTH]]-Table_ESODCA_DISSQL_EXP_EXP_CORE_SECTION[[#This Row],[TOP_DEPTH]]</f>
        <v>1.3500000000000227</v>
      </c>
      <c r="T456" t="s">
        <v>30</v>
      </c>
      <c r="Y456" t="s">
        <v>640</v>
      </c>
      <c r="Z456">
        <v>0</v>
      </c>
      <c r="AA456" t="s">
        <v>30</v>
      </c>
    </row>
    <row r="457" spans="1:27" x14ac:dyDescent="0.3">
      <c r="A457" s="3" t="str">
        <f>CONCATENATE(Table_ESODCA_DISSQL_EXP_EXP_CORE_SECTION[[#This Row],[CORE]],Table_ESODCA_DISSQL_EXP_EXP_CORE_SECTION[[#This Row],[CORE_TYPE]],"_",Table_ESODCA_DISSQL_EXP_EXP_CORE_SECTION[[#This Row],[SECTION]])</f>
        <v>176R_3</v>
      </c>
      <c r="B457">
        <v>364</v>
      </c>
      <c r="C457">
        <v>77</v>
      </c>
      <c r="D457" t="s">
        <v>25</v>
      </c>
      <c r="E457">
        <v>176</v>
      </c>
      <c r="F457" t="s">
        <v>26</v>
      </c>
      <c r="G457">
        <v>3</v>
      </c>
      <c r="H457">
        <v>537</v>
      </c>
      <c r="I457">
        <v>0.56999999999999995</v>
      </c>
      <c r="J457">
        <v>0.56999999999999995</v>
      </c>
      <c r="K457" t="s">
        <v>40</v>
      </c>
      <c r="L457" t="s">
        <v>30</v>
      </c>
      <c r="M457">
        <v>0</v>
      </c>
      <c r="N457">
        <v>953.83</v>
      </c>
      <c r="O457">
        <v>954.40000000000009</v>
      </c>
      <c r="P457">
        <v>953.83</v>
      </c>
      <c r="Q457">
        <f>Table_ESODCA_DISSQL_EXP_EXP_CORE_SECTION[[#This Row],[BOTTOM_DEPTH]]-Table_ESODCA_DISSQL_EXP_EXP_CORE_SECTION[[#This Row],[TOP_DEPTH]]</f>
        <v>0.57000000000005002</v>
      </c>
      <c r="R457" t="s">
        <v>641</v>
      </c>
      <c r="T457" t="s">
        <v>30</v>
      </c>
      <c r="Y457" t="s">
        <v>642</v>
      </c>
      <c r="Z457">
        <v>0</v>
      </c>
      <c r="AA457" t="s">
        <v>30</v>
      </c>
    </row>
    <row r="458" spans="1:27" x14ac:dyDescent="0.3">
      <c r="A458" s="3" t="str">
        <f>CONCATENATE(Table_ESODCA_DISSQL_EXP_EXP_CORE_SECTION[[#This Row],[CORE]],Table_ESODCA_DISSQL_EXP_EXP_CORE_SECTION[[#This Row],[CORE_TYPE]],"_",Table_ESODCA_DISSQL_EXP_EXP_CORE_SECTION[[#This Row],[SECTION]])</f>
        <v>177R_1</v>
      </c>
      <c r="B458">
        <v>364</v>
      </c>
      <c r="C458">
        <v>77</v>
      </c>
      <c r="D458" t="s">
        <v>25</v>
      </c>
      <c r="E458">
        <v>177</v>
      </c>
      <c r="F458" t="s">
        <v>26</v>
      </c>
      <c r="G458">
        <v>1</v>
      </c>
      <c r="H458">
        <v>538</v>
      </c>
      <c r="I458">
        <v>1.19</v>
      </c>
      <c r="J458">
        <v>1.19</v>
      </c>
      <c r="K458" t="s">
        <v>40</v>
      </c>
      <c r="L458" t="s">
        <v>30</v>
      </c>
      <c r="M458">
        <v>0</v>
      </c>
      <c r="N458">
        <v>954.39</v>
      </c>
      <c r="O458">
        <v>955.58</v>
      </c>
      <c r="P458">
        <v>954.39</v>
      </c>
      <c r="Q458">
        <f>Table_ESODCA_DISSQL_EXP_EXP_CORE_SECTION[[#This Row],[BOTTOM_DEPTH]]-Table_ESODCA_DISSQL_EXP_EXP_CORE_SECTION[[#This Row],[TOP_DEPTH]]</f>
        <v>1.1900000000000546</v>
      </c>
      <c r="T458" t="s">
        <v>30</v>
      </c>
      <c r="Y458" t="s">
        <v>643</v>
      </c>
      <c r="Z458">
        <v>0</v>
      </c>
      <c r="AA458" t="s">
        <v>30</v>
      </c>
    </row>
    <row r="459" spans="1:27" x14ac:dyDescent="0.3">
      <c r="A459" s="3" t="str">
        <f>CONCATENATE(Table_ESODCA_DISSQL_EXP_EXP_CORE_SECTION[[#This Row],[CORE]],Table_ESODCA_DISSQL_EXP_EXP_CORE_SECTION[[#This Row],[CORE_TYPE]],"_",Table_ESODCA_DISSQL_EXP_EXP_CORE_SECTION[[#This Row],[SECTION]])</f>
        <v>177R_2</v>
      </c>
      <c r="B459">
        <v>364</v>
      </c>
      <c r="C459">
        <v>77</v>
      </c>
      <c r="D459" t="s">
        <v>25</v>
      </c>
      <c r="E459">
        <v>177</v>
      </c>
      <c r="F459" t="s">
        <v>26</v>
      </c>
      <c r="G459">
        <v>2</v>
      </c>
      <c r="H459">
        <v>539</v>
      </c>
      <c r="I459">
        <v>1.2</v>
      </c>
      <c r="J459">
        <v>1.2</v>
      </c>
      <c r="K459" t="s">
        <v>40</v>
      </c>
      <c r="L459" t="s">
        <v>30</v>
      </c>
      <c r="M459">
        <v>0</v>
      </c>
      <c r="N459">
        <v>955.58</v>
      </c>
      <c r="O459">
        <v>956.78000000000009</v>
      </c>
      <c r="P459">
        <v>955.58</v>
      </c>
      <c r="Q459">
        <f>Table_ESODCA_DISSQL_EXP_EXP_CORE_SECTION[[#This Row],[BOTTOM_DEPTH]]-Table_ESODCA_DISSQL_EXP_EXP_CORE_SECTION[[#This Row],[TOP_DEPTH]]</f>
        <v>1.2000000000000455</v>
      </c>
      <c r="T459" t="s">
        <v>30</v>
      </c>
      <c r="Y459" t="s">
        <v>644</v>
      </c>
      <c r="Z459">
        <v>0</v>
      </c>
      <c r="AA459" t="s">
        <v>30</v>
      </c>
    </row>
    <row r="460" spans="1:27" x14ac:dyDescent="0.3">
      <c r="A460" s="3" t="str">
        <f>CONCATENATE(Table_ESODCA_DISSQL_EXP_EXP_CORE_SECTION[[#This Row],[CORE]],Table_ESODCA_DISSQL_EXP_EXP_CORE_SECTION[[#This Row],[CORE_TYPE]],"_",Table_ESODCA_DISSQL_EXP_EXP_CORE_SECTION[[#This Row],[SECTION]])</f>
        <v>177R_3</v>
      </c>
      <c r="B460">
        <v>364</v>
      </c>
      <c r="C460">
        <v>77</v>
      </c>
      <c r="D460" t="s">
        <v>25</v>
      </c>
      <c r="E460">
        <v>177</v>
      </c>
      <c r="F460" t="s">
        <v>26</v>
      </c>
      <c r="G460">
        <v>3</v>
      </c>
      <c r="H460">
        <v>540</v>
      </c>
      <c r="I460">
        <v>0.71</v>
      </c>
      <c r="J460">
        <v>0.71</v>
      </c>
      <c r="K460" t="s">
        <v>40</v>
      </c>
      <c r="L460" t="s">
        <v>30</v>
      </c>
      <c r="M460">
        <v>0</v>
      </c>
      <c r="N460">
        <v>956.78000000000009</v>
      </c>
      <c r="O460">
        <v>957.49000000000012</v>
      </c>
      <c r="P460">
        <v>956.78000000000009</v>
      </c>
      <c r="Q460">
        <f>Table_ESODCA_DISSQL_EXP_EXP_CORE_SECTION[[#This Row],[BOTTOM_DEPTH]]-Table_ESODCA_DISSQL_EXP_EXP_CORE_SECTION[[#This Row],[TOP_DEPTH]]</f>
        <v>0.71000000000003638</v>
      </c>
      <c r="T460" t="s">
        <v>30</v>
      </c>
      <c r="Y460" t="s">
        <v>645</v>
      </c>
      <c r="Z460">
        <v>0</v>
      </c>
      <c r="AA460" t="s">
        <v>30</v>
      </c>
    </row>
    <row r="461" spans="1:27" hidden="1" x14ac:dyDescent="0.3">
      <c r="A461" s="3" t="str">
        <f>CONCATENATE(Table_ESODCA_DISSQL_EXP_EXP_CORE_SECTION[[#This Row],[CORE]],Table_ESODCA_DISSQL_EXP_EXP_CORE_SECTION[[#This Row],[CORE_TYPE]],"_",Table_ESODCA_DISSQL_EXP_EXP_CORE_SECTION[[#This Row],[SECTION]])</f>
        <v>178R_1</v>
      </c>
      <c r="B461">
        <v>364</v>
      </c>
      <c r="C461">
        <v>77</v>
      </c>
      <c r="D461" t="s">
        <v>25</v>
      </c>
      <c r="E461">
        <v>178</v>
      </c>
      <c r="F461" t="s">
        <v>26</v>
      </c>
      <c r="G461">
        <v>1</v>
      </c>
      <c r="H461">
        <v>541</v>
      </c>
      <c r="I461">
        <v>0.22</v>
      </c>
      <c r="J461">
        <v>0.22</v>
      </c>
      <c r="K461" t="s">
        <v>40</v>
      </c>
      <c r="L461" t="s">
        <v>28</v>
      </c>
      <c r="M461">
        <v>0</v>
      </c>
      <c r="N461">
        <v>957.44</v>
      </c>
      <c r="O461">
        <v>957.66000000000008</v>
      </c>
      <c r="P461">
        <v>957.44</v>
      </c>
      <c r="Q461">
        <f>Table_ESODCA_DISSQL_EXP_EXP_CORE_SECTION[[#This Row],[BOTTOM_DEPTH]]-Table_ESODCA_DISSQL_EXP_EXP_CORE_SECTION[[#This Row],[TOP_DEPTH]]</f>
        <v>0.22000000000002728</v>
      </c>
      <c r="T461" t="s">
        <v>30</v>
      </c>
      <c r="Y461" t="s">
        <v>646</v>
      </c>
      <c r="Z461">
        <v>0</v>
      </c>
      <c r="AA461" t="s">
        <v>30</v>
      </c>
    </row>
    <row r="462" spans="1:27" x14ac:dyDescent="0.3">
      <c r="A462" s="3" t="str">
        <f>CONCATENATE(Table_ESODCA_DISSQL_EXP_EXP_CORE_SECTION[[#This Row],[CORE]],Table_ESODCA_DISSQL_EXP_EXP_CORE_SECTION[[#This Row],[CORE_TYPE]],"_",Table_ESODCA_DISSQL_EXP_EXP_CORE_SECTION[[#This Row],[SECTION]])</f>
        <v>179R_1</v>
      </c>
      <c r="B462">
        <v>364</v>
      </c>
      <c r="C462">
        <v>77</v>
      </c>
      <c r="D462" t="s">
        <v>25</v>
      </c>
      <c r="E462">
        <v>179</v>
      </c>
      <c r="F462" t="s">
        <v>26</v>
      </c>
      <c r="G462">
        <v>1</v>
      </c>
      <c r="H462">
        <v>542</v>
      </c>
      <c r="I462">
        <v>1.25</v>
      </c>
      <c r="J462">
        <v>1.25</v>
      </c>
      <c r="K462" t="s">
        <v>40</v>
      </c>
      <c r="L462" t="s">
        <v>30</v>
      </c>
      <c r="M462">
        <v>0</v>
      </c>
      <c r="N462">
        <v>957.69</v>
      </c>
      <c r="O462">
        <v>958.94</v>
      </c>
      <c r="P462">
        <v>957.69</v>
      </c>
      <c r="Q462">
        <f>Table_ESODCA_DISSQL_EXP_EXP_CORE_SECTION[[#This Row],[BOTTOM_DEPTH]]-Table_ESODCA_DISSQL_EXP_EXP_CORE_SECTION[[#This Row],[TOP_DEPTH]]</f>
        <v>1.25</v>
      </c>
      <c r="T462" t="s">
        <v>30</v>
      </c>
      <c r="Y462" t="s">
        <v>647</v>
      </c>
      <c r="Z462">
        <v>0</v>
      </c>
      <c r="AA462" t="s">
        <v>30</v>
      </c>
    </row>
    <row r="463" spans="1:27" x14ac:dyDescent="0.3">
      <c r="A463" s="3" t="str">
        <f>CONCATENATE(Table_ESODCA_DISSQL_EXP_EXP_CORE_SECTION[[#This Row],[CORE]],Table_ESODCA_DISSQL_EXP_EXP_CORE_SECTION[[#This Row],[CORE_TYPE]],"_",Table_ESODCA_DISSQL_EXP_EXP_CORE_SECTION[[#This Row],[SECTION]])</f>
        <v>179R_2</v>
      </c>
      <c r="B463">
        <v>364</v>
      </c>
      <c r="C463">
        <v>77</v>
      </c>
      <c r="D463" t="s">
        <v>25</v>
      </c>
      <c r="E463">
        <v>179</v>
      </c>
      <c r="F463" t="s">
        <v>26</v>
      </c>
      <c r="G463">
        <v>2</v>
      </c>
      <c r="H463">
        <v>544</v>
      </c>
      <c r="I463">
        <v>1.23</v>
      </c>
      <c r="J463">
        <v>1.23</v>
      </c>
      <c r="K463" t="s">
        <v>40</v>
      </c>
      <c r="L463" t="s">
        <v>30</v>
      </c>
      <c r="M463">
        <v>0</v>
      </c>
      <c r="N463">
        <v>958.94</v>
      </c>
      <c r="O463">
        <v>960.17000000000007</v>
      </c>
      <c r="P463">
        <v>958.94</v>
      </c>
      <c r="Q463">
        <f>Table_ESODCA_DISSQL_EXP_EXP_CORE_SECTION[[#This Row],[BOTTOM_DEPTH]]-Table_ESODCA_DISSQL_EXP_EXP_CORE_SECTION[[#This Row],[TOP_DEPTH]]</f>
        <v>1.2300000000000182</v>
      </c>
      <c r="T463" t="s">
        <v>30</v>
      </c>
      <c r="Y463" t="s">
        <v>648</v>
      </c>
      <c r="Z463">
        <v>0</v>
      </c>
      <c r="AA463" t="s">
        <v>30</v>
      </c>
    </row>
    <row r="464" spans="1:27" x14ac:dyDescent="0.3">
      <c r="A464" s="3" t="str">
        <f>CONCATENATE(Table_ESODCA_DISSQL_EXP_EXP_CORE_SECTION[[#This Row],[CORE]],Table_ESODCA_DISSQL_EXP_EXP_CORE_SECTION[[#This Row],[CORE_TYPE]],"_",Table_ESODCA_DISSQL_EXP_EXP_CORE_SECTION[[#This Row],[SECTION]])</f>
        <v>179R_3</v>
      </c>
      <c r="B464">
        <v>364</v>
      </c>
      <c r="C464">
        <v>77</v>
      </c>
      <c r="D464" t="s">
        <v>25</v>
      </c>
      <c r="E464">
        <v>179</v>
      </c>
      <c r="F464" t="s">
        <v>26</v>
      </c>
      <c r="G464">
        <v>3</v>
      </c>
      <c r="H464">
        <v>546</v>
      </c>
      <c r="I464">
        <v>0.71</v>
      </c>
      <c r="J464">
        <v>0.71</v>
      </c>
      <c r="K464" t="s">
        <v>40</v>
      </c>
      <c r="L464" t="s">
        <v>30</v>
      </c>
      <c r="M464">
        <v>0</v>
      </c>
      <c r="N464">
        <v>960.17000000000007</v>
      </c>
      <c r="O464">
        <v>960.88000000000011</v>
      </c>
      <c r="P464">
        <v>960.17000000000007</v>
      </c>
      <c r="Q464">
        <f>Table_ESODCA_DISSQL_EXP_EXP_CORE_SECTION[[#This Row],[BOTTOM_DEPTH]]-Table_ESODCA_DISSQL_EXP_EXP_CORE_SECTION[[#This Row],[TOP_DEPTH]]</f>
        <v>0.71000000000003638</v>
      </c>
      <c r="T464" t="s">
        <v>30</v>
      </c>
      <c r="Y464" t="s">
        <v>649</v>
      </c>
      <c r="Z464">
        <v>0</v>
      </c>
      <c r="AA464" t="s">
        <v>30</v>
      </c>
    </row>
    <row r="465" spans="1:27" x14ac:dyDescent="0.3">
      <c r="A465" s="3" t="str">
        <f>CONCATENATE(Table_ESODCA_DISSQL_EXP_EXP_CORE_SECTION[[#This Row],[CORE]],Table_ESODCA_DISSQL_EXP_EXP_CORE_SECTION[[#This Row],[CORE_TYPE]],"_",Table_ESODCA_DISSQL_EXP_EXP_CORE_SECTION[[#This Row],[SECTION]])</f>
        <v>180R_1</v>
      </c>
      <c r="B465">
        <v>364</v>
      </c>
      <c r="C465">
        <v>77</v>
      </c>
      <c r="D465" t="s">
        <v>25</v>
      </c>
      <c r="E465">
        <v>180</v>
      </c>
      <c r="F465" t="s">
        <v>26</v>
      </c>
      <c r="G465">
        <v>1</v>
      </c>
      <c r="H465">
        <v>547</v>
      </c>
      <c r="I465">
        <v>1.4</v>
      </c>
      <c r="J465">
        <v>1.4</v>
      </c>
      <c r="K465" t="s">
        <v>40</v>
      </c>
      <c r="L465" t="s">
        <v>30</v>
      </c>
      <c r="M465">
        <v>0</v>
      </c>
      <c r="N465">
        <v>960.74</v>
      </c>
      <c r="O465">
        <v>962.14</v>
      </c>
      <c r="P465">
        <v>960.74</v>
      </c>
      <c r="Q465">
        <f>Table_ESODCA_DISSQL_EXP_EXP_CORE_SECTION[[#This Row],[BOTTOM_DEPTH]]-Table_ESODCA_DISSQL_EXP_EXP_CORE_SECTION[[#This Row],[TOP_DEPTH]]</f>
        <v>1.3999999999999773</v>
      </c>
      <c r="T465" t="s">
        <v>30</v>
      </c>
      <c r="Y465" t="s">
        <v>650</v>
      </c>
      <c r="Z465">
        <v>0</v>
      </c>
      <c r="AA465" t="s">
        <v>30</v>
      </c>
    </row>
    <row r="466" spans="1:27" x14ac:dyDescent="0.3">
      <c r="A466" s="3" t="str">
        <f>CONCATENATE(Table_ESODCA_DISSQL_EXP_EXP_CORE_SECTION[[#This Row],[CORE]],Table_ESODCA_DISSQL_EXP_EXP_CORE_SECTION[[#This Row],[CORE_TYPE]],"_",Table_ESODCA_DISSQL_EXP_EXP_CORE_SECTION[[#This Row],[SECTION]])</f>
        <v>180R_2</v>
      </c>
      <c r="B466">
        <v>364</v>
      </c>
      <c r="C466">
        <v>77</v>
      </c>
      <c r="D466" t="s">
        <v>25</v>
      </c>
      <c r="E466">
        <v>180</v>
      </c>
      <c r="F466" t="s">
        <v>26</v>
      </c>
      <c r="G466">
        <v>2</v>
      </c>
      <c r="H466">
        <v>548</v>
      </c>
      <c r="I466">
        <v>1.42</v>
      </c>
      <c r="J466">
        <v>1.42</v>
      </c>
      <c r="K466" t="s">
        <v>40</v>
      </c>
      <c r="L466" t="s">
        <v>30</v>
      </c>
      <c r="M466">
        <v>0</v>
      </c>
      <c r="N466">
        <v>962.14</v>
      </c>
      <c r="O466">
        <v>963.56</v>
      </c>
      <c r="P466">
        <v>962.14</v>
      </c>
      <c r="Q466">
        <f>Table_ESODCA_DISSQL_EXP_EXP_CORE_SECTION[[#This Row],[BOTTOM_DEPTH]]-Table_ESODCA_DISSQL_EXP_EXP_CORE_SECTION[[#This Row],[TOP_DEPTH]]</f>
        <v>1.4199999999999591</v>
      </c>
      <c r="R466" t="s">
        <v>651</v>
      </c>
      <c r="T466" t="s">
        <v>30</v>
      </c>
      <c r="Y466" t="s">
        <v>652</v>
      </c>
      <c r="Z466">
        <v>0</v>
      </c>
      <c r="AA466" t="s">
        <v>30</v>
      </c>
    </row>
    <row r="467" spans="1:27" x14ac:dyDescent="0.3">
      <c r="A467" s="3" t="str">
        <f>CONCATENATE(Table_ESODCA_DISSQL_EXP_EXP_CORE_SECTION[[#This Row],[CORE]],Table_ESODCA_DISSQL_EXP_EXP_CORE_SECTION[[#This Row],[CORE_TYPE]],"_",Table_ESODCA_DISSQL_EXP_EXP_CORE_SECTION[[#This Row],[SECTION]])</f>
        <v>181R_1</v>
      </c>
      <c r="B467">
        <v>364</v>
      </c>
      <c r="C467">
        <v>77</v>
      </c>
      <c r="D467" t="s">
        <v>25</v>
      </c>
      <c r="E467">
        <v>181</v>
      </c>
      <c r="F467" t="s">
        <v>26</v>
      </c>
      <c r="G467">
        <v>1</v>
      </c>
      <c r="H467">
        <v>549</v>
      </c>
      <c r="I467">
        <v>1.2</v>
      </c>
      <c r="J467">
        <v>1.2</v>
      </c>
      <c r="K467" t="s">
        <v>27</v>
      </c>
      <c r="L467" t="s">
        <v>30</v>
      </c>
      <c r="M467">
        <v>0</v>
      </c>
      <c r="N467">
        <v>963.54</v>
      </c>
      <c r="O467">
        <v>964.74</v>
      </c>
      <c r="P467">
        <v>963.54</v>
      </c>
      <c r="Q467">
        <f>Table_ESODCA_DISSQL_EXP_EXP_CORE_SECTION[[#This Row],[BOTTOM_DEPTH]]-Table_ESODCA_DISSQL_EXP_EXP_CORE_SECTION[[#This Row],[TOP_DEPTH]]</f>
        <v>1.2000000000000455</v>
      </c>
      <c r="T467" t="s">
        <v>30</v>
      </c>
      <c r="Y467" t="s">
        <v>653</v>
      </c>
      <c r="Z467">
        <v>0</v>
      </c>
      <c r="AA467" t="s">
        <v>30</v>
      </c>
    </row>
    <row r="468" spans="1:27" x14ac:dyDescent="0.3">
      <c r="A468" s="3" t="str">
        <f>CONCATENATE(Table_ESODCA_DISSQL_EXP_EXP_CORE_SECTION[[#This Row],[CORE]],Table_ESODCA_DISSQL_EXP_EXP_CORE_SECTION[[#This Row],[CORE_TYPE]],"_",Table_ESODCA_DISSQL_EXP_EXP_CORE_SECTION[[#This Row],[SECTION]])</f>
        <v>181R_2</v>
      </c>
      <c r="B468">
        <v>364</v>
      </c>
      <c r="C468">
        <v>77</v>
      </c>
      <c r="D468" t="s">
        <v>25</v>
      </c>
      <c r="E468">
        <v>181</v>
      </c>
      <c r="F468" t="s">
        <v>26</v>
      </c>
      <c r="G468">
        <v>2</v>
      </c>
      <c r="H468">
        <v>550</v>
      </c>
      <c r="I468">
        <v>1.3</v>
      </c>
      <c r="J468">
        <v>1.3</v>
      </c>
      <c r="K468" t="s">
        <v>27</v>
      </c>
      <c r="L468" t="s">
        <v>30</v>
      </c>
      <c r="M468">
        <v>0</v>
      </c>
      <c r="N468">
        <v>964.74</v>
      </c>
      <c r="O468">
        <v>966.04</v>
      </c>
      <c r="P468">
        <v>964.74</v>
      </c>
      <c r="Q468">
        <f>Table_ESODCA_DISSQL_EXP_EXP_CORE_SECTION[[#This Row],[BOTTOM_DEPTH]]-Table_ESODCA_DISSQL_EXP_EXP_CORE_SECTION[[#This Row],[TOP_DEPTH]]</f>
        <v>1.2999999999999545</v>
      </c>
      <c r="T468" t="s">
        <v>30</v>
      </c>
      <c r="Y468" t="s">
        <v>654</v>
      </c>
      <c r="Z468">
        <v>0</v>
      </c>
      <c r="AA468" t="s">
        <v>30</v>
      </c>
    </row>
    <row r="469" spans="1:27" x14ac:dyDescent="0.3">
      <c r="A469" s="3" t="str">
        <f>CONCATENATE(Table_ESODCA_DISSQL_EXP_EXP_CORE_SECTION[[#This Row],[CORE]],Table_ESODCA_DISSQL_EXP_EXP_CORE_SECTION[[#This Row],[CORE_TYPE]],"_",Table_ESODCA_DISSQL_EXP_EXP_CORE_SECTION[[#This Row],[SECTION]])</f>
        <v>181R_3</v>
      </c>
      <c r="B469">
        <v>364</v>
      </c>
      <c r="C469">
        <v>77</v>
      </c>
      <c r="D469" t="s">
        <v>25</v>
      </c>
      <c r="E469">
        <v>181</v>
      </c>
      <c r="F469" t="s">
        <v>26</v>
      </c>
      <c r="G469">
        <v>3</v>
      </c>
      <c r="H469">
        <v>551</v>
      </c>
      <c r="I469">
        <v>0.62</v>
      </c>
      <c r="J469">
        <v>0.62</v>
      </c>
      <c r="K469" t="s">
        <v>27</v>
      </c>
      <c r="L469" t="s">
        <v>30</v>
      </c>
      <c r="M469">
        <v>0</v>
      </c>
      <c r="N469">
        <v>966.04</v>
      </c>
      <c r="O469">
        <v>966.66</v>
      </c>
      <c r="P469">
        <v>966.04</v>
      </c>
      <c r="Q469">
        <f>Table_ESODCA_DISSQL_EXP_EXP_CORE_SECTION[[#This Row],[BOTTOM_DEPTH]]-Table_ESODCA_DISSQL_EXP_EXP_CORE_SECTION[[#This Row],[TOP_DEPTH]]</f>
        <v>0.62000000000000455</v>
      </c>
      <c r="T469" t="s">
        <v>30</v>
      </c>
      <c r="Y469" t="s">
        <v>655</v>
      </c>
      <c r="Z469">
        <v>0</v>
      </c>
      <c r="AA469" t="s">
        <v>30</v>
      </c>
    </row>
    <row r="470" spans="1:27" x14ac:dyDescent="0.3">
      <c r="A470" s="3" t="str">
        <f>CONCATENATE(Table_ESODCA_DISSQL_EXP_EXP_CORE_SECTION[[#This Row],[CORE]],Table_ESODCA_DISSQL_EXP_EXP_CORE_SECTION[[#This Row],[CORE_TYPE]],"_",Table_ESODCA_DISSQL_EXP_EXP_CORE_SECTION[[#This Row],[SECTION]])</f>
        <v>182R_1</v>
      </c>
      <c r="B470">
        <v>364</v>
      </c>
      <c r="C470">
        <v>77</v>
      </c>
      <c r="D470" t="s">
        <v>25</v>
      </c>
      <c r="E470">
        <v>182</v>
      </c>
      <c r="F470" t="s">
        <v>26</v>
      </c>
      <c r="G470">
        <v>1</v>
      </c>
      <c r="H470">
        <v>552</v>
      </c>
      <c r="I470">
        <v>1.37</v>
      </c>
      <c r="J470">
        <v>1.37</v>
      </c>
      <c r="K470" t="s">
        <v>27</v>
      </c>
      <c r="L470" t="s">
        <v>30</v>
      </c>
      <c r="M470">
        <v>0</v>
      </c>
      <c r="N470">
        <v>966.59</v>
      </c>
      <c r="O470">
        <v>967.96</v>
      </c>
      <c r="P470">
        <v>966.59</v>
      </c>
      <c r="Q470">
        <f>Table_ESODCA_DISSQL_EXP_EXP_CORE_SECTION[[#This Row],[BOTTOM_DEPTH]]-Table_ESODCA_DISSQL_EXP_EXP_CORE_SECTION[[#This Row],[TOP_DEPTH]]</f>
        <v>1.3700000000000045</v>
      </c>
      <c r="T470" t="s">
        <v>30</v>
      </c>
      <c r="Y470" t="s">
        <v>656</v>
      </c>
      <c r="Z470">
        <v>0</v>
      </c>
      <c r="AA470" t="s">
        <v>30</v>
      </c>
    </row>
    <row r="471" spans="1:27" x14ac:dyDescent="0.3">
      <c r="A471" s="3" t="str">
        <f>CONCATENATE(Table_ESODCA_DISSQL_EXP_EXP_CORE_SECTION[[#This Row],[CORE]],Table_ESODCA_DISSQL_EXP_EXP_CORE_SECTION[[#This Row],[CORE_TYPE]],"_",Table_ESODCA_DISSQL_EXP_EXP_CORE_SECTION[[#This Row],[SECTION]])</f>
        <v>182R_2</v>
      </c>
      <c r="B471">
        <v>364</v>
      </c>
      <c r="C471">
        <v>77</v>
      </c>
      <c r="D471" t="s">
        <v>25</v>
      </c>
      <c r="E471">
        <v>182</v>
      </c>
      <c r="F471" t="s">
        <v>26</v>
      </c>
      <c r="G471">
        <v>2</v>
      </c>
      <c r="H471">
        <v>553</v>
      </c>
      <c r="I471">
        <v>1.0900000000000001</v>
      </c>
      <c r="J471">
        <v>1.0900000000000001</v>
      </c>
      <c r="K471" t="s">
        <v>27</v>
      </c>
      <c r="L471" t="s">
        <v>30</v>
      </c>
      <c r="M471">
        <v>0</v>
      </c>
      <c r="N471">
        <v>967.96</v>
      </c>
      <c r="O471">
        <v>969.05000000000007</v>
      </c>
      <c r="P471">
        <v>967.96</v>
      </c>
      <c r="Q471">
        <f>Table_ESODCA_DISSQL_EXP_EXP_CORE_SECTION[[#This Row],[BOTTOM_DEPTH]]-Table_ESODCA_DISSQL_EXP_EXP_CORE_SECTION[[#This Row],[TOP_DEPTH]]</f>
        <v>1.0900000000000318</v>
      </c>
      <c r="T471" t="s">
        <v>30</v>
      </c>
      <c r="Y471" t="s">
        <v>657</v>
      </c>
      <c r="Z471">
        <v>0</v>
      </c>
      <c r="AA471" t="s">
        <v>30</v>
      </c>
    </row>
    <row r="472" spans="1:27" x14ac:dyDescent="0.3">
      <c r="A472" s="3" t="str">
        <f>CONCATENATE(Table_ESODCA_DISSQL_EXP_EXP_CORE_SECTION[[#This Row],[CORE]],Table_ESODCA_DISSQL_EXP_EXP_CORE_SECTION[[#This Row],[CORE_TYPE]],"_",Table_ESODCA_DISSQL_EXP_EXP_CORE_SECTION[[#This Row],[SECTION]])</f>
        <v>182R_3</v>
      </c>
      <c r="B472">
        <v>364</v>
      </c>
      <c r="C472">
        <v>77</v>
      </c>
      <c r="D472" t="s">
        <v>25</v>
      </c>
      <c r="E472">
        <v>182</v>
      </c>
      <c r="F472" t="s">
        <v>26</v>
      </c>
      <c r="G472">
        <v>3</v>
      </c>
      <c r="H472">
        <v>554</v>
      </c>
      <c r="I472">
        <v>0.56999999999999995</v>
      </c>
      <c r="J472">
        <v>0.56999999999999995</v>
      </c>
      <c r="K472" t="s">
        <v>27</v>
      </c>
      <c r="L472" t="s">
        <v>30</v>
      </c>
      <c r="M472">
        <v>0</v>
      </c>
      <c r="N472">
        <v>969.05000000000007</v>
      </c>
      <c r="O472">
        <v>969.62000000000012</v>
      </c>
      <c r="P472">
        <v>969.05000000000007</v>
      </c>
      <c r="Q472">
        <f>Table_ESODCA_DISSQL_EXP_EXP_CORE_SECTION[[#This Row],[BOTTOM_DEPTH]]-Table_ESODCA_DISSQL_EXP_EXP_CORE_SECTION[[#This Row],[TOP_DEPTH]]</f>
        <v>0.57000000000005002</v>
      </c>
      <c r="R472" t="s">
        <v>658</v>
      </c>
      <c r="T472" t="s">
        <v>30</v>
      </c>
      <c r="Y472" t="s">
        <v>659</v>
      </c>
      <c r="Z472">
        <v>0</v>
      </c>
      <c r="AA472" t="s">
        <v>30</v>
      </c>
    </row>
    <row r="473" spans="1:27" x14ac:dyDescent="0.3">
      <c r="A473" s="3" t="str">
        <f>CONCATENATE(Table_ESODCA_DISSQL_EXP_EXP_CORE_SECTION[[#This Row],[CORE]],Table_ESODCA_DISSQL_EXP_EXP_CORE_SECTION[[#This Row],[CORE_TYPE]],"_",Table_ESODCA_DISSQL_EXP_EXP_CORE_SECTION[[#This Row],[SECTION]])</f>
        <v>183R_1</v>
      </c>
      <c r="B473">
        <v>364</v>
      </c>
      <c r="C473">
        <v>77</v>
      </c>
      <c r="D473" t="s">
        <v>25</v>
      </c>
      <c r="E473">
        <v>183</v>
      </c>
      <c r="F473" t="s">
        <v>26</v>
      </c>
      <c r="G473">
        <v>1</v>
      </c>
      <c r="H473">
        <v>555</v>
      </c>
      <c r="I473">
        <v>1.29</v>
      </c>
      <c r="J473">
        <v>1.29</v>
      </c>
      <c r="K473" t="s">
        <v>27</v>
      </c>
      <c r="L473" t="s">
        <v>30</v>
      </c>
      <c r="M473">
        <v>0</v>
      </c>
      <c r="N473">
        <v>969.64</v>
      </c>
      <c r="O473">
        <v>970.93</v>
      </c>
      <c r="P473">
        <v>969.64</v>
      </c>
      <c r="Q473">
        <f>Table_ESODCA_DISSQL_EXP_EXP_CORE_SECTION[[#This Row],[BOTTOM_DEPTH]]-Table_ESODCA_DISSQL_EXP_EXP_CORE_SECTION[[#This Row],[TOP_DEPTH]]</f>
        <v>1.2899999999999636</v>
      </c>
      <c r="T473" t="s">
        <v>30</v>
      </c>
      <c r="Y473" t="s">
        <v>660</v>
      </c>
      <c r="Z473">
        <v>0</v>
      </c>
      <c r="AA473" t="s">
        <v>30</v>
      </c>
    </row>
    <row r="474" spans="1:27" x14ac:dyDescent="0.3">
      <c r="A474" s="3" t="str">
        <f>CONCATENATE(Table_ESODCA_DISSQL_EXP_EXP_CORE_SECTION[[#This Row],[CORE]],Table_ESODCA_DISSQL_EXP_EXP_CORE_SECTION[[#This Row],[CORE_TYPE]],"_",Table_ESODCA_DISSQL_EXP_EXP_CORE_SECTION[[#This Row],[SECTION]])</f>
        <v>183R_2</v>
      </c>
      <c r="B474">
        <v>364</v>
      </c>
      <c r="C474">
        <v>77</v>
      </c>
      <c r="D474" t="s">
        <v>25</v>
      </c>
      <c r="E474">
        <v>183</v>
      </c>
      <c r="F474" t="s">
        <v>26</v>
      </c>
      <c r="G474">
        <v>2</v>
      </c>
      <c r="H474">
        <v>556</v>
      </c>
      <c r="I474">
        <v>1.3</v>
      </c>
      <c r="J474">
        <v>1.3</v>
      </c>
      <c r="K474" t="s">
        <v>27</v>
      </c>
      <c r="L474" t="s">
        <v>30</v>
      </c>
      <c r="M474">
        <v>0</v>
      </c>
      <c r="N474">
        <v>970.93</v>
      </c>
      <c r="O474">
        <v>972.2299999999999</v>
      </c>
      <c r="P474">
        <v>970.93</v>
      </c>
      <c r="Q474">
        <f>Table_ESODCA_DISSQL_EXP_EXP_CORE_SECTION[[#This Row],[BOTTOM_DEPTH]]-Table_ESODCA_DISSQL_EXP_EXP_CORE_SECTION[[#This Row],[TOP_DEPTH]]</f>
        <v>1.2999999999999545</v>
      </c>
      <c r="T474" t="s">
        <v>30</v>
      </c>
      <c r="Y474" t="s">
        <v>661</v>
      </c>
      <c r="Z474">
        <v>0</v>
      </c>
      <c r="AA474" t="s">
        <v>30</v>
      </c>
    </row>
    <row r="475" spans="1:27" x14ac:dyDescent="0.3">
      <c r="A475" s="3" t="str">
        <f>CONCATENATE(Table_ESODCA_DISSQL_EXP_EXP_CORE_SECTION[[#This Row],[CORE]],Table_ESODCA_DISSQL_EXP_EXP_CORE_SECTION[[#This Row],[CORE_TYPE]],"_",Table_ESODCA_DISSQL_EXP_EXP_CORE_SECTION[[#This Row],[SECTION]])</f>
        <v>183R_3</v>
      </c>
      <c r="B475">
        <v>364</v>
      </c>
      <c r="C475">
        <v>77</v>
      </c>
      <c r="D475" t="s">
        <v>25</v>
      </c>
      <c r="E475">
        <v>183</v>
      </c>
      <c r="F475" t="s">
        <v>26</v>
      </c>
      <c r="G475">
        <v>3</v>
      </c>
      <c r="H475">
        <v>557</v>
      </c>
      <c r="I475">
        <v>0.6</v>
      </c>
      <c r="J475">
        <v>0.6</v>
      </c>
      <c r="K475" t="s">
        <v>27</v>
      </c>
      <c r="L475" t="s">
        <v>30</v>
      </c>
      <c r="M475">
        <v>0</v>
      </c>
      <c r="N475">
        <v>972.2299999999999</v>
      </c>
      <c r="O475">
        <v>972.82999999999993</v>
      </c>
      <c r="P475">
        <v>972.2299999999999</v>
      </c>
      <c r="Q475">
        <f>Table_ESODCA_DISSQL_EXP_EXP_CORE_SECTION[[#This Row],[BOTTOM_DEPTH]]-Table_ESODCA_DISSQL_EXP_EXP_CORE_SECTION[[#This Row],[TOP_DEPTH]]</f>
        <v>0.60000000000002274</v>
      </c>
      <c r="R475" t="s">
        <v>662</v>
      </c>
      <c r="T475" t="s">
        <v>30</v>
      </c>
      <c r="Y475" t="s">
        <v>663</v>
      </c>
      <c r="Z475">
        <v>0</v>
      </c>
      <c r="AA475" t="s">
        <v>30</v>
      </c>
    </row>
    <row r="476" spans="1:27" x14ac:dyDescent="0.3">
      <c r="A476" s="3" t="str">
        <f>CONCATENATE(Table_ESODCA_DISSQL_EXP_EXP_CORE_SECTION[[#This Row],[CORE]],Table_ESODCA_DISSQL_EXP_EXP_CORE_SECTION[[#This Row],[CORE_TYPE]],"_",Table_ESODCA_DISSQL_EXP_EXP_CORE_SECTION[[#This Row],[SECTION]])</f>
        <v>184R_1</v>
      </c>
      <c r="B476">
        <v>364</v>
      </c>
      <c r="C476">
        <v>77</v>
      </c>
      <c r="D476" t="s">
        <v>25</v>
      </c>
      <c r="E476">
        <v>184</v>
      </c>
      <c r="F476" t="s">
        <v>26</v>
      </c>
      <c r="G476">
        <v>1</v>
      </c>
      <c r="H476">
        <v>558</v>
      </c>
      <c r="I476">
        <v>1.18</v>
      </c>
      <c r="J476">
        <v>1.18</v>
      </c>
      <c r="K476" t="s">
        <v>27</v>
      </c>
      <c r="L476" t="s">
        <v>30</v>
      </c>
      <c r="M476">
        <v>0</v>
      </c>
      <c r="N476">
        <v>972.69</v>
      </c>
      <c r="O476">
        <v>973.87</v>
      </c>
      <c r="P476">
        <v>972.69</v>
      </c>
      <c r="Q476">
        <f>Table_ESODCA_DISSQL_EXP_EXP_CORE_SECTION[[#This Row],[BOTTOM_DEPTH]]-Table_ESODCA_DISSQL_EXP_EXP_CORE_SECTION[[#This Row],[TOP_DEPTH]]</f>
        <v>1.17999999999995</v>
      </c>
      <c r="T476" t="s">
        <v>30</v>
      </c>
      <c r="Y476" t="s">
        <v>664</v>
      </c>
      <c r="Z476">
        <v>0</v>
      </c>
      <c r="AA476" t="s">
        <v>30</v>
      </c>
    </row>
    <row r="477" spans="1:27" x14ac:dyDescent="0.3">
      <c r="A477" s="3" t="str">
        <f>CONCATENATE(Table_ESODCA_DISSQL_EXP_EXP_CORE_SECTION[[#This Row],[CORE]],Table_ESODCA_DISSQL_EXP_EXP_CORE_SECTION[[#This Row],[CORE_TYPE]],"_",Table_ESODCA_DISSQL_EXP_EXP_CORE_SECTION[[#This Row],[SECTION]])</f>
        <v>184R_2</v>
      </c>
      <c r="B477">
        <v>364</v>
      </c>
      <c r="C477">
        <v>77</v>
      </c>
      <c r="D477" t="s">
        <v>25</v>
      </c>
      <c r="E477">
        <v>184</v>
      </c>
      <c r="F477" t="s">
        <v>26</v>
      </c>
      <c r="G477">
        <v>2</v>
      </c>
      <c r="H477">
        <v>559</v>
      </c>
      <c r="I477">
        <v>1.45</v>
      </c>
      <c r="J477">
        <v>1.45</v>
      </c>
      <c r="K477" t="s">
        <v>27</v>
      </c>
      <c r="L477" t="s">
        <v>30</v>
      </c>
      <c r="M477">
        <v>0</v>
      </c>
      <c r="N477">
        <v>973.87</v>
      </c>
      <c r="O477">
        <v>975.32</v>
      </c>
      <c r="P477">
        <v>973.87</v>
      </c>
      <c r="Q477">
        <f>Table_ESODCA_DISSQL_EXP_EXP_CORE_SECTION[[#This Row],[BOTTOM_DEPTH]]-Table_ESODCA_DISSQL_EXP_EXP_CORE_SECTION[[#This Row],[TOP_DEPTH]]</f>
        <v>1.4500000000000455</v>
      </c>
      <c r="T477" t="s">
        <v>30</v>
      </c>
      <c r="Y477" t="s">
        <v>665</v>
      </c>
      <c r="Z477">
        <v>0</v>
      </c>
      <c r="AA477" t="s">
        <v>30</v>
      </c>
    </row>
    <row r="478" spans="1:27" x14ac:dyDescent="0.3">
      <c r="A478" s="3" t="str">
        <f>CONCATENATE(Table_ESODCA_DISSQL_EXP_EXP_CORE_SECTION[[#This Row],[CORE]],Table_ESODCA_DISSQL_EXP_EXP_CORE_SECTION[[#This Row],[CORE_TYPE]],"_",Table_ESODCA_DISSQL_EXP_EXP_CORE_SECTION[[#This Row],[SECTION]])</f>
        <v>184R_3</v>
      </c>
      <c r="B478">
        <v>364</v>
      </c>
      <c r="C478">
        <v>77</v>
      </c>
      <c r="D478" t="s">
        <v>25</v>
      </c>
      <c r="E478">
        <v>184</v>
      </c>
      <c r="F478" t="s">
        <v>26</v>
      </c>
      <c r="G478">
        <v>3</v>
      </c>
      <c r="H478">
        <v>560</v>
      </c>
      <c r="I478">
        <v>0.41</v>
      </c>
      <c r="J478">
        <v>0.41</v>
      </c>
      <c r="K478" t="s">
        <v>27</v>
      </c>
      <c r="L478" t="s">
        <v>30</v>
      </c>
      <c r="M478">
        <v>0</v>
      </c>
      <c r="N478">
        <v>975.32</v>
      </c>
      <c r="O478">
        <v>975.73</v>
      </c>
      <c r="P478">
        <v>975.32</v>
      </c>
      <c r="Q478">
        <f>Table_ESODCA_DISSQL_EXP_EXP_CORE_SECTION[[#This Row],[BOTTOM_DEPTH]]-Table_ESODCA_DISSQL_EXP_EXP_CORE_SECTION[[#This Row],[TOP_DEPTH]]</f>
        <v>0.40999999999996817</v>
      </c>
      <c r="R478" t="s">
        <v>355</v>
      </c>
      <c r="T478" t="s">
        <v>30</v>
      </c>
      <c r="Y478" t="s">
        <v>666</v>
      </c>
      <c r="Z478">
        <v>0</v>
      </c>
      <c r="AA478" t="s">
        <v>30</v>
      </c>
    </row>
    <row r="479" spans="1:27" x14ac:dyDescent="0.3">
      <c r="A479" s="3" t="str">
        <f>CONCATENATE(Table_ESODCA_DISSQL_EXP_EXP_CORE_SECTION[[#This Row],[CORE]],Table_ESODCA_DISSQL_EXP_EXP_CORE_SECTION[[#This Row],[CORE_TYPE]],"_",Table_ESODCA_DISSQL_EXP_EXP_CORE_SECTION[[#This Row],[SECTION]])</f>
        <v>185R_1</v>
      </c>
      <c r="B479">
        <v>364</v>
      </c>
      <c r="C479">
        <v>77</v>
      </c>
      <c r="D479" t="s">
        <v>25</v>
      </c>
      <c r="E479">
        <v>185</v>
      </c>
      <c r="F479" t="s">
        <v>26</v>
      </c>
      <c r="G479">
        <v>1</v>
      </c>
      <c r="H479">
        <v>561</v>
      </c>
      <c r="I479">
        <v>1.18</v>
      </c>
      <c r="J479">
        <v>1.18</v>
      </c>
      <c r="K479" t="s">
        <v>27</v>
      </c>
      <c r="L479" t="s">
        <v>30</v>
      </c>
      <c r="M479">
        <v>0</v>
      </c>
      <c r="N479">
        <v>975.74</v>
      </c>
      <c r="O479">
        <v>976.92</v>
      </c>
      <c r="P479">
        <v>975.74</v>
      </c>
      <c r="Q479">
        <f>Table_ESODCA_DISSQL_EXP_EXP_CORE_SECTION[[#This Row],[BOTTOM_DEPTH]]-Table_ESODCA_DISSQL_EXP_EXP_CORE_SECTION[[#This Row],[TOP_DEPTH]]</f>
        <v>1.17999999999995</v>
      </c>
      <c r="T479" t="s">
        <v>30</v>
      </c>
      <c r="Y479" t="s">
        <v>667</v>
      </c>
      <c r="Z479">
        <v>0</v>
      </c>
      <c r="AA479" t="s">
        <v>30</v>
      </c>
    </row>
    <row r="480" spans="1:27" x14ac:dyDescent="0.3">
      <c r="A480" s="3" t="str">
        <f>CONCATENATE(Table_ESODCA_DISSQL_EXP_EXP_CORE_SECTION[[#This Row],[CORE]],Table_ESODCA_DISSQL_EXP_EXP_CORE_SECTION[[#This Row],[CORE_TYPE]],"_",Table_ESODCA_DISSQL_EXP_EXP_CORE_SECTION[[#This Row],[SECTION]])</f>
        <v>185R_2</v>
      </c>
      <c r="B480">
        <v>364</v>
      </c>
      <c r="C480">
        <v>77</v>
      </c>
      <c r="D480" t="s">
        <v>25</v>
      </c>
      <c r="E480">
        <v>185</v>
      </c>
      <c r="F480" t="s">
        <v>26</v>
      </c>
      <c r="G480">
        <v>2</v>
      </c>
      <c r="H480">
        <v>562</v>
      </c>
      <c r="I480">
        <v>0.99</v>
      </c>
      <c r="J480">
        <v>0.99</v>
      </c>
      <c r="K480" t="s">
        <v>27</v>
      </c>
      <c r="L480" t="s">
        <v>30</v>
      </c>
      <c r="M480">
        <v>0</v>
      </c>
      <c r="N480">
        <v>976.92</v>
      </c>
      <c r="O480">
        <v>977.91</v>
      </c>
      <c r="P480">
        <v>976.92</v>
      </c>
      <c r="Q480">
        <f>Table_ESODCA_DISSQL_EXP_EXP_CORE_SECTION[[#This Row],[BOTTOM_DEPTH]]-Table_ESODCA_DISSQL_EXP_EXP_CORE_SECTION[[#This Row],[TOP_DEPTH]]</f>
        <v>0.99000000000000909</v>
      </c>
      <c r="T480" t="s">
        <v>30</v>
      </c>
      <c r="Y480" t="s">
        <v>668</v>
      </c>
      <c r="Z480">
        <v>0</v>
      </c>
      <c r="AA480" t="s">
        <v>30</v>
      </c>
    </row>
    <row r="481" spans="1:27" x14ac:dyDescent="0.3">
      <c r="A481" s="3" t="str">
        <f>CONCATENATE(Table_ESODCA_DISSQL_EXP_EXP_CORE_SECTION[[#This Row],[CORE]],Table_ESODCA_DISSQL_EXP_EXP_CORE_SECTION[[#This Row],[CORE_TYPE]],"_",Table_ESODCA_DISSQL_EXP_EXP_CORE_SECTION[[#This Row],[SECTION]])</f>
        <v>185R_3</v>
      </c>
      <c r="B481">
        <v>364</v>
      </c>
      <c r="C481">
        <v>77</v>
      </c>
      <c r="D481" t="s">
        <v>25</v>
      </c>
      <c r="E481">
        <v>185</v>
      </c>
      <c r="F481" t="s">
        <v>26</v>
      </c>
      <c r="G481">
        <v>3</v>
      </c>
      <c r="H481">
        <v>563</v>
      </c>
      <c r="I481">
        <v>0.94</v>
      </c>
      <c r="J481">
        <v>0.94</v>
      </c>
      <c r="K481" t="s">
        <v>27</v>
      </c>
      <c r="L481" t="s">
        <v>30</v>
      </c>
      <c r="M481">
        <v>0</v>
      </c>
      <c r="N481">
        <v>977.91</v>
      </c>
      <c r="O481">
        <v>978.85</v>
      </c>
      <c r="P481">
        <v>977.91</v>
      </c>
      <c r="Q481">
        <f>Table_ESODCA_DISSQL_EXP_EXP_CORE_SECTION[[#This Row],[BOTTOM_DEPTH]]-Table_ESODCA_DISSQL_EXP_EXP_CORE_SECTION[[#This Row],[TOP_DEPTH]]</f>
        <v>0.94000000000005457</v>
      </c>
      <c r="R481" t="s">
        <v>355</v>
      </c>
      <c r="T481" t="s">
        <v>30</v>
      </c>
      <c r="Y481" t="s">
        <v>669</v>
      </c>
      <c r="Z481">
        <v>0</v>
      </c>
      <c r="AA481" t="s">
        <v>30</v>
      </c>
    </row>
    <row r="482" spans="1:27" x14ac:dyDescent="0.3">
      <c r="A482" s="3" t="str">
        <f>CONCATENATE(Table_ESODCA_DISSQL_EXP_EXP_CORE_SECTION[[#This Row],[CORE]],Table_ESODCA_DISSQL_EXP_EXP_CORE_SECTION[[#This Row],[CORE_TYPE]],"_",Table_ESODCA_DISSQL_EXP_EXP_CORE_SECTION[[#This Row],[SECTION]])</f>
        <v>186R_1</v>
      </c>
      <c r="B482">
        <v>364</v>
      </c>
      <c r="C482">
        <v>77</v>
      </c>
      <c r="D482" t="s">
        <v>25</v>
      </c>
      <c r="E482">
        <v>186</v>
      </c>
      <c r="F482" t="s">
        <v>26</v>
      </c>
      <c r="G482">
        <v>1</v>
      </c>
      <c r="H482">
        <v>573</v>
      </c>
      <c r="I482">
        <v>1.5</v>
      </c>
      <c r="J482">
        <v>1.5</v>
      </c>
      <c r="K482" t="s">
        <v>27</v>
      </c>
      <c r="L482" t="s">
        <v>30</v>
      </c>
      <c r="M482">
        <v>0</v>
      </c>
      <c r="N482">
        <v>978.79</v>
      </c>
      <c r="O482">
        <v>980.29</v>
      </c>
      <c r="P482">
        <v>978.79</v>
      </c>
      <c r="Q482">
        <f>Table_ESODCA_DISSQL_EXP_EXP_CORE_SECTION[[#This Row],[BOTTOM_DEPTH]]-Table_ESODCA_DISSQL_EXP_EXP_CORE_SECTION[[#This Row],[TOP_DEPTH]]</f>
        <v>1.5</v>
      </c>
      <c r="T482" t="s">
        <v>30</v>
      </c>
      <c r="Y482" t="s">
        <v>670</v>
      </c>
      <c r="Z482">
        <v>0</v>
      </c>
      <c r="AA482" t="s">
        <v>30</v>
      </c>
    </row>
    <row r="483" spans="1:27" x14ac:dyDescent="0.3">
      <c r="A483" s="3" t="str">
        <f>CONCATENATE(Table_ESODCA_DISSQL_EXP_EXP_CORE_SECTION[[#This Row],[CORE]],Table_ESODCA_DISSQL_EXP_EXP_CORE_SECTION[[#This Row],[CORE_TYPE]],"_",Table_ESODCA_DISSQL_EXP_EXP_CORE_SECTION[[#This Row],[SECTION]])</f>
        <v>186R_2</v>
      </c>
      <c r="B483">
        <v>364</v>
      </c>
      <c r="C483">
        <v>77</v>
      </c>
      <c r="D483" t="s">
        <v>25</v>
      </c>
      <c r="E483">
        <v>186</v>
      </c>
      <c r="F483" t="s">
        <v>26</v>
      </c>
      <c r="G483">
        <v>2</v>
      </c>
      <c r="H483">
        <v>574</v>
      </c>
      <c r="I483">
        <v>1.1599999999999999</v>
      </c>
      <c r="J483">
        <v>1.1599999999999999</v>
      </c>
      <c r="K483" t="s">
        <v>27</v>
      </c>
      <c r="L483" t="s">
        <v>30</v>
      </c>
      <c r="M483">
        <v>0</v>
      </c>
      <c r="N483">
        <v>980.29</v>
      </c>
      <c r="O483">
        <v>981.44999999999993</v>
      </c>
      <c r="P483">
        <v>980.29</v>
      </c>
      <c r="Q483">
        <f>Table_ESODCA_DISSQL_EXP_EXP_CORE_SECTION[[#This Row],[BOTTOM_DEPTH]]-Table_ESODCA_DISSQL_EXP_EXP_CORE_SECTION[[#This Row],[TOP_DEPTH]]</f>
        <v>1.1599999999999682</v>
      </c>
      <c r="T483" t="s">
        <v>30</v>
      </c>
      <c r="Y483" t="s">
        <v>671</v>
      </c>
      <c r="Z483">
        <v>0</v>
      </c>
      <c r="AA483" t="s">
        <v>30</v>
      </c>
    </row>
    <row r="484" spans="1:27" x14ac:dyDescent="0.3">
      <c r="A484" s="3" t="str">
        <f>CONCATENATE(Table_ESODCA_DISSQL_EXP_EXP_CORE_SECTION[[#This Row],[CORE]],Table_ESODCA_DISSQL_EXP_EXP_CORE_SECTION[[#This Row],[CORE_TYPE]],"_",Table_ESODCA_DISSQL_EXP_EXP_CORE_SECTION[[#This Row],[SECTION]])</f>
        <v>186R_3</v>
      </c>
      <c r="B484">
        <v>364</v>
      </c>
      <c r="C484">
        <v>77</v>
      </c>
      <c r="D484" t="s">
        <v>25</v>
      </c>
      <c r="E484">
        <v>186</v>
      </c>
      <c r="F484" t="s">
        <v>26</v>
      </c>
      <c r="G484">
        <v>3</v>
      </c>
      <c r="H484">
        <v>575</v>
      </c>
      <c r="I484">
        <v>0.49</v>
      </c>
      <c r="J484">
        <v>0.49</v>
      </c>
      <c r="K484" t="s">
        <v>27</v>
      </c>
      <c r="L484" t="s">
        <v>30</v>
      </c>
      <c r="M484">
        <v>0</v>
      </c>
      <c r="N484">
        <v>981.44999999999993</v>
      </c>
      <c r="O484">
        <v>981.93999999999994</v>
      </c>
      <c r="P484">
        <v>981.44999999999993</v>
      </c>
      <c r="Q484">
        <f>Table_ESODCA_DISSQL_EXP_EXP_CORE_SECTION[[#This Row],[BOTTOM_DEPTH]]-Table_ESODCA_DISSQL_EXP_EXP_CORE_SECTION[[#This Row],[TOP_DEPTH]]</f>
        <v>0.49000000000000909</v>
      </c>
      <c r="R484" t="s">
        <v>672</v>
      </c>
      <c r="T484" t="s">
        <v>30</v>
      </c>
      <c r="Y484" t="s">
        <v>673</v>
      </c>
      <c r="Z484">
        <v>0</v>
      </c>
      <c r="AA484" t="s">
        <v>30</v>
      </c>
    </row>
    <row r="485" spans="1:27" x14ac:dyDescent="0.3">
      <c r="A485" s="3" t="str">
        <f>CONCATENATE(Table_ESODCA_DISSQL_EXP_EXP_CORE_SECTION[[#This Row],[CORE]],Table_ESODCA_DISSQL_EXP_EXP_CORE_SECTION[[#This Row],[CORE_TYPE]],"_",Table_ESODCA_DISSQL_EXP_EXP_CORE_SECTION[[#This Row],[SECTION]])</f>
        <v>187R_1</v>
      </c>
      <c r="B485">
        <v>364</v>
      </c>
      <c r="C485">
        <v>77</v>
      </c>
      <c r="D485" t="s">
        <v>25</v>
      </c>
      <c r="E485">
        <v>187</v>
      </c>
      <c r="F485" t="s">
        <v>26</v>
      </c>
      <c r="G485">
        <v>1</v>
      </c>
      <c r="H485">
        <v>578</v>
      </c>
      <c r="I485">
        <v>1.21</v>
      </c>
      <c r="J485">
        <v>1.21</v>
      </c>
      <c r="K485" t="s">
        <v>27</v>
      </c>
      <c r="L485" t="s">
        <v>30</v>
      </c>
      <c r="M485">
        <v>0</v>
      </c>
      <c r="N485">
        <v>981.84</v>
      </c>
      <c r="O485">
        <v>983.05000000000007</v>
      </c>
      <c r="P485">
        <v>981.84</v>
      </c>
      <c r="Q485">
        <f>Table_ESODCA_DISSQL_EXP_EXP_CORE_SECTION[[#This Row],[BOTTOM_DEPTH]]-Table_ESODCA_DISSQL_EXP_EXP_CORE_SECTION[[#This Row],[TOP_DEPTH]]</f>
        <v>1.2100000000000364</v>
      </c>
      <c r="T485" t="s">
        <v>30</v>
      </c>
      <c r="Y485" t="s">
        <v>674</v>
      </c>
      <c r="Z485">
        <v>0</v>
      </c>
      <c r="AA485" t="s">
        <v>30</v>
      </c>
    </row>
    <row r="486" spans="1:27" x14ac:dyDescent="0.3">
      <c r="A486" s="3" t="str">
        <f>CONCATENATE(Table_ESODCA_DISSQL_EXP_EXP_CORE_SECTION[[#This Row],[CORE]],Table_ESODCA_DISSQL_EXP_EXP_CORE_SECTION[[#This Row],[CORE_TYPE]],"_",Table_ESODCA_DISSQL_EXP_EXP_CORE_SECTION[[#This Row],[SECTION]])</f>
        <v>187R_2</v>
      </c>
      <c r="B486">
        <v>364</v>
      </c>
      <c r="C486">
        <v>77</v>
      </c>
      <c r="D486" t="s">
        <v>25</v>
      </c>
      <c r="E486">
        <v>187</v>
      </c>
      <c r="F486" t="s">
        <v>26</v>
      </c>
      <c r="G486">
        <v>2</v>
      </c>
      <c r="H486">
        <v>579</v>
      </c>
      <c r="I486">
        <v>1.4</v>
      </c>
      <c r="J486">
        <v>1.4</v>
      </c>
      <c r="K486" t="s">
        <v>27</v>
      </c>
      <c r="L486" t="s">
        <v>30</v>
      </c>
      <c r="M486">
        <v>0</v>
      </c>
      <c r="N486">
        <v>983.05000000000007</v>
      </c>
      <c r="O486">
        <v>984.45</v>
      </c>
      <c r="P486">
        <v>983.05000000000007</v>
      </c>
      <c r="Q486">
        <f>Table_ESODCA_DISSQL_EXP_EXP_CORE_SECTION[[#This Row],[BOTTOM_DEPTH]]-Table_ESODCA_DISSQL_EXP_EXP_CORE_SECTION[[#This Row],[TOP_DEPTH]]</f>
        <v>1.3999999999999773</v>
      </c>
      <c r="T486" t="s">
        <v>30</v>
      </c>
      <c r="Y486" t="s">
        <v>675</v>
      </c>
      <c r="Z486">
        <v>0</v>
      </c>
      <c r="AA486" t="s">
        <v>30</v>
      </c>
    </row>
    <row r="487" spans="1:27" x14ac:dyDescent="0.3">
      <c r="A487" s="3" t="str">
        <f>CONCATENATE(Table_ESODCA_DISSQL_EXP_EXP_CORE_SECTION[[#This Row],[CORE]],Table_ESODCA_DISSQL_EXP_EXP_CORE_SECTION[[#This Row],[CORE_TYPE]],"_",Table_ESODCA_DISSQL_EXP_EXP_CORE_SECTION[[#This Row],[SECTION]])</f>
        <v>187R_3</v>
      </c>
      <c r="B487">
        <v>364</v>
      </c>
      <c r="C487">
        <v>77</v>
      </c>
      <c r="D487" t="s">
        <v>25</v>
      </c>
      <c r="E487">
        <v>187</v>
      </c>
      <c r="F487" t="s">
        <v>26</v>
      </c>
      <c r="G487">
        <v>3</v>
      </c>
      <c r="H487">
        <v>580</v>
      </c>
      <c r="I487">
        <v>0.46</v>
      </c>
      <c r="J487">
        <v>0.46</v>
      </c>
      <c r="K487" t="s">
        <v>27</v>
      </c>
      <c r="L487" t="s">
        <v>30</v>
      </c>
      <c r="M487">
        <v>0</v>
      </c>
      <c r="N487">
        <v>984.45</v>
      </c>
      <c r="O487">
        <v>984.91000000000008</v>
      </c>
      <c r="P487">
        <v>984.45</v>
      </c>
      <c r="Q487">
        <f>Table_ESODCA_DISSQL_EXP_EXP_CORE_SECTION[[#This Row],[BOTTOM_DEPTH]]-Table_ESODCA_DISSQL_EXP_EXP_CORE_SECTION[[#This Row],[TOP_DEPTH]]</f>
        <v>0.46000000000003638</v>
      </c>
      <c r="T487" t="s">
        <v>30</v>
      </c>
      <c r="Y487" t="s">
        <v>676</v>
      </c>
      <c r="Z487">
        <v>0</v>
      </c>
      <c r="AA487" t="s">
        <v>30</v>
      </c>
    </row>
    <row r="488" spans="1:27" x14ac:dyDescent="0.3">
      <c r="A488" s="3" t="str">
        <f>CONCATENATE(Table_ESODCA_DISSQL_EXP_EXP_CORE_SECTION[[#This Row],[CORE]],Table_ESODCA_DISSQL_EXP_EXP_CORE_SECTION[[#This Row],[CORE_TYPE]],"_",Table_ESODCA_DISSQL_EXP_EXP_CORE_SECTION[[#This Row],[SECTION]])</f>
        <v>188R_1</v>
      </c>
      <c r="B488">
        <v>364</v>
      </c>
      <c r="C488">
        <v>77</v>
      </c>
      <c r="D488" t="s">
        <v>25</v>
      </c>
      <c r="E488">
        <v>188</v>
      </c>
      <c r="F488" t="s">
        <v>26</v>
      </c>
      <c r="G488">
        <v>1</v>
      </c>
      <c r="H488">
        <v>581</v>
      </c>
      <c r="I488">
        <v>1.19</v>
      </c>
      <c r="J488">
        <v>1.19</v>
      </c>
      <c r="K488" t="s">
        <v>27</v>
      </c>
      <c r="L488" t="s">
        <v>30</v>
      </c>
      <c r="M488">
        <v>0</v>
      </c>
      <c r="N488">
        <v>984.89</v>
      </c>
      <c r="O488">
        <v>986.08</v>
      </c>
      <c r="P488">
        <v>984.89</v>
      </c>
      <c r="Q488">
        <f>Table_ESODCA_DISSQL_EXP_EXP_CORE_SECTION[[#This Row],[BOTTOM_DEPTH]]-Table_ESODCA_DISSQL_EXP_EXP_CORE_SECTION[[#This Row],[TOP_DEPTH]]</f>
        <v>1.1900000000000546</v>
      </c>
      <c r="T488" t="s">
        <v>30</v>
      </c>
      <c r="Y488" t="s">
        <v>677</v>
      </c>
      <c r="Z488">
        <v>0</v>
      </c>
      <c r="AA488" t="s">
        <v>30</v>
      </c>
    </row>
    <row r="489" spans="1:27" x14ac:dyDescent="0.3">
      <c r="A489" s="3" t="str">
        <f>CONCATENATE(Table_ESODCA_DISSQL_EXP_EXP_CORE_SECTION[[#This Row],[CORE]],Table_ESODCA_DISSQL_EXP_EXP_CORE_SECTION[[#This Row],[CORE_TYPE]],"_",Table_ESODCA_DISSQL_EXP_EXP_CORE_SECTION[[#This Row],[SECTION]])</f>
        <v>188R_2</v>
      </c>
      <c r="B489">
        <v>364</v>
      </c>
      <c r="C489">
        <v>77</v>
      </c>
      <c r="D489" t="s">
        <v>25</v>
      </c>
      <c r="E489">
        <v>188</v>
      </c>
      <c r="F489" t="s">
        <v>26</v>
      </c>
      <c r="G489">
        <v>2</v>
      </c>
      <c r="H489">
        <v>582</v>
      </c>
      <c r="I489">
        <v>1.3</v>
      </c>
      <c r="J489">
        <v>1.3</v>
      </c>
      <c r="K489" t="s">
        <v>27</v>
      </c>
      <c r="L489" t="s">
        <v>30</v>
      </c>
      <c r="M489">
        <v>0</v>
      </c>
      <c r="N489">
        <v>986.08</v>
      </c>
      <c r="O489">
        <v>987.38</v>
      </c>
      <c r="P489">
        <v>986.08</v>
      </c>
      <c r="Q489">
        <f>Table_ESODCA_DISSQL_EXP_EXP_CORE_SECTION[[#This Row],[BOTTOM_DEPTH]]-Table_ESODCA_DISSQL_EXP_EXP_CORE_SECTION[[#This Row],[TOP_DEPTH]]</f>
        <v>1.2999999999999545</v>
      </c>
      <c r="T489" t="s">
        <v>30</v>
      </c>
      <c r="Y489" t="s">
        <v>678</v>
      </c>
      <c r="Z489">
        <v>0</v>
      </c>
      <c r="AA489" t="s">
        <v>30</v>
      </c>
    </row>
    <row r="490" spans="1:27" x14ac:dyDescent="0.3">
      <c r="A490" s="3" t="str">
        <f>CONCATENATE(Table_ESODCA_DISSQL_EXP_EXP_CORE_SECTION[[#This Row],[CORE]],Table_ESODCA_DISSQL_EXP_EXP_CORE_SECTION[[#This Row],[CORE_TYPE]],"_",Table_ESODCA_DISSQL_EXP_EXP_CORE_SECTION[[#This Row],[SECTION]])</f>
        <v>188R_3</v>
      </c>
      <c r="B490">
        <v>364</v>
      </c>
      <c r="C490">
        <v>77</v>
      </c>
      <c r="D490" t="s">
        <v>25</v>
      </c>
      <c r="E490">
        <v>188</v>
      </c>
      <c r="F490" t="s">
        <v>26</v>
      </c>
      <c r="G490">
        <v>3</v>
      </c>
      <c r="H490">
        <v>583</v>
      </c>
      <c r="I490">
        <v>0.64</v>
      </c>
      <c r="J490">
        <v>0.64</v>
      </c>
      <c r="K490" t="s">
        <v>27</v>
      </c>
      <c r="L490" t="s">
        <v>30</v>
      </c>
      <c r="M490">
        <v>0</v>
      </c>
      <c r="N490">
        <v>987.38</v>
      </c>
      <c r="O490">
        <v>988.02</v>
      </c>
      <c r="P490">
        <v>987.38</v>
      </c>
      <c r="Q490">
        <f>Table_ESODCA_DISSQL_EXP_EXP_CORE_SECTION[[#This Row],[BOTTOM_DEPTH]]-Table_ESODCA_DISSQL_EXP_EXP_CORE_SECTION[[#This Row],[TOP_DEPTH]]</f>
        <v>0.63999999999998636</v>
      </c>
      <c r="R490" t="s">
        <v>679</v>
      </c>
      <c r="T490" t="s">
        <v>30</v>
      </c>
      <c r="Y490" t="s">
        <v>680</v>
      </c>
      <c r="Z490">
        <v>0</v>
      </c>
      <c r="AA490" t="s">
        <v>30</v>
      </c>
    </row>
    <row r="491" spans="1:27" x14ac:dyDescent="0.3">
      <c r="A491" s="3" t="str">
        <f>CONCATENATE(Table_ESODCA_DISSQL_EXP_EXP_CORE_SECTION[[#This Row],[CORE]],Table_ESODCA_DISSQL_EXP_EXP_CORE_SECTION[[#This Row],[CORE_TYPE]],"_",Table_ESODCA_DISSQL_EXP_EXP_CORE_SECTION[[#This Row],[SECTION]])</f>
        <v>189R_1</v>
      </c>
      <c r="B491">
        <v>364</v>
      </c>
      <c r="C491">
        <v>77</v>
      </c>
      <c r="D491" t="s">
        <v>25</v>
      </c>
      <c r="E491">
        <v>189</v>
      </c>
      <c r="F491" t="s">
        <v>26</v>
      </c>
      <c r="G491">
        <v>1</v>
      </c>
      <c r="H491">
        <v>584</v>
      </c>
      <c r="I491">
        <v>1.32</v>
      </c>
      <c r="J491">
        <v>1.32</v>
      </c>
      <c r="K491" t="s">
        <v>40</v>
      </c>
      <c r="L491" t="s">
        <v>30</v>
      </c>
      <c r="M491">
        <v>0</v>
      </c>
      <c r="N491">
        <v>987.94</v>
      </c>
      <c r="O491">
        <v>989.2600000000001</v>
      </c>
      <c r="P491">
        <v>987.94</v>
      </c>
      <c r="Q491">
        <f>Table_ESODCA_DISSQL_EXP_EXP_CORE_SECTION[[#This Row],[BOTTOM_DEPTH]]-Table_ESODCA_DISSQL_EXP_EXP_CORE_SECTION[[#This Row],[TOP_DEPTH]]</f>
        <v>1.32000000000005</v>
      </c>
      <c r="T491" t="s">
        <v>30</v>
      </c>
      <c r="Y491" t="s">
        <v>681</v>
      </c>
      <c r="Z491">
        <v>0</v>
      </c>
      <c r="AA491" t="s">
        <v>30</v>
      </c>
    </row>
    <row r="492" spans="1:27" x14ac:dyDescent="0.3">
      <c r="A492" s="3" t="str">
        <f>CONCATENATE(Table_ESODCA_DISSQL_EXP_EXP_CORE_SECTION[[#This Row],[CORE]],Table_ESODCA_DISSQL_EXP_EXP_CORE_SECTION[[#This Row],[CORE_TYPE]],"_",Table_ESODCA_DISSQL_EXP_EXP_CORE_SECTION[[#This Row],[SECTION]])</f>
        <v>189R_2</v>
      </c>
      <c r="B492">
        <v>364</v>
      </c>
      <c r="C492">
        <v>77</v>
      </c>
      <c r="D492" t="s">
        <v>25</v>
      </c>
      <c r="E492">
        <v>189</v>
      </c>
      <c r="F492" t="s">
        <v>26</v>
      </c>
      <c r="G492">
        <v>2</v>
      </c>
      <c r="H492">
        <v>585</v>
      </c>
      <c r="I492">
        <v>1.03</v>
      </c>
      <c r="J492">
        <v>1.03</v>
      </c>
      <c r="K492" t="s">
        <v>40</v>
      </c>
      <c r="L492" t="s">
        <v>30</v>
      </c>
      <c r="M492">
        <v>0</v>
      </c>
      <c r="N492">
        <v>989.2600000000001</v>
      </c>
      <c r="O492">
        <v>990.29000000000008</v>
      </c>
      <c r="P492">
        <v>989.2600000000001</v>
      </c>
      <c r="Q492">
        <f>Table_ESODCA_DISSQL_EXP_EXP_CORE_SECTION[[#This Row],[BOTTOM_DEPTH]]-Table_ESODCA_DISSQL_EXP_EXP_CORE_SECTION[[#This Row],[TOP_DEPTH]]</f>
        <v>1.0299999999999727</v>
      </c>
      <c r="T492" t="s">
        <v>30</v>
      </c>
      <c r="Y492" t="s">
        <v>682</v>
      </c>
      <c r="Z492">
        <v>0</v>
      </c>
      <c r="AA492" t="s">
        <v>30</v>
      </c>
    </row>
    <row r="493" spans="1:27" x14ac:dyDescent="0.3">
      <c r="A493" s="3" t="str">
        <f>CONCATENATE(Table_ESODCA_DISSQL_EXP_EXP_CORE_SECTION[[#This Row],[CORE]],Table_ESODCA_DISSQL_EXP_EXP_CORE_SECTION[[#This Row],[CORE_TYPE]],"_",Table_ESODCA_DISSQL_EXP_EXP_CORE_SECTION[[#This Row],[SECTION]])</f>
        <v>189R_3</v>
      </c>
      <c r="B493">
        <v>364</v>
      </c>
      <c r="C493">
        <v>77</v>
      </c>
      <c r="D493" t="s">
        <v>25</v>
      </c>
      <c r="E493">
        <v>189</v>
      </c>
      <c r="F493" t="s">
        <v>26</v>
      </c>
      <c r="G493">
        <v>3</v>
      </c>
      <c r="H493">
        <v>586</v>
      </c>
      <c r="I493">
        <v>0.73</v>
      </c>
      <c r="J493">
        <v>0.73</v>
      </c>
      <c r="K493" t="s">
        <v>40</v>
      </c>
      <c r="L493" t="s">
        <v>30</v>
      </c>
      <c r="M493">
        <v>0</v>
      </c>
      <c r="N493">
        <v>990.29000000000008</v>
      </c>
      <c r="O493">
        <v>991.0200000000001</v>
      </c>
      <c r="P493">
        <v>990.29000000000008</v>
      </c>
      <c r="Q493">
        <f>Table_ESODCA_DISSQL_EXP_EXP_CORE_SECTION[[#This Row],[BOTTOM_DEPTH]]-Table_ESODCA_DISSQL_EXP_EXP_CORE_SECTION[[#This Row],[TOP_DEPTH]]</f>
        <v>0.73000000000001819</v>
      </c>
      <c r="T493" t="s">
        <v>30</v>
      </c>
      <c r="Y493" t="s">
        <v>683</v>
      </c>
      <c r="Z493">
        <v>0</v>
      </c>
      <c r="AA493" t="s">
        <v>30</v>
      </c>
    </row>
    <row r="494" spans="1:27" x14ac:dyDescent="0.3">
      <c r="A494" s="3" t="str">
        <f>CONCATENATE(Table_ESODCA_DISSQL_EXP_EXP_CORE_SECTION[[#This Row],[CORE]],Table_ESODCA_DISSQL_EXP_EXP_CORE_SECTION[[#This Row],[CORE_TYPE]],"_",Table_ESODCA_DISSQL_EXP_EXP_CORE_SECTION[[#This Row],[SECTION]])</f>
        <v>190R_1</v>
      </c>
      <c r="B494">
        <v>364</v>
      </c>
      <c r="C494">
        <v>77</v>
      </c>
      <c r="D494" t="s">
        <v>25</v>
      </c>
      <c r="E494">
        <v>190</v>
      </c>
      <c r="F494" t="s">
        <v>26</v>
      </c>
      <c r="G494">
        <v>1</v>
      </c>
      <c r="H494">
        <v>587</v>
      </c>
      <c r="I494">
        <v>1.24</v>
      </c>
      <c r="J494">
        <v>1.24</v>
      </c>
      <c r="K494" t="s">
        <v>40</v>
      </c>
      <c r="L494" t="s">
        <v>30</v>
      </c>
      <c r="M494">
        <v>0</v>
      </c>
      <c r="N494">
        <v>990.99</v>
      </c>
      <c r="O494">
        <v>992.23</v>
      </c>
      <c r="P494">
        <v>990.99</v>
      </c>
      <c r="Q494">
        <f>Table_ESODCA_DISSQL_EXP_EXP_CORE_SECTION[[#This Row],[BOTTOM_DEPTH]]-Table_ESODCA_DISSQL_EXP_EXP_CORE_SECTION[[#This Row],[TOP_DEPTH]]</f>
        <v>1.2400000000000091</v>
      </c>
      <c r="T494" t="s">
        <v>30</v>
      </c>
      <c r="Y494" t="s">
        <v>684</v>
      </c>
      <c r="Z494">
        <v>0</v>
      </c>
      <c r="AA494" t="s">
        <v>30</v>
      </c>
    </row>
    <row r="495" spans="1:27" x14ac:dyDescent="0.3">
      <c r="A495" s="3" t="str">
        <f>CONCATENATE(Table_ESODCA_DISSQL_EXP_EXP_CORE_SECTION[[#This Row],[CORE]],Table_ESODCA_DISSQL_EXP_EXP_CORE_SECTION[[#This Row],[CORE_TYPE]],"_",Table_ESODCA_DISSQL_EXP_EXP_CORE_SECTION[[#This Row],[SECTION]])</f>
        <v>190R_2</v>
      </c>
      <c r="B495">
        <v>364</v>
      </c>
      <c r="C495">
        <v>77</v>
      </c>
      <c r="D495" t="s">
        <v>25</v>
      </c>
      <c r="E495">
        <v>190</v>
      </c>
      <c r="F495" t="s">
        <v>26</v>
      </c>
      <c r="G495">
        <v>2</v>
      </c>
      <c r="H495">
        <v>588</v>
      </c>
      <c r="I495">
        <v>1.23</v>
      </c>
      <c r="J495">
        <v>1.23</v>
      </c>
      <c r="K495" t="s">
        <v>40</v>
      </c>
      <c r="L495" t="s">
        <v>30</v>
      </c>
      <c r="M495">
        <v>0</v>
      </c>
      <c r="N495">
        <v>992.23</v>
      </c>
      <c r="O495">
        <v>993.46</v>
      </c>
      <c r="P495">
        <v>992.23</v>
      </c>
      <c r="Q495">
        <f>Table_ESODCA_DISSQL_EXP_EXP_CORE_SECTION[[#This Row],[BOTTOM_DEPTH]]-Table_ESODCA_DISSQL_EXP_EXP_CORE_SECTION[[#This Row],[TOP_DEPTH]]</f>
        <v>1.2300000000000182</v>
      </c>
      <c r="T495" t="s">
        <v>30</v>
      </c>
      <c r="Y495" t="s">
        <v>685</v>
      </c>
      <c r="Z495">
        <v>0</v>
      </c>
      <c r="AA495" t="s">
        <v>30</v>
      </c>
    </row>
    <row r="496" spans="1:27" x14ac:dyDescent="0.3">
      <c r="A496" s="3" t="str">
        <f>CONCATENATE(Table_ESODCA_DISSQL_EXP_EXP_CORE_SECTION[[#This Row],[CORE]],Table_ESODCA_DISSQL_EXP_EXP_CORE_SECTION[[#This Row],[CORE_TYPE]],"_",Table_ESODCA_DISSQL_EXP_EXP_CORE_SECTION[[#This Row],[SECTION]])</f>
        <v>190R_3</v>
      </c>
      <c r="B496">
        <v>364</v>
      </c>
      <c r="C496">
        <v>77</v>
      </c>
      <c r="D496" t="s">
        <v>25</v>
      </c>
      <c r="E496">
        <v>190</v>
      </c>
      <c r="F496" t="s">
        <v>26</v>
      </c>
      <c r="G496">
        <v>3</v>
      </c>
      <c r="H496">
        <v>589</v>
      </c>
      <c r="I496">
        <v>0.61</v>
      </c>
      <c r="J496">
        <v>0.61</v>
      </c>
      <c r="K496" t="s">
        <v>40</v>
      </c>
      <c r="L496" t="s">
        <v>30</v>
      </c>
      <c r="M496">
        <v>0</v>
      </c>
      <c r="N496">
        <v>993.46</v>
      </c>
      <c r="O496">
        <v>994.07</v>
      </c>
      <c r="P496">
        <v>993.46</v>
      </c>
      <c r="Q496">
        <f>Table_ESODCA_DISSQL_EXP_EXP_CORE_SECTION[[#This Row],[BOTTOM_DEPTH]]-Table_ESODCA_DISSQL_EXP_EXP_CORE_SECTION[[#This Row],[TOP_DEPTH]]</f>
        <v>0.61000000000001364</v>
      </c>
      <c r="T496" t="s">
        <v>30</v>
      </c>
      <c r="Y496" t="s">
        <v>686</v>
      </c>
      <c r="Z496">
        <v>0</v>
      </c>
      <c r="AA496" t="s">
        <v>30</v>
      </c>
    </row>
    <row r="497" spans="1:27" x14ac:dyDescent="0.3">
      <c r="A497" s="3" t="str">
        <f>CONCATENATE(Table_ESODCA_DISSQL_EXP_EXP_CORE_SECTION[[#This Row],[CORE]],Table_ESODCA_DISSQL_EXP_EXP_CORE_SECTION[[#This Row],[CORE_TYPE]],"_",Table_ESODCA_DISSQL_EXP_EXP_CORE_SECTION[[#This Row],[SECTION]])</f>
        <v>191R_1</v>
      </c>
      <c r="B497">
        <v>364</v>
      </c>
      <c r="C497">
        <v>77</v>
      </c>
      <c r="D497" t="s">
        <v>25</v>
      </c>
      <c r="E497">
        <v>191</v>
      </c>
      <c r="F497" t="s">
        <v>26</v>
      </c>
      <c r="G497">
        <v>1</v>
      </c>
      <c r="H497">
        <v>590</v>
      </c>
      <c r="I497">
        <v>1.2</v>
      </c>
      <c r="J497">
        <v>1.2</v>
      </c>
      <c r="K497" t="s">
        <v>40</v>
      </c>
      <c r="L497" t="s">
        <v>30</v>
      </c>
      <c r="M497">
        <v>0</v>
      </c>
      <c r="N497">
        <v>994.04</v>
      </c>
      <c r="O497">
        <v>995.24</v>
      </c>
      <c r="P497">
        <v>994.04</v>
      </c>
      <c r="Q497">
        <f>Table_ESODCA_DISSQL_EXP_EXP_CORE_SECTION[[#This Row],[BOTTOM_DEPTH]]-Table_ESODCA_DISSQL_EXP_EXP_CORE_SECTION[[#This Row],[TOP_DEPTH]]</f>
        <v>1.2000000000000455</v>
      </c>
      <c r="T497" t="s">
        <v>30</v>
      </c>
      <c r="Y497" t="s">
        <v>687</v>
      </c>
      <c r="Z497">
        <v>0</v>
      </c>
      <c r="AA497" t="s">
        <v>30</v>
      </c>
    </row>
    <row r="498" spans="1:27" x14ac:dyDescent="0.3">
      <c r="A498" s="3" t="str">
        <f>CONCATENATE(Table_ESODCA_DISSQL_EXP_EXP_CORE_SECTION[[#This Row],[CORE]],Table_ESODCA_DISSQL_EXP_EXP_CORE_SECTION[[#This Row],[CORE_TYPE]],"_",Table_ESODCA_DISSQL_EXP_EXP_CORE_SECTION[[#This Row],[SECTION]])</f>
        <v>191R_2</v>
      </c>
      <c r="B498">
        <v>364</v>
      </c>
      <c r="C498">
        <v>77</v>
      </c>
      <c r="D498" t="s">
        <v>25</v>
      </c>
      <c r="E498">
        <v>191</v>
      </c>
      <c r="F498" t="s">
        <v>26</v>
      </c>
      <c r="G498">
        <v>2</v>
      </c>
      <c r="H498">
        <v>591</v>
      </c>
      <c r="I498">
        <v>1.23</v>
      </c>
      <c r="J498">
        <v>1.23</v>
      </c>
      <c r="K498" t="s">
        <v>40</v>
      </c>
      <c r="L498" t="s">
        <v>30</v>
      </c>
      <c r="M498">
        <v>0</v>
      </c>
      <c r="N498">
        <v>995.24</v>
      </c>
      <c r="O498">
        <v>996.47</v>
      </c>
      <c r="P498">
        <v>995.24</v>
      </c>
      <c r="Q498">
        <f>Table_ESODCA_DISSQL_EXP_EXP_CORE_SECTION[[#This Row],[BOTTOM_DEPTH]]-Table_ESODCA_DISSQL_EXP_EXP_CORE_SECTION[[#This Row],[TOP_DEPTH]]</f>
        <v>1.2300000000000182</v>
      </c>
      <c r="T498" t="s">
        <v>30</v>
      </c>
      <c r="Y498" t="s">
        <v>688</v>
      </c>
      <c r="Z498">
        <v>0</v>
      </c>
      <c r="AA498" t="s">
        <v>30</v>
      </c>
    </row>
    <row r="499" spans="1:27" x14ac:dyDescent="0.3">
      <c r="A499" s="3" t="str">
        <f>CONCATENATE(Table_ESODCA_DISSQL_EXP_EXP_CORE_SECTION[[#This Row],[CORE]],Table_ESODCA_DISSQL_EXP_EXP_CORE_SECTION[[#This Row],[CORE_TYPE]],"_",Table_ESODCA_DISSQL_EXP_EXP_CORE_SECTION[[#This Row],[SECTION]])</f>
        <v>191R_3</v>
      </c>
      <c r="B499">
        <v>364</v>
      </c>
      <c r="C499">
        <v>77</v>
      </c>
      <c r="D499" t="s">
        <v>25</v>
      </c>
      <c r="E499">
        <v>191</v>
      </c>
      <c r="F499" t="s">
        <v>26</v>
      </c>
      <c r="G499">
        <v>3</v>
      </c>
      <c r="H499">
        <v>592</v>
      </c>
      <c r="I499">
        <v>0.72</v>
      </c>
      <c r="J499">
        <v>0.72</v>
      </c>
      <c r="K499" t="s">
        <v>40</v>
      </c>
      <c r="L499" t="s">
        <v>30</v>
      </c>
      <c r="M499">
        <v>0</v>
      </c>
      <c r="N499">
        <v>996.47</v>
      </c>
      <c r="O499">
        <v>997.19</v>
      </c>
      <c r="P499">
        <v>996.47</v>
      </c>
      <c r="Q499">
        <f>Table_ESODCA_DISSQL_EXP_EXP_CORE_SECTION[[#This Row],[BOTTOM_DEPTH]]-Table_ESODCA_DISSQL_EXP_EXP_CORE_SECTION[[#This Row],[TOP_DEPTH]]</f>
        <v>0.72000000000002728</v>
      </c>
      <c r="R499" t="s">
        <v>689</v>
      </c>
      <c r="T499" t="s">
        <v>30</v>
      </c>
      <c r="Y499" t="s">
        <v>690</v>
      </c>
      <c r="Z499">
        <v>0</v>
      </c>
      <c r="AA499" t="s">
        <v>30</v>
      </c>
    </row>
    <row r="500" spans="1:27" x14ac:dyDescent="0.3">
      <c r="A500" s="3" t="str">
        <f>CONCATENATE(Table_ESODCA_DISSQL_EXP_EXP_CORE_SECTION[[#This Row],[CORE]],Table_ESODCA_DISSQL_EXP_EXP_CORE_SECTION[[#This Row],[CORE_TYPE]],"_",Table_ESODCA_DISSQL_EXP_EXP_CORE_SECTION[[#This Row],[SECTION]])</f>
        <v>192R_1</v>
      </c>
      <c r="B500">
        <v>364</v>
      </c>
      <c r="C500">
        <v>77</v>
      </c>
      <c r="D500" t="s">
        <v>25</v>
      </c>
      <c r="E500">
        <v>192</v>
      </c>
      <c r="F500" t="s">
        <v>26</v>
      </c>
      <c r="G500">
        <v>1</v>
      </c>
      <c r="H500">
        <v>593</v>
      </c>
      <c r="I500">
        <v>1.21</v>
      </c>
      <c r="J500">
        <v>1.21</v>
      </c>
      <c r="K500" t="s">
        <v>40</v>
      </c>
      <c r="L500" t="s">
        <v>30</v>
      </c>
      <c r="M500">
        <v>0</v>
      </c>
      <c r="N500">
        <v>997.09</v>
      </c>
      <c r="O500">
        <v>998.30000000000007</v>
      </c>
      <c r="P500">
        <v>997.09</v>
      </c>
      <c r="Q500">
        <f>Table_ESODCA_DISSQL_EXP_EXP_CORE_SECTION[[#This Row],[BOTTOM_DEPTH]]-Table_ESODCA_DISSQL_EXP_EXP_CORE_SECTION[[#This Row],[TOP_DEPTH]]</f>
        <v>1.2100000000000364</v>
      </c>
      <c r="T500" t="s">
        <v>30</v>
      </c>
      <c r="Y500" t="s">
        <v>691</v>
      </c>
      <c r="Z500">
        <v>0</v>
      </c>
      <c r="AA500" t="s">
        <v>30</v>
      </c>
    </row>
    <row r="501" spans="1:27" x14ac:dyDescent="0.3">
      <c r="A501" s="3" t="str">
        <f>CONCATENATE(Table_ESODCA_DISSQL_EXP_EXP_CORE_SECTION[[#This Row],[CORE]],Table_ESODCA_DISSQL_EXP_EXP_CORE_SECTION[[#This Row],[CORE_TYPE]],"_",Table_ESODCA_DISSQL_EXP_EXP_CORE_SECTION[[#This Row],[SECTION]])</f>
        <v>192R_2</v>
      </c>
      <c r="B501">
        <v>364</v>
      </c>
      <c r="C501">
        <v>77</v>
      </c>
      <c r="D501" t="s">
        <v>25</v>
      </c>
      <c r="E501">
        <v>192</v>
      </c>
      <c r="F501" t="s">
        <v>26</v>
      </c>
      <c r="G501">
        <v>2</v>
      </c>
      <c r="H501">
        <v>594</v>
      </c>
      <c r="I501">
        <v>1.26</v>
      </c>
      <c r="J501">
        <v>1.26</v>
      </c>
      <c r="K501" t="s">
        <v>40</v>
      </c>
      <c r="L501" t="s">
        <v>30</v>
      </c>
      <c r="M501">
        <v>0</v>
      </c>
      <c r="N501">
        <v>998.30000000000007</v>
      </c>
      <c r="O501">
        <v>999.56000000000006</v>
      </c>
      <c r="P501">
        <v>998.30000000000007</v>
      </c>
      <c r="Q501">
        <f>Table_ESODCA_DISSQL_EXP_EXP_CORE_SECTION[[#This Row],[BOTTOM_DEPTH]]-Table_ESODCA_DISSQL_EXP_EXP_CORE_SECTION[[#This Row],[TOP_DEPTH]]</f>
        <v>1.2599999999999909</v>
      </c>
      <c r="T501" t="s">
        <v>30</v>
      </c>
      <c r="Y501" t="s">
        <v>692</v>
      </c>
      <c r="Z501">
        <v>0</v>
      </c>
      <c r="AA501" t="s">
        <v>30</v>
      </c>
    </row>
    <row r="502" spans="1:27" x14ac:dyDescent="0.3">
      <c r="A502" s="3" t="str">
        <f>CONCATENATE(Table_ESODCA_DISSQL_EXP_EXP_CORE_SECTION[[#This Row],[CORE]],Table_ESODCA_DISSQL_EXP_EXP_CORE_SECTION[[#This Row],[CORE_TYPE]],"_",Table_ESODCA_DISSQL_EXP_EXP_CORE_SECTION[[#This Row],[SECTION]])</f>
        <v>192R_3</v>
      </c>
      <c r="B502">
        <v>364</v>
      </c>
      <c r="C502">
        <v>77</v>
      </c>
      <c r="D502" t="s">
        <v>25</v>
      </c>
      <c r="E502">
        <v>192</v>
      </c>
      <c r="F502" t="s">
        <v>26</v>
      </c>
      <c r="G502">
        <v>3</v>
      </c>
      <c r="H502">
        <v>595</v>
      </c>
      <c r="I502">
        <v>0.65</v>
      </c>
      <c r="J502">
        <v>0.65</v>
      </c>
      <c r="K502" t="s">
        <v>40</v>
      </c>
      <c r="L502" t="s">
        <v>30</v>
      </c>
      <c r="M502">
        <v>0</v>
      </c>
      <c r="N502">
        <v>999.56000000000006</v>
      </c>
      <c r="O502">
        <v>1000.21</v>
      </c>
      <c r="P502">
        <v>999.56000000000006</v>
      </c>
      <c r="Q502">
        <f>Table_ESODCA_DISSQL_EXP_EXP_CORE_SECTION[[#This Row],[BOTTOM_DEPTH]]-Table_ESODCA_DISSQL_EXP_EXP_CORE_SECTION[[#This Row],[TOP_DEPTH]]</f>
        <v>0.64999999999997726</v>
      </c>
      <c r="R502" t="s">
        <v>693</v>
      </c>
      <c r="T502" t="s">
        <v>30</v>
      </c>
      <c r="Y502" t="s">
        <v>694</v>
      </c>
      <c r="Z502">
        <v>0</v>
      </c>
      <c r="AA502" t="s">
        <v>30</v>
      </c>
    </row>
    <row r="503" spans="1:27" x14ac:dyDescent="0.3">
      <c r="A503" s="3" t="str">
        <f>CONCATENATE(Table_ESODCA_DISSQL_EXP_EXP_CORE_SECTION[[#This Row],[CORE]],Table_ESODCA_DISSQL_EXP_EXP_CORE_SECTION[[#This Row],[CORE_TYPE]],"_",Table_ESODCA_DISSQL_EXP_EXP_CORE_SECTION[[#This Row],[SECTION]])</f>
        <v>193R_1</v>
      </c>
      <c r="B503">
        <v>364</v>
      </c>
      <c r="C503">
        <v>77</v>
      </c>
      <c r="D503" t="s">
        <v>25</v>
      </c>
      <c r="E503">
        <v>193</v>
      </c>
      <c r="F503" t="s">
        <v>26</v>
      </c>
      <c r="G503">
        <v>1</v>
      </c>
      <c r="H503">
        <v>596</v>
      </c>
      <c r="I503">
        <v>1.2</v>
      </c>
      <c r="J503">
        <v>1.2</v>
      </c>
      <c r="K503" t="s">
        <v>40</v>
      </c>
      <c r="L503" t="s">
        <v>30</v>
      </c>
      <c r="M503">
        <v>0</v>
      </c>
      <c r="N503">
        <v>1000.14</v>
      </c>
      <c r="O503">
        <v>1001.34</v>
      </c>
      <c r="P503">
        <v>1000.14</v>
      </c>
      <c r="Q503">
        <f>Table_ESODCA_DISSQL_EXP_EXP_CORE_SECTION[[#This Row],[BOTTOM_DEPTH]]-Table_ESODCA_DISSQL_EXP_EXP_CORE_SECTION[[#This Row],[TOP_DEPTH]]</f>
        <v>1.2000000000000455</v>
      </c>
      <c r="T503" t="s">
        <v>30</v>
      </c>
      <c r="Y503" t="s">
        <v>695</v>
      </c>
      <c r="Z503">
        <v>0</v>
      </c>
      <c r="AA503" t="s">
        <v>30</v>
      </c>
    </row>
    <row r="504" spans="1:27" x14ac:dyDescent="0.3">
      <c r="A504" s="3" t="str">
        <f>CONCATENATE(Table_ESODCA_DISSQL_EXP_EXP_CORE_SECTION[[#This Row],[CORE]],Table_ESODCA_DISSQL_EXP_EXP_CORE_SECTION[[#This Row],[CORE_TYPE]],"_",Table_ESODCA_DISSQL_EXP_EXP_CORE_SECTION[[#This Row],[SECTION]])</f>
        <v>193R_2</v>
      </c>
      <c r="B504">
        <v>364</v>
      </c>
      <c r="C504">
        <v>77</v>
      </c>
      <c r="D504" t="s">
        <v>25</v>
      </c>
      <c r="E504">
        <v>193</v>
      </c>
      <c r="F504" t="s">
        <v>26</v>
      </c>
      <c r="G504">
        <v>2</v>
      </c>
      <c r="H504">
        <v>598</v>
      </c>
      <c r="I504">
        <v>1.2</v>
      </c>
      <c r="J504">
        <v>1.2</v>
      </c>
      <c r="K504" t="s">
        <v>40</v>
      </c>
      <c r="L504" t="s">
        <v>30</v>
      </c>
      <c r="M504">
        <v>0</v>
      </c>
      <c r="N504">
        <v>1001.34</v>
      </c>
      <c r="O504">
        <v>1002.5400000000001</v>
      </c>
      <c r="P504">
        <v>1001.34</v>
      </c>
      <c r="Q504">
        <f>Table_ESODCA_DISSQL_EXP_EXP_CORE_SECTION[[#This Row],[BOTTOM_DEPTH]]-Table_ESODCA_DISSQL_EXP_EXP_CORE_SECTION[[#This Row],[TOP_DEPTH]]</f>
        <v>1.2000000000000455</v>
      </c>
      <c r="T504" t="s">
        <v>30</v>
      </c>
      <c r="Y504" t="s">
        <v>696</v>
      </c>
      <c r="Z504">
        <v>0</v>
      </c>
      <c r="AA504" t="s">
        <v>30</v>
      </c>
    </row>
    <row r="505" spans="1:27" x14ac:dyDescent="0.3">
      <c r="A505" s="3" t="str">
        <f>CONCATENATE(Table_ESODCA_DISSQL_EXP_EXP_CORE_SECTION[[#This Row],[CORE]],Table_ESODCA_DISSQL_EXP_EXP_CORE_SECTION[[#This Row],[CORE_TYPE]],"_",Table_ESODCA_DISSQL_EXP_EXP_CORE_SECTION[[#This Row],[SECTION]])</f>
        <v>193R_3</v>
      </c>
      <c r="B505">
        <v>364</v>
      </c>
      <c r="C505">
        <v>77</v>
      </c>
      <c r="D505" t="s">
        <v>25</v>
      </c>
      <c r="E505">
        <v>193</v>
      </c>
      <c r="F505" t="s">
        <v>26</v>
      </c>
      <c r="G505">
        <v>3</v>
      </c>
      <c r="H505">
        <v>600</v>
      </c>
      <c r="I505">
        <v>0.64</v>
      </c>
      <c r="J505">
        <v>0.64</v>
      </c>
      <c r="K505" t="s">
        <v>40</v>
      </c>
      <c r="L505" t="s">
        <v>30</v>
      </c>
      <c r="M505">
        <v>0</v>
      </c>
      <c r="N505">
        <v>1002.5400000000001</v>
      </c>
      <c r="O505">
        <v>1003.1800000000001</v>
      </c>
      <c r="P505">
        <v>1002.5400000000001</v>
      </c>
      <c r="Q505">
        <f>Table_ESODCA_DISSQL_EXP_EXP_CORE_SECTION[[#This Row],[BOTTOM_DEPTH]]-Table_ESODCA_DISSQL_EXP_EXP_CORE_SECTION[[#This Row],[TOP_DEPTH]]</f>
        <v>0.63999999999998636</v>
      </c>
      <c r="T505" t="s">
        <v>30</v>
      </c>
      <c r="Y505" t="s">
        <v>697</v>
      </c>
      <c r="Z505">
        <v>0</v>
      </c>
      <c r="AA505" t="s">
        <v>30</v>
      </c>
    </row>
    <row r="506" spans="1:27" x14ac:dyDescent="0.3">
      <c r="A506" s="3" t="str">
        <f>CONCATENATE(Table_ESODCA_DISSQL_EXP_EXP_CORE_SECTION[[#This Row],[CORE]],Table_ESODCA_DISSQL_EXP_EXP_CORE_SECTION[[#This Row],[CORE_TYPE]],"_",Table_ESODCA_DISSQL_EXP_EXP_CORE_SECTION[[#This Row],[SECTION]])</f>
        <v>194R_1</v>
      </c>
      <c r="B506">
        <v>364</v>
      </c>
      <c r="C506">
        <v>77</v>
      </c>
      <c r="D506" t="s">
        <v>25</v>
      </c>
      <c r="E506">
        <v>194</v>
      </c>
      <c r="F506" t="s">
        <v>26</v>
      </c>
      <c r="G506">
        <v>1</v>
      </c>
      <c r="H506">
        <v>601</v>
      </c>
      <c r="I506">
        <v>1.22</v>
      </c>
      <c r="J506">
        <v>1.22</v>
      </c>
      <c r="K506" t="s">
        <v>40</v>
      </c>
      <c r="L506" t="s">
        <v>30</v>
      </c>
      <c r="M506">
        <v>0</v>
      </c>
      <c r="N506">
        <v>1003.19</v>
      </c>
      <c r="O506">
        <v>1004.4100000000001</v>
      </c>
      <c r="P506">
        <v>1003.19</v>
      </c>
      <c r="Q506">
        <f>Table_ESODCA_DISSQL_EXP_EXP_CORE_SECTION[[#This Row],[BOTTOM_DEPTH]]-Table_ESODCA_DISSQL_EXP_EXP_CORE_SECTION[[#This Row],[TOP_DEPTH]]</f>
        <v>1.2200000000000273</v>
      </c>
      <c r="T506" t="s">
        <v>30</v>
      </c>
      <c r="Y506" t="s">
        <v>698</v>
      </c>
      <c r="Z506">
        <v>0</v>
      </c>
      <c r="AA506" t="s">
        <v>30</v>
      </c>
    </row>
    <row r="507" spans="1:27" x14ac:dyDescent="0.3">
      <c r="A507" s="3" t="str">
        <f>CONCATENATE(Table_ESODCA_DISSQL_EXP_EXP_CORE_SECTION[[#This Row],[CORE]],Table_ESODCA_DISSQL_EXP_EXP_CORE_SECTION[[#This Row],[CORE_TYPE]],"_",Table_ESODCA_DISSQL_EXP_EXP_CORE_SECTION[[#This Row],[SECTION]])</f>
        <v>194R_2</v>
      </c>
      <c r="B507">
        <v>364</v>
      </c>
      <c r="C507">
        <v>77</v>
      </c>
      <c r="D507" t="s">
        <v>25</v>
      </c>
      <c r="E507">
        <v>194</v>
      </c>
      <c r="F507" t="s">
        <v>26</v>
      </c>
      <c r="G507">
        <v>2</v>
      </c>
      <c r="H507">
        <v>606</v>
      </c>
      <c r="I507">
        <v>1.1000000000000001</v>
      </c>
      <c r="J507">
        <v>1.1000000000000001</v>
      </c>
      <c r="K507" t="s">
        <v>40</v>
      </c>
      <c r="L507" t="s">
        <v>30</v>
      </c>
      <c r="M507">
        <v>0</v>
      </c>
      <c r="N507">
        <v>1004.4100000000001</v>
      </c>
      <c r="O507">
        <v>1005.5100000000001</v>
      </c>
      <c r="P507">
        <v>1004.4100000000001</v>
      </c>
      <c r="Q507">
        <f>Table_ESODCA_DISSQL_EXP_EXP_CORE_SECTION[[#This Row],[BOTTOM_DEPTH]]-Table_ESODCA_DISSQL_EXP_EXP_CORE_SECTION[[#This Row],[TOP_DEPTH]]</f>
        <v>1.1000000000000227</v>
      </c>
      <c r="T507" t="s">
        <v>30</v>
      </c>
      <c r="Y507" t="s">
        <v>699</v>
      </c>
      <c r="Z507">
        <v>0</v>
      </c>
      <c r="AA507" t="s">
        <v>30</v>
      </c>
    </row>
    <row r="508" spans="1:27" x14ac:dyDescent="0.3">
      <c r="A508" s="3" t="str">
        <f>CONCATENATE(Table_ESODCA_DISSQL_EXP_EXP_CORE_SECTION[[#This Row],[CORE]],Table_ESODCA_DISSQL_EXP_EXP_CORE_SECTION[[#This Row],[CORE_TYPE]],"_",Table_ESODCA_DISSQL_EXP_EXP_CORE_SECTION[[#This Row],[SECTION]])</f>
        <v>194R_3</v>
      </c>
      <c r="B508">
        <v>364</v>
      </c>
      <c r="C508">
        <v>77</v>
      </c>
      <c r="D508" t="s">
        <v>25</v>
      </c>
      <c r="E508">
        <v>194</v>
      </c>
      <c r="F508" t="s">
        <v>26</v>
      </c>
      <c r="G508">
        <v>3</v>
      </c>
      <c r="H508">
        <v>608</v>
      </c>
      <c r="I508">
        <v>0.87</v>
      </c>
      <c r="J508">
        <v>0.87</v>
      </c>
      <c r="K508" t="s">
        <v>40</v>
      </c>
      <c r="L508" t="s">
        <v>30</v>
      </c>
      <c r="M508">
        <v>0</v>
      </c>
      <c r="N508">
        <v>1005.5100000000001</v>
      </c>
      <c r="O508">
        <v>1006.3800000000001</v>
      </c>
      <c r="P508">
        <v>1005.5100000000001</v>
      </c>
      <c r="Q508">
        <f>Table_ESODCA_DISSQL_EXP_EXP_CORE_SECTION[[#This Row],[BOTTOM_DEPTH]]-Table_ESODCA_DISSQL_EXP_EXP_CORE_SECTION[[#This Row],[TOP_DEPTH]]</f>
        <v>0.87000000000000455</v>
      </c>
      <c r="T508" t="s">
        <v>30</v>
      </c>
      <c r="Y508" t="s">
        <v>700</v>
      </c>
      <c r="Z508">
        <v>0</v>
      </c>
      <c r="AA508" t="s">
        <v>30</v>
      </c>
    </row>
    <row r="509" spans="1:27" x14ac:dyDescent="0.3">
      <c r="A509" s="3" t="str">
        <f>CONCATENATE(Table_ESODCA_DISSQL_EXP_EXP_CORE_SECTION[[#This Row],[CORE]],Table_ESODCA_DISSQL_EXP_EXP_CORE_SECTION[[#This Row],[CORE_TYPE]],"_",Table_ESODCA_DISSQL_EXP_EXP_CORE_SECTION[[#This Row],[SECTION]])</f>
        <v>195R_1</v>
      </c>
      <c r="B509">
        <v>364</v>
      </c>
      <c r="C509">
        <v>77</v>
      </c>
      <c r="D509" t="s">
        <v>25</v>
      </c>
      <c r="E509">
        <v>195</v>
      </c>
      <c r="F509" t="s">
        <v>26</v>
      </c>
      <c r="G509">
        <v>1</v>
      </c>
      <c r="H509">
        <v>609</v>
      </c>
      <c r="I509">
        <v>1.31</v>
      </c>
      <c r="J509">
        <v>1.31</v>
      </c>
      <c r="K509" t="s">
        <v>40</v>
      </c>
      <c r="L509" t="s">
        <v>30</v>
      </c>
      <c r="M509">
        <v>0</v>
      </c>
      <c r="N509">
        <v>1006.24</v>
      </c>
      <c r="O509">
        <v>1007.55</v>
      </c>
      <c r="P509">
        <v>1006.24</v>
      </c>
      <c r="Q509">
        <f>Table_ESODCA_DISSQL_EXP_EXP_CORE_SECTION[[#This Row],[BOTTOM_DEPTH]]-Table_ESODCA_DISSQL_EXP_EXP_CORE_SECTION[[#This Row],[TOP_DEPTH]]</f>
        <v>1.3099999999999454</v>
      </c>
      <c r="T509" t="s">
        <v>30</v>
      </c>
      <c r="Y509" t="s">
        <v>701</v>
      </c>
      <c r="Z509">
        <v>0</v>
      </c>
      <c r="AA509" t="s">
        <v>30</v>
      </c>
    </row>
    <row r="510" spans="1:27" x14ac:dyDescent="0.3">
      <c r="A510" s="3" t="str">
        <f>CONCATENATE(Table_ESODCA_DISSQL_EXP_EXP_CORE_SECTION[[#This Row],[CORE]],Table_ESODCA_DISSQL_EXP_EXP_CORE_SECTION[[#This Row],[CORE_TYPE]],"_",Table_ESODCA_DISSQL_EXP_EXP_CORE_SECTION[[#This Row],[SECTION]])</f>
        <v>195R_2</v>
      </c>
      <c r="B510">
        <v>364</v>
      </c>
      <c r="C510">
        <v>77</v>
      </c>
      <c r="D510" t="s">
        <v>25</v>
      </c>
      <c r="E510">
        <v>195</v>
      </c>
      <c r="F510" t="s">
        <v>26</v>
      </c>
      <c r="G510">
        <v>2</v>
      </c>
      <c r="H510">
        <v>611</v>
      </c>
      <c r="I510">
        <v>1.37</v>
      </c>
      <c r="J510">
        <v>1.37</v>
      </c>
      <c r="K510" t="s">
        <v>40</v>
      </c>
      <c r="L510" t="s">
        <v>30</v>
      </c>
      <c r="M510">
        <v>0</v>
      </c>
      <c r="N510">
        <v>1007.55</v>
      </c>
      <c r="O510">
        <v>1008.92</v>
      </c>
      <c r="P510">
        <v>1007.55</v>
      </c>
      <c r="Q510">
        <f>Table_ESODCA_DISSQL_EXP_EXP_CORE_SECTION[[#This Row],[BOTTOM_DEPTH]]-Table_ESODCA_DISSQL_EXP_EXP_CORE_SECTION[[#This Row],[TOP_DEPTH]]</f>
        <v>1.3700000000000045</v>
      </c>
      <c r="T510" t="s">
        <v>30</v>
      </c>
      <c r="Y510" t="s">
        <v>702</v>
      </c>
      <c r="Z510">
        <v>0</v>
      </c>
      <c r="AA510" t="s">
        <v>30</v>
      </c>
    </row>
    <row r="511" spans="1:27" x14ac:dyDescent="0.3">
      <c r="A511" s="3" t="str">
        <f>CONCATENATE(Table_ESODCA_DISSQL_EXP_EXP_CORE_SECTION[[#This Row],[CORE]],Table_ESODCA_DISSQL_EXP_EXP_CORE_SECTION[[#This Row],[CORE_TYPE]],"_",Table_ESODCA_DISSQL_EXP_EXP_CORE_SECTION[[#This Row],[SECTION]])</f>
        <v>195R_3</v>
      </c>
      <c r="B511">
        <v>364</v>
      </c>
      <c r="C511">
        <v>77</v>
      </c>
      <c r="D511" t="s">
        <v>25</v>
      </c>
      <c r="E511">
        <v>195</v>
      </c>
      <c r="F511" t="s">
        <v>26</v>
      </c>
      <c r="G511">
        <v>3</v>
      </c>
      <c r="H511">
        <v>613</v>
      </c>
      <c r="I511">
        <v>0.38</v>
      </c>
      <c r="J511">
        <v>0.38</v>
      </c>
      <c r="K511" t="s">
        <v>40</v>
      </c>
      <c r="L511" t="s">
        <v>30</v>
      </c>
      <c r="M511">
        <v>0</v>
      </c>
      <c r="N511">
        <v>1008.92</v>
      </c>
      <c r="O511">
        <v>1009.3</v>
      </c>
      <c r="P511">
        <v>1008.92</v>
      </c>
      <c r="Q511">
        <f>Table_ESODCA_DISSQL_EXP_EXP_CORE_SECTION[[#This Row],[BOTTOM_DEPTH]]-Table_ESODCA_DISSQL_EXP_EXP_CORE_SECTION[[#This Row],[TOP_DEPTH]]</f>
        <v>0.37999999999999545</v>
      </c>
      <c r="R511" t="s">
        <v>703</v>
      </c>
      <c r="T511" t="s">
        <v>30</v>
      </c>
      <c r="Y511" t="s">
        <v>704</v>
      </c>
      <c r="Z511">
        <v>0</v>
      </c>
      <c r="AA511" t="s">
        <v>30</v>
      </c>
    </row>
    <row r="512" spans="1:27" x14ac:dyDescent="0.3">
      <c r="A512" s="3" t="str">
        <f>CONCATENATE(Table_ESODCA_DISSQL_EXP_EXP_CORE_SECTION[[#This Row],[CORE]],Table_ESODCA_DISSQL_EXP_EXP_CORE_SECTION[[#This Row],[CORE_TYPE]],"_",Table_ESODCA_DISSQL_EXP_EXP_CORE_SECTION[[#This Row],[SECTION]])</f>
        <v>196R_1</v>
      </c>
      <c r="B512">
        <v>364</v>
      </c>
      <c r="C512">
        <v>77</v>
      </c>
      <c r="D512" t="s">
        <v>25</v>
      </c>
      <c r="E512">
        <v>196</v>
      </c>
      <c r="F512" t="s">
        <v>26</v>
      </c>
      <c r="G512">
        <v>1</v>
      </c>
      <c r="H512">
        <v>614</v>
      </c>
      <c r="I512">
        <v>1.21</v>
      </c>
      <c r="J512">
        <v>1.21</v>
      </c>
      <c r="K512" t="s">
        <v>40</v>
      </c>
      <c r="L512" t="s">
        <v>30</v>
      </c>
      <c r="M512">
        <v>0</v>
      </c>
      <c r="N512">
        <v>1009.29</v>
      </c>
      <c r="O512">
        <v>1010.5</v>
      </c>
      <c r="P512">
        <v>1009.29</v>
      </c>
      <c r="Q512">
        <f>Table_ESODCA_DISSQL_EXP_EXP_CORE_SECTION[[#This Row],[BOTTOM_DEPTH]]-Table_ESODCA_DISSQL_EXP_EXP_CORE_SECTION[[#This Row],[TOP_DEPTH]]</f>
        <v>1.2100000000000364</v>
      </c>
      <c r="T512" t="s">
        <v>30</v>
      </c>
      <c r="Y512" t="s">
        <v>705</v>
      </c>
      <c r="Z512">
        <v>0</v>
      </c>
      <c r="AA512" t="s">
        <v>30</v>
      </c>
    </row>
    <row r="513" spans="1:27" x14ac:dyDescent="0.3">
      <c r="A513" s="3" t="str">
        <f>CONCATENATE(Table_ESODCA_DISSQL_EXP_EXP_CORE_SECTION[[#This Row],[CORE]],Table_ESODCA_DISSQL_EXP_EXP_CORE_SECTION[[#This Row],[CORE_TYPE]],"_",Table_ESODCA_DISSQL_EXP_EXP_CORE_SECTION[[#This Row],[SECTION]])</f>
        <v>196R_2</v>
      </c>
      <c r="B513">
        <v>364</v>
      </c>
      <c r="C513">
        <v>77</v>
      </c>
      <c r="D513" t="s">
        <v>25</v>
      </c>
      <c r="E513">
        <v>196</v>
      </c>
      <c r="F513" t="s">
        <v>26</v>
      </c>
      <c r="G513">
        <v>2</v>
      </c>
      <c r="H513">
        <v>617</v>
      </c>
      <c r="I513">
        <v>1.2</v>
      </c>
      <c r="J513">
        <v>1.2</v>
      </c>
      <c r="K513" t="s">
        <v>40</v>
      </c>
      <c r="L513" t="s">
        <v>30</v>
      </c>
      <c r="M513">
        <v>0</v>
      </c>
      <c r="N513">
        <v>1010.5</v>
      </c>
      <c r="O513">
        <v>1011.7</v>
      </c>
      <c r="P513">
        <v>1010.5</v>
      </c>
      <c r="Q513">
        <f>Table_ESODCA_DISSQL_EXP_EXP_CORE_SECTION[[#This Row],[BOTTOM_DEPTH]]-Table_ESODCA_DISSQL_EXP_EXP_CORE_SECTION[[#This Row],[TOP_DEPTH]]</f>
        <v>1.2000000000000455</v>
      </c>
      <c r="T513" t="s">
        <v>30</v>
      </c>
      <c r="Y513" t="s">
        <v>706</v>
      </c>
      <c r="Z513">
        <v>0</v>
      </c>
      <c r="AA513" t="s">
        <v>30</v>
      </c>
    </row>
    <row r="514" spans="1:27" x14ac:dyDescent="0.3">
      <c r="A514" s="3" t="str">
        <f>CONCATENATE(Table_ESODCA_DISSQL_EXP_EXP_CORE_SECTION[[#This Row],[CORE]],Table_ESODCA_DISSQL_EXP_EXP_CORE_SECTION[[#This Row],[CORE_TYPE]],"_",Table_ESODCA_DISSQL_EXP_EXP_CORE_SECTION[[#This Row],[SECTION]])</f>
        <v>196R_3</v>
      </c>
      <c r="B514">
        <v>364</v>
      </c>
      <c r="C514">
        <v>77</v>
      </c>
      <c r="D514" t="s">
        <v>25</v>
      </c>
      <c r="E514">
        <v>196</v>
      </c>
      <c r="F514" t="s">
        <v>26</v>
      </c>
      <c r="G514">
        <v>3</v>
      </c>
      <c r="H514">
        <v>618</v>
      </c>
      <c r="I514">
        <v>0.71</v>
      </c>
      <c r="J514">
        <v>0.71</v>
      </c>
      <c r="K514" t="s">
        <v>40</v>
      </c>
      <c r="L514" t="s">
        <v>30</v>
      </c>
      <c r="M514">
        <v>0</v>
      </c>
      <c r="N514">
        <v>1011.7</v>
      </c>
      <c r="O514">
        <v>1012.4100000000001</v>
      </c>
      <c r="P514">
        <v>1011.7</v>
      </c>
      <c r="Q514">
        <f>Table_ESODCA_DISSQL_EXP_EXP_CORE_SECTION[[#This Row],[BOTTOM_DEPTH]]-Table_ESODCA_DISSQL_EXP_EXP_CORE_SECTION[[#This Row],[TOP_DEPTH]]</f>
        <v>0.71000000000003638</v>
      </c>
      <c r="T514" t="s">
        <v>30</v>
      </c>
      <c r="Y514" t="s">
        <v>707</v>
      </c>
      <c r="Z514">
        <v>0</v>
      </c>
      <c r="AA514" t="s">
        <v>30</v>
      </c>
    </row>
    <row r="515" spans="1:27" x14ac:dyDescent="0.3">
      <c r="A515" s="3" t="str">
        <f>CONCATENATE(Table_ESODCA_DISSQL_EXP_EXP_CORE_SECTION[[#This Row],[CORE]],Table_ESODCA_DISSQL_EXP_EXP_CORE_SECTION[[#This Row],[CORE_TYPE]],"_",Table_ESODCA_DISSQL_EXP_EXP_CORE_SECTION[[#This Row],[SECTION]])</f>
        <v>197R_1</v>
      </c>
      <c r="B515">
        <v>364</v>
      </c>
      <c r="C515">
        <v>77</v>
      </c>
      <c r="D515" t="s">
        <v>25</v>
      </c>
      <c r="E515">
        <v>197</v>
      </c>
      <c r="F515" t="s">
        <v>26</v>
      </c>
      <c r="G515">
        <v>1</v>
      </c>
      <c r="H515">
        <v>619</v>
      </c>
      <c r="I515">
        <v>1.22</v>
      </c>
      <c r="J515">
        <v>1.22</v>
      </c>
      <c r="K515" t="s">
        <v>40</v>
      </c>
      <c r="L515" t="s">
        <v>30</v>
      </c>
      <c r="M515">
        <v>0</v>
      </c>
      <c r="N515">
        <v>1012.34</v>
      </c>
      <c r="O515">
        <v>1013.5600000000001</v>
      </c>
      <c r="P515">
        <v>1012.34</v>
      </c>
      <c r="Q515">
        <f>Table_ESODCA_DISSQL_EXP_EXP_CORE_SECTION[[#This Row],[BOTTOM_DEPTH]]-Table_ESODCA_DISSQL_EXP_EXP_CORE_SECTION[[#This Row],[TOP_DEPTH]]</f>
        <v>1.2200000000000273</v>
      </c>
      <c r="T515" t="s">
        <v>30</v>
      </c>
      <c r="Y515" t="s">
        <v>708</v>
      </c>
      <c r="Z515">
        <v>0</v>
      </c>
      <c r="AA515" t="s">
        <v>30</v>
      </c>
    </row>
    <row r="516" spans="1:27" x14ac:dyDescent="0.3">
      <c r="A516" s="3" t="str">
        <f>CONCATENATE(Table_ESODCA_DISSQL_EXP_EXP_CORE_SECTION[[#This Row],[CORE]],Table_ESODCA_DISSQL_EXP_EXP_CORE_SECTION[[#This Row],[CORE_TYPE]],"_",Table_ESODCA_DISSQL_EXP_EXP_CORE_SECTION[[#This Row],[SECTION]])</f>
        <v>197R_2</v>
      </c>
      <c r="B516">
        <v>364</v>
      </c>
      <c r="C516">
        <v>77</v>
      </c>
      <c r="D516" t="s">
        <v>25</v>
      </c>
      <c r="E516">
        <v>197</v>
      </c>
      <c r="F516" t="s">
        <v>26</v>
      </c>
      <c r="G516">
        <v>2</v>
      </c>
      <c r="H516">
        <v>620</v>
      </c>
      <c r="I516">
        <v>1.2</v>
      </c>
      <c r="J516">
        <v>1.2</v>
      </c>
      <c r="K516" t="s">
        <v>40</v>
      </c>
      <c r="L516" t="s">
        <v>30</v>
      </c>
      <c r="M516">
        <v>0</v>
      </c>
      <c r="N516">
        <v>1013.5600000000001</v>
      </c>
      <c r="O516">
        <v>1014.7600000000001</v>
      </c>
      <c r="P516">
        <v>1013.5600000000001</v>
      </c>
      <c r="Q516">
        <f>Table_ESODCA_DISSQL_EXP_EXP_CORE_SECTION[[#This Row],[BOTTOM_DEPTH]]-Table_ESODCA_DISSQL_EXP_EXP_CORE_SECTION[[#This Row],[TOP_DEPTH]]</f>
        <v>1.2000000000000455</v>
      </c>
      <c r="T516" t="s">
        <v>30</v>
      </c>
      <c r="Y516" t="s">
        <v>709</v>
      </c>
      <c r="Z516">
        <v>0</v>
      </c>
      <c r="AA516" t="s">
        <v>30</v>
      </c>
    </row>
    <row r="517" spans="1:27" x14ac:dyDescent="0.3">
      <c r="A517" s="3" t="str">
        <f>CONCATENATE(Table_ESODCA_DISSQL_EXP_EXP_CORE_SECTION[[#This Row],[CORE]],Table_ESODCA_DISSQL_EXP_EXP_CORE_SECTION[[#This Row],[CORE_TYPE]],"_",Table_ESODCA_DISSQL_EXP_EXP_CORE_SECTION[[#This Row],[SECTION]])</f>
        <v>197R_3</v>
      </c>
      <c r="B517">
        <v>364</v>
      </c>
      <c r="C517">
        <v>77</v>
      </c>
      <c r="D517" t="s">
        <v>25</v>
      </c>
      <c r="E517">
        <v>197</v>
      </c>
      <c r="F517" t="s">
        <v>26</v>
      </c>
      <c r="G517">
        <v>3</v>
      </c>
      <c r="H517">
        <v>621</v>
      </c>
      <c r="I517">
        <v>0.66</v>
      </c>
      <c r="J517">
        <v>0.66</v>
      </c>
      <c r="K517" t="s">
        <v>40</v>
      </c>
      <c r="L517" t="s">
        <v>30</v>
      </c>
      <c r="M517">
        <v>0</v>
      </c>
      <c r="N517">
        <v>1014.7600000000001</v>
      </c>
      <c r="O517">
        <v>1015.4200000000001</v>
      </c>
      <c r="P517">
        <v>1014.7600000000001</v>
      </c>
      <c r="Q517">
        <f>Table_ESODCA_DISSQL_EXP_EXP_CORE_SECTION[[#This Row],[BOTTOM_DEPTH]]-Table_ESODCA_DISSQL_EXP_EXP_CORE_SECTION[[#This Row],[TOP_DEPTH]]</f>
        <v>0.65999999999996817</v>
      </c>
      <c r="T517" t="s">
        <v>30</v>
      </c>
      <c r="Y517" t="s">
        <v>710</v>
      </c>
      <c r="Z517">
        <v>0</v>
      </c>
      <c r="AA517" t="s">
        <v>30</v>
      </c>
    </row>
    <row r="518" spans="1:27" x14ac:dyDescent="0.3">
      <c r="A518" s="3" t="str">
        <f>CONCATENATE(Table_ESODCA_DISSQL_EXP_EXP_CORE_SECTION[[#This Row],[CORE]],Table_ESODCA_DISSQL_EXP_EXP_CORE_SECTION[[#This Row],[CORE_TYPE]],"_",Table_ESODCA_DISSQL_EXP_EXP_CORE_SECTION[[#This Row],[SECTION]])</f>
        <v>198R_1</v>
      </c>
      <c r="B518">
        <v>364</v>
      </c>
      <c r="C518">
        <v>77</v>
      </c>
      <c r="D518" t="s">
        <v>25</v>
      </c>
      <c r="E518">
        <v>198</v>
      </c>
      <c r="F518" t="s">
        <v>26</v>
      </c>
      <c r="G518">
        <v>1</v>
      </c>
      <c r="H518">
        <v>622</v>
      </c>
      <c r="I518">
        <v>0.95</v>
      </c>
      <c r="J518">
        <v>0.95</v>
      </c>
      <c r="K518" t="s">
        <v>711</v>
      </c>
      <c r="L518" t="s">
        <v>30</v>
      </c>
      <c r="M518">
        <v>0</v>
      </c>
      <c r="N518">
        <v>1015.39</v>
      </c>
      <c r="O518">
        <v>1016.34</v>
      </c>
      <c r="P518">
        <v>1015.39</v>
      </c>
      <c r="Q518">
        <f>Table_ESODCA_DISSQL_EXP_EXP_CORE_SECTION[[#This Row],[BOTTOM_DEPTH]]-Table_ESODCA_DISSQL_EXP_EXP_CORE_SECTION[[#This Row],[TOP_DEPTH]]</f>
        <v>0.95000000000004547</v>
      </c>
      <c r="T518" t="s">
        <v>30</v>
      </c>
      <c r="Y518" t="s">
        <v>712</v>
      </c>
      <c r="Z518">
        <v>0</v>
      </c>
      <c r="AA518" t="s">
        <v>30</v>
      </c>
    </row>
    <row r="519" spans="1:27" x14ac:dyDescent="0.3">
      <c r="A519" s="3" t="str">
        <f>CONCATENATE(Table_ESODCA_DISSQL_EXP_EXP_CORE_SECTION[[#This Row],[CORE]],Table_ESODCA_DISSQL_EXP_EXP_CORE_SECTION[[#This Row],[CORE_TYPE]],"_",Table_ESODCA_DISSQL_EXP_EXP_CORE_SECTION[[#This Row],[SECTION]])</f>
        <v>199R_1</v>
      </c>
      <c r="B519">
        <v>364</v>
      </c>
      <c r="C519">
        <v>77</v>
      </c>
      <c r="D519" t="s">
        <v>25</v>
      </c>
      <c r="E519">
        <v>199</v>
      </c>
      <c r="F519" t="s">
        <v>26</v>
      </c>
      <c r="G519">
        <v>1</v>
      </c>
      <c r="H519">
        <v>623</v>
      </c>
      <c r="I519">
        <v>1.03</v>
      </c>
      <c r="J519">
        <v>1.03</v>
      </c>
      <c r="K519" t="s">
        <v>711</v>
      </c>
      <c r="L519" t="s">
        <v>30</v>
      </c>
      <c r="M519">
        <v>0</v>
      </c>
      <c r="N519">
        <v>1016.25</v>
      </c>
      <c r="O519">
        <v>1017.28</v>
      </c>
      <c r="P519">
        <v>1016.25</v>
      </c>
      <c r="Q519">
        <f>Table_ESODCA_DISSQL_EXP_EXP_CORE_SECTION[[#This Row],[BOTTOM_DEPTH]]-Table_ESODCA_DISSQL_EXP_EXP_CORE_SECTION[[#This Row],[TOP_DEPTH]]</f>
        <v>1.0299999999999727</v>
      </c>
      <c r="T519" t="s">
        <v>30</v>
      </c>
      <c r="Y519" t="s">
        <v>713</v>
      </c>
      <c r="Z519">
        <v>0</v>
      </c>
      <c r="AA519" t="s">
        <v>30</v>
      </c>
    </row>
    <row r="520" spans="1:27" x14ac:dyDescent="0.3">
      <c r="A520" s="3" t="str">
        <f>CONCATENATE(Table_ESODCA_DISSQL_EXP_EXP_CORE_SECTION[[#This Row],[CORE]],Table_ESODCA_DISSQL_EXP_EXP_CORE_SECTION[[#This Row],[CORE_TYPE]],"_",Table_ESODCA_DISSQL_EXP_EXP_CORE_SECTION[[#This Row],[SECTION]])</f>
        <v>199R_2</v>
      </c>
      <c r="B520">
        <v>364</v>
      </c>
      <c r="C520">
        <v>77</v>
      </c>
      <c r="D520" t="s">
        <v>25</v>
      </c>
      <c r="E520">
        <v>199</v>
      </c>
      <c r="F520" t="s">
        <v>26</v>
      </c>
      <c r="G520">
        <v>2</v>
      </c>
      <c r="H520">
        <v>624</v>
      </c>
      <c r="I520">
        <v>1.22</v>
      </c>
      <c r="J520">
        <v>1.22</v>
      </c>
      <c r="K520" t="s">
        <v>711</v>
      </c>
      <c r="L520" t="s">
        <v>30</v>
      </c>
      <c r="M520">
        <v>0</v>
      </c>
      <c r="N520">
        <v>1017.28</v>
      </c>
      <c r="O520">
        <v>1018.5</v>
      </c>
      <c r="P520">
        <v>1017.28</v>
      </c>
      <c r="Q520">
        <f>Table_ESODCA_DISSQL_EXP_EXP_CORE_SECTION[[#This Row],[BOTTOM_DEPTH]]-Table_ESODCA_DISSQL_EXP_EXP_CORE_SECTION[[#This Row],[TOP_DEPTH]]</f>
        <v>1.2200000000000273</v>
      </c>
      <c r="R520" t="s">
        <v>714</v>
      </c>
      <c r="T520" t="s">
        <v>30</v>
      </c>
      <c r="Y520" t="s">
        <v>715</v>
      </c>
      <c r="Z520">
        <v>0</v>
      </c>
      <c r="AA520" t="s">
        <v>30</v>
      </c>
    </row>
    <row r="521" spans="1:27" x14ac:dyDescent="0.3">
      <c r="A521" s="3" t="str">
        <f>CONCATENATE(Table_ESODCA_DISSQL_EXP_EXP_CORE_SECTION[[#This Row],[CORE]],Table_ESODCA_DISSQL_EXP_EXP_CORE_SECTION[[#This Row],[CORE_TYPE]],"_",Table_ESODCA_DISSQL_EXP_EXP_CORE_SECTION[[#This Row],[SECTION]])</f>
        <v>200R_1</v>
      </c>
      <c r="B521">
        <v>364</v>
      </c>
      <c r="C521">
        <v>77</v>
      </c>
      <c r="D521" t="s">
        <v>25</v>
      </c>
      <c r="E521">
        <v>200</v>
      </c>
      <c r="F521" t="s">
        <v>26</v>
      </c>
      <c r="G521">
        <v>1</v>
      </c>
      <c r="H521">
        <v>625</v>
      </c>
      <c r="I521">
        <v>1.19</v>
      </c>
      <c r="J521">
        <v>1.19</v>
      </c>
      <c r="K521" t="s">
        <v>711</v>
      </c>
      <c r="L521" t="s">
        <v>30</v>
      </c>
      <c r="M521">
        <v>0</v>
      </c>
      <c r="N521">
        <v>1018.44</v>
      </c>
      <c r="O521">
        <v>1019.6300000000001</v>
      </c>
      <c r="P521">
        <v>1018.44</v>
      </c>
      <c r="Q521">
        <f>Table_ESODCA_DISSQL_EXP_EXP_CORE_SECTION[[#This Row],[BOTTOM_DEPTH]]-Table_ESODCA_DISSQL_EXP_EXP_CORE_SECTION[[#This Row],[TOP_DEPTH]]</f>
        <v>1.1900000000000546</v>
      </c>
      <c r="T521" t="s">
        <v>30</v>
      </c>
      <c r="Y521" t="s">
        <v>716</v>
      </c>
      <c r="Z521">
        <v>0</v>
      </c>
      <c r="AA521" t="s">
        <v>30</v>
      </c>
    </row>
    <row r="522" spans="1:27" x14ac:dyDescent="0.3">
      <c r="A522" s="3" t="str">
        <f>CONCATENATE(Table_ESODCA_DISSQL_EXP_EXP_CORE_SECTION[[#This Row],[CORE]],Table_ESODCA_DISSQL_EXP_EXP_CORE_SECTION[[#This Row],[CORE_TYPE]],"_",Table_ESODCA_DISSQL_EXP_EXP_CORE_SECTION[[#This Row],[SECTION]])</f>
        <v>200R_2</v>
      </c>
      <c r="B522">
        <v>364</v>
      </c>
      <c r="C522">
        <v>77</v>
      </c>
      <c r="D522" t="s">
        <v>25</v>
      </c>
      <c r="E522">
        <v>200</v>
      </c>
      <c r="F522" t="s">
        <v>26</v>
      </c>
      <c r="G522">
        <v>2</v>
      </c>
      <c r="H522">
        <v>626</v>
      </c>
      <c r="I522">
        <v>1.2</v>
      </c>
      <c r="J522">
        <v>1.2</v>
      </c>
      <c r="K522" t="s">
        <v>711</v>
      </c>
      <c r="L522" t="s">
        <v>30</v>
      </c>
      <c r="M522">
        <v>0</v>
      </c>
      <c r="N522">
        <v>1019.6300000000001</v>
      </c>
      <c r="O522">
        <v>1020.8300000000002</v>
      </c>
      <c r="P522">
        <v>1019.6300000000001</v>
      </c>
      <c r="Q522">
        <f>Table_ESODCA_DISSQL_EXP_EXP_CORE_SECTION[[#This Row],[BOTTOM_DEPTH]]-Table_ESODCA_DISSQL_EXP_EXP_CORE_SECTION[[#This Row],[TOP_DEPTH]]</f>
        <v>1.2000000000000455</v>
      </c>
      <c r="T522" t="s">
        <v>30</v>
      </c>
      <c r="Y522" t="s">
        <v>717</v>
      </c>
      <c r="Z522">
        <v>0</v>
      </c>
      <c r="AA522" t="s">
        <v>30</v>
      </c>
    </row>
    <row r="523" spans="1:27" x14ac:dyDescent="0.3">
      <c r="A523" s="3" t="str">
        <f>CONCATENATE(Table_ESODCA_DISSQL_EXP_EXP_CORE_SECTION[[#This Row],[CORE]],Table_ESODCA_DISSQL_EXP_EXP_CORE_SECTION[[#This Row],[CORE_TYPE]],"_",Table_ESODCA_DISSQL_EXP_EXP_CORE_SECTION[[#This Row],[SECTION]])</f>
        <v>200R_3</v>
      </c>
      <c r="B523">
        <v>364</v>
      </c>
      <c r="C523">
        <v>77</v>
      </c>
      <c r="D523" t="s">
        <v>25</v>
      </c>
      <c r="E523">
        <v>200</v>
      </c>
      <c r="F523" t="s">
        <v>26</v>
      </c>
      <c r="G523">
        <v>3</v>
      </c>
      <c r="H523">
        <v>627</v>
      </c>
      <c r="I523">
        <v>0.67</v>
      </c>
      <c r="J523">
        <v>0.67</v>
      </c>
      <c r="K523" t="s">
        <v>711</v>
      </c>
      <c r="L523" t="s">
        <v>30</v>
      </c>
      <c r="M523">
        <v>0</v>
      </c>
      <c r="N523">
        <v>1020.8300000000002</v>
      </c>
      <c r="O523">
        <v>1021.5000000000001</v>
      </c>
      <c r="P523">
        <v>1020.8300000000002</v>
      </c>
      <c r="Q523">
        <f>Table_ESODCA_DISSQL_EXP_EXP_CORE_SECTION[[#This Row],[BOTTOM_DEPTH]]-Table_ESODCA_DISSQL_EXP_EXP_CORE_SECTION[[#This Row],[TOP_DEPTH]]</f>
        <v>0.66999999999995907</v>
      </c>
      <c r="T523" t="s">
        <v>30</v>
      </c>
      <c r="Y523" t="s">
        <v>718</v>
      </c>
      <c r="Z523">
        <v>0</v>
      </c>
      <c r="AA523" t="s">
        <v>30</v>
      </c>
    </row>
    <row r="524" spans="1:27" x14ac:dyDescent="0.3">
      <c r="A524" s="3" t="str">
        <f>CONCATENATE(Table_ESODCA_DISSQL_EXP_EXP_CORE_SECTION[[#This Row],[CORE]],Table_ESODCA_DISSQL_EXP_EXP_CORE_SECTION[[#This Row],[CORE_TYPE]],"_",Table_ESODCA_DISSQL_EXP_EXP_CORE_SECTION[[#This Row],[SECTION]])</f>
        <v>201R_1</v>
      </c>
      <c r="B524">
        <v>364</v>
      </c>
      <c r="C524">
        <v>77</v>
      </c>
      <c r="D524" t="s">
        <v>25</v>
      </c>
      <c r="E524">
        <v>201</v>
      </c>
      <c r="F524" t="s">
        <v>26</v>
      </c>
      <c r="G524">
        <v>1</v>
      </c>
      <c r="H524">
        <v>628</v>
      </c>
      <c r="I524">
        <v>1.1299999999999999</v>
      </c>
      <c r="J524">
        <v>1.1299999999999999</v>
      </c>
      <c r="K524" t="s">
        <v>711</v>
      </c>
      <c r="L524" t="s">
        <v>30</v>
      </c>
      <c r="M524">
        <v>0</v>
      </c>
      <c r="N524">
        <v>1021.49</v>
      </c>
      <c r="O524">
        <v>1022.62</v>
      </c>
      <c r="P524">
        <v>1021.49</v>
      </c>
      <c r="Q524">
        <f>Table_ESODCA_DISSQL_EXP_EXP_CORE_SECTION[[#This Row],[BOTTOM_DEPTH]]-Table_ESODCA_DISSQL_EXP_EXP_CORE_SECTION[[#This Row],[TOP_DEPTH]]</f>
        <v>1.1299999999999955</v>
      </c>
      <c r="T524" t="s">
        <v>30</v>
      </c>
      <c r="Y524" t="s">
        <v>719</v>
      </c>
      <c r="Z524">
        <v>0</v>
      </c>
      <c r="AA524" t="s">
        <v>30</v>
      </c>
    </row>
    <row r="525" spans="1:27" x14ac:dyDescent="0.3">
      <c r="A525" s="3" t="str">
        <f>CONCATENATE(Table_ESODCA_DISSQL_EXP_EXP_CORE_SECTION[[#This Row],[CORE]],Table_ESODCA_DISSQL_EXP_EXP_CORE_SECTION[[#This Row],[CORE_TYPE]],"_",Table_ESODCA_DISSQL_EXP_EXP_CORE_SECTION[[#This Row],[SECTION]])</f>
        <v>201R_2</v>
      </c>
      <c r="B525">
        <v>364</v>
      </c>
      <c r="C525">
        <v>77</v>
      </c>
      <c r="D525" t="s">
        <v>25</v>
      </c>
      <c r="E525">
        <v>201</v>
      </c>
      <c r="F525" t="s">
        <v>26</v>
      </c>
      <c r="G525">
        <v>2</v>
      </c>
      <c r="H525">
        <v>629</v>
      </c>
      <c r="I525">
        <v>1.21</v>
      </c>
      <c r="J525">
        <v>1.21</v>
      </c>
      <c r="K525" t="s">
        <v>711</v>
      </c>
      <c r="L525" t="s">
        <v>30</v>
      </c>
      <c r="M525">
        <v>0</v>
      </c>
      <c r="N525">
        <v>1022.62</v>
      </c>
      <c r="O525">
        <v>1023.83</v>
      </c>
      <c r="P525">
        <v>1022.62</v>
      </c>
      <c r="Q525">
        <f>Table_ESODCA_DISSQL_EXP_EXP_CORE_SECTION[[#This Row],[BOTTOM_DEPTH]]-Table_ESODCA_DISSQL_EXP_EXP_CORE_SECTION[[#This Row],[TOP_DEPTH]]</f>
        <v>1.2100000000000364</v>
      </c>
      <c r="T525" t="s">
        <v>30</v>
      </c>
      <c r="Y525" t="s">
        <v>720</v>
      </c>
      <c r="Z525">
        <v>0</v>
      </c>
      <c r="AA525" t="s">
        <v>30</v>
      </c>
    </row>
    <row r="526" spans="1:27" x14ac:dyDescent="0.3">
      <c r="A526" s="3" t="str">
        <f>CONCATENATE(Table_ESODCA_DISSQL_EXP_EXP_CORE_SECTION[[#This Row],[CORE]],Table_ESODCA_DISSQL_EXP_EXP_CORE_SECTION[[#This Row],[CORE_TYPE]],"_",Table_ESODCA_DISSQL_EXP_EXP_CORE_SECTION[[#This Row],[SECTION]])</f>
        <v>201R_3</v>
      </c>
      <c r="B526">
        <v>364</v>
      </c>
      <c r="C526">
        <v>77</v>
      </c>
      <c r="D526" t="s">
        <v>25</v>
      </c>
      <c r="E526">
        <v>201</v>
      </c>
      <c r="F526" t="s">
        <v>26</v>
      </c>
      <c r="G526">
        <v>3</v>
      </c>
      <c r="H526">
        <v>630</v>
      </c>
      <c r="I526">
        <v>0.73</v>
      </c>
      <c r="J526">
        <v>0.73</v>
      </c>
      <c r="K526" t="s">
        <v>711</v>
      </c>
      <c r="L526" t="s">
        <v>30</v>
      </c>
      <c r="M526">
        <v>0</v>
      </c>
      <c r="N526">
        <v>1023.83</v>
      </c>
      <c r="O526">
        <v>1024.56</v>
      </c>
      <c r="P526">
        <v>1023.83</v>
      </c>
      <c r="Q526">
        <f>Table_ESODCA_DISSQL_EXP_EXP_CORE_SECTION[[#This Row],[BOTTOM_DEPTH]]-Table_ESODCA_DISSQL_EXP_EXP_CORE_SECTION[[#This Row],[TOP_DEPTH]]</f>
        <v>0.7299999999999045</v>
      </c>
      <c r="T526" t="s">
        <v>30</v>
      </c>
      <c r="Y526" t="s">
        <v>721</v>
      </c>
      <c r="Z526">
        <v>0</v>
      </c>
      <c r="AA526" t="s">
        <v>30</v>
      </c>
    </row>
    <row r="527" spans="1:27" x14ac:dyDescent="0.3">
      <c r="A527" s="3" t="str">
        <f>CONCATENATE(Table_ESODCA_DISSQL_EXP_EXP_CORE_SECTION[[#This Row],[CORE]],Table_ESODCA_DISSQL_EXP_EXP_CORE_SECTION[[#This Row],[CORE_TYPE]],"_",Table_ESODCA_DISSQL_EXP_EXP_CORE_SECTION[[#This Row],[SECTION]])</f>
        <v>202R_1</v>
      </c>
      <c r="B527">
        <v>364</v>
      </c>
      <c r="C527">
        <v>77</v>
      </c>
      <c r="D527" t="s">
        <v>25</v>
      </c>
      <c r="E527">
        <v>202</v>
      </c>
      <c r="F527" t="s">
        <v>26</v>
      </c>
      <c r="G527">
        <v>1</v>
      </c>
      <c r="H527">
        <v>631</v>
      </c>
      <c r="I527">
        <v>1.28</v>
      </c>
      <c r="J527">
        <v>1.28</v>
      </c>
      <c r="K527" t="s">
        <v>711</v>
      </c>
      <c r="L527" t="s">
        <v>30</v>
      </c>
      <c r="M527">
        <v>0</v>
      </c>
      <c r="N527">
        <v>1024.54</v>
      </c>
      <c r="O527">
        <v>1025.82</v>
      </c>
      <c r="P527">
        <v>1024.54</v>
      </c>
      <c r="Q527">
        <f>Table_ESODCA_DISSQL_EXP_EXP_CORE_SECTION[[#This Row],[BOTTOM_DEPTH]]-Table_ESODCA_DISSQL_EXP_EXP_CORE_SECTION[[#This Row],[TOP_DEPTH]]</f>
        <v>1.2799999999999727</v>
      </c>
      <c r="T527" t="s">
        <v>30</v>
      </c>
      <c r="Y527" t="s">
        <v>722</v>
      </c>
      <c r="Z527">
        <v>0</v>
      </c>
      <c r="AA527" t="s">
        <v>30</v>
      </c>
    </row>
    <row r="528" spans="1:27" x14ac:dyDescent="0.3">
      <c r="A528" s="3" t="str">
        <f>CONCATENATE(Table_ESODCA_DISSQL_EXP_EXP_CORE_SECTION[[#This Row],[CORE]],Table_ESODCA_DISSQL_EXP_EXP_CORE_SECTION[[#This Row],[CORE_TYPE]],"_",Table_ESODCA_DISSQL_EXP_EXP_CORE_SECTION[[#This Row],[SECTION]])</f>
        <v>202R_2</v>
      </c>
      <c r="B528">
        <v>364</v>
      </c>
      <c r="C528">
        <v>77</v>
      </c>
      <c r="D528" t="s">
        <v>25</v>
      </c>
      <c r="E528">
        <v>202</v>
      </c>
      <c r="F528" t="s">
        <v>26</v>
      </c>
      <c r="G528">
        <v>2</v>
      </c>
      <c r="H528">
        <v>632</v>
      </c>
      <c r="I528">
        <v>1.1100000000000001</v>
      </c>
      <c r="J528">
        <v>1.1100000000000001</v>
      </c>
      <c r="K528" t="s">
        <v>711</v>
      </c>
      <c r="L528" t="s">
        <v>30</v>
      </c>
      <c r="M528">
        <v>0</v>
      </c>
      <c r="N528">
        <v>1025.82</v>
      </c>
      <c r="O528">
        <v>1026.9299999999998</v>
      </c>
      <c r="P528">
        <v>1025.82</v>
      </c>
      <c r="Q528">
        <f>Table_ESODCA_DISSQL_EXP_EXP_CORE_SECTION[[#This Row],[BOTTOM_DEPTH]]-Table_ESODCA_DISSQL_EXP_EXP_CORE_SECTION[[#This Row],[TOP_DEPTH]]</f>
        <v>1.1099999999999</v>
      </c>
      <c r="R528" t="s">
        <v>723</v>
      </c>
      <c r="T528" t="s">
        <v>30</v>
      </c>
      <c r="Y528" t="s">
        <v>724</v>
      </c>
      <c r="Z528">
        <v>0</v>
      </c>
      <c r="AA528" t="s">
        <v>30</v>
      </c>
    </row>
    <row r="529" spans="1:27" x14ac:dyDescent="0.3">
      <c r="A529" s="3" t="str">
        <f>CONCATENATE(Table_ESODCA_DISSQL_EXP_EXP_CORE_SECTION[[#This Row],[CORE]],Table_ESODCA_DISSQL_EXP_EXP_CORE_SECTION[[#This Row],[CORE_TYPE]],"_",Table_ESODCA_DISSQL_EXP_EXP_CORE_SECTION[[#This Row],[SECTION]])</f>
        <v>203R_1</v>
      </c>
      <c r="B529">
        <v>364</v>
      </c>
      <c r="C529">
        <v>77</v>
      </c>
      <c r="D529" t="s">
        <v>25</v>
      </c>
      <c r="E529">
        <v>203</v>
      </c>
      <c r="F529" t="s">
        <v>26</v>
      </c>
      <c r="G529">
        <v>1</v>
      </c>
      <c r="H529">
        <v>634</v>
      </c>
      <c r="I529">
        <v>1.19</v>
      </c>
      <c r="J529">
        <v>1.19</v>
      </c>
      <c r="K529" t="s">
        <v>711</v>
      </c>
      <c r="L529" t="s">
        <v>30</v>
      </c>
      <c r="M529">
        <v>0</v>
      </c>
      <c r="N529">
        <v>1026.8699999999999</v>
      </c>
      <c r="O529">
        <v>1028.06</v>
      </c>
      <c r="P529">
        <v>1026.8699999999999</v>
      </c>
      <c r="Q529">
        <f>Table_ESODCA_DISSQL_EXP_EXP_CORE_SECTION[[#This Row],[BOTTOM_DEPTH]]-Table_ESODCA_DISSQL_EXP_EXP_CORE_SECTION[[#This Row],[TOP_DEPTH]]</f>
        <v>1.1900000000000546</v>
      </c>
      <c r="T529" t="s">
        <v>30</v>
      </c>
      <c r="Y529" t="s">
        <v>725</v>
      </c>
      <c r="Z529">
        <v>0</v>
      </c>
      <c r="AA529" t="s">
        <v>30</v>
      </c>
    </row>
    <row r="530" spans="1:27" x14ac:dyDescent="0.3">
      <c r="A530" s="3" t="str">
        <f>CONCATENATE(Table_ESODCA_DISSQL_EXP_EXP_CORE_SECTION[[#This Row],[CORE]],Table_ESODCA_DISSQL_EXP_EXP_CORE_SECTION[[#This Row],[CORE_TYPE]],"_",Table_ESODCA_DISSQL_EXP_EXP_CORE_SECTION[[#This Row],[SECTION]])</f>
        <v>203R_2</v>
      </c>
      <c r="B530">
        <v>364</v>
      </c>
      <c r="C530">
        <v>77</v>
      </c>
      <c r="D530" t="s">
        <v>25</v>
      </c>
      <c r="E530">
        <v>203</v>
      </c>
      <c r="F530" t="s">
        <v>26</v>
      </c>
      <c r="G530">
        <v>2</v>
      </c>
      <c r="H530">
        <v>635</v>
      </c>
      <c r="I530">
        <v>1.21</v>
      </c>
      <c r="J530">
        <v>1.21</v>
      </c>
      <c r="K530" t="s">
        <v>711</v>
      </c>
      <c r="L530" t="s">
        <v>30</v>
      </c>
      <c r="M530">
        <v>0</v>
      </c>
      <c r="N530">
        <v>1028.06</v>
      </c>
      <c r="O530">
        <v>1029.27</v>
      </c>
      <c r="P530">
        <v>1028.06</v>
      </c>
      <c r="Q530">
        <f>Table_ESODCA_DISSQL_EXP_EXP_CORE_SECTION[[#This Row],[BOTTOM_DEPTH]]-Table_ESODCA_DISSQL_EXP_EXP_CORE_SECTION[[#This Row],[TOP_DEPTH]]</f>
        <v>1.2100000000000364</v>
      </c>
      <c r="T530" t="s">
        <v>30</v>
      </c>
      <c r="Y530" t="s">
        <v>726</v>
      </c>
      <c r="Z530">
        <v>0</v>
      </c>
      <c r="AA530" t="s">
        <v>30</v>
      </c>
    </row>
    <row r="531" spans="1:27" x14ac:dyDescent="0.3">
      <c r="A531" s="3" t="str">
        <f>CONCATENATE(Table_ESODCA_DISSQL_EXP_EXP_CORE_SECTION[[#This Row],[CORE]],Table_ESODCA_DISSQL_EXP_EXP_CORE_SECTION[[#This Row],[CORE_TYPE]],"_",Table_ESODCA_DISSQL_EXP_EXP_CORE_SECTION[[#This Row],[SECTION]])</f>
        <v>203R_3</v>
      </c>
      <c r="B531">
        <v>364</v>
      </c>
      <c r="C531">
        <v>77</v>
      </c>
      <c r="D531" t="s">
        <v>25</v>
      </c>
      <c r="E531">
        <v>203</v>
      </c>
      <c r="F531" t="s">
        <v>26</v>
      </c>
      <c r="G531">
        <v>3</v>
      </c>
      <c r="H531">
        <v>636</v>
      </c>
      <c r="I531">
        <v>0.75</v>
      </c>
      <c r="J531">
        <v>0.75</v>
      </c>
      <c r="K531" t="s">
        <v>711</v>
      </c>
      <c r="L531" t="s">
        <v>30</v>
      </c>
      <c r="M531">
        <v>0</v>
      </c>
      <c r="N531">
        <v>1029.27</v>
      </c>
      <c r="O531">
        <v>1030.02</v>
      </c>
      <c r="P531">
        <v>1029.27</v>
      </c>
      <c r="Q531">
        <f>Table_ESODCA_DISSQL_EXP_EXP_CORE_SECTION[[#This Row],[BOTTOM_DEPTH]]-Table_ESODCA_DISSQL_EXP_EXP_CORE_SECTION[[#This Row],[TOP_DEPTH]]</f>
        <v>0.75</v>
      </c>
      <c r="T531" t="s">
        <v>30</v>
      </c>
      <c r="Y531" t="s">
        <v>727</v>
      </c>
      <c r="Z531">
        <v>0</v>
      </c>
      <c r="AA531" t="s">
        <v>30</v>
      </c>
    </row>
    <row r="532" spans="1:27" x14ac:dyDescent="0.3">
      <c r="A532" s="3" t="str">
        <f>CONCATENATE(Table_ESODCA_DISSQL_EXP_EXP_CORE_SECTION[[#This Row],[CORE]],Table_ESODCA_DISSQL_EXP_EXP_CORE_SECTION[[#This Row],[CORE_TYPE]],"_",Table_ESODCA_DISSQL_EXP_EXP_CORE_SECTION[[#This Row],[SECTION]])</f>
        <v>204R_1</v>
      </c>
      <c r="B532">
        <v>364</v>
      </c>
      <c r="C532">
        <v>77</v>
      </c>
      <c r="D532" t="s">
        <v>25</v>
      </c>
      <c r="E532">
        <v>204</v>
      </c>
      <c r="F532" t="s">
        <v>26</v>
      </c>
      <c r="G532">
        <v>1</v>
      </c>
      <c r="H532">
        <v>637</v>
      </c>
      <c r="I532">
        <v>1.28</v>
      </c>
      <c r="J532">
        <v>1.28</v>
      </c>
      <c r="K532" t="s">
        <v>711</v>
      </c>
      <c r="L532" t="s">
        <v>30</v>
      </c>
      <c r="M532">
        <v>0</v>
      </c>
      <c r="N532">
        <v>1029.92</v>
      </c>
      <c r="O532">
        <v>1031.2</v>
      </c>
      <c r="P532">
        <v>1029.92</v>
      </c>
      <c r="Q532">
        <f>Table_ESODCA_DISSQL_EXP_EXP_CORE_SECTION[[#This Row],[BOTTOM_DEPTH]]-Table_ESODCA_DISSQL_EXP_EXP_CORE_SECTION[[#This Row],[TOP_DEPTH]]</f>
        <v>1.2799999999999727</v>
      </c>
      <c r="T532" t="s">
        <v>30</v>
      </c>
      <c r="Y532" t="s">
        <v>728</v>
      </c>
      <c r="Z532">
        <v>0</v>
      </c>
      <c r="AA532" t="s">
        <v>30</v>
      </c>
    </row>
    <row r="533" spans="1:27" x14ac:dyDescent="0.3">
      <c r="A533" s="3" t="str">
        <f>CONCATENATE(Table_ESODCA_DISSQL_EXP_EXP_CORE_SECTION[[#This Row],[CORE]],Table_ESODCA_DISSQL_EXP_EXP_CORE_SECTION[[#This Row],[CORE_TYPE]],"_",Table_ESODCA_DISSQL_EXP_EXP_CORE_SECTION[[#This Row],[SECTION]])</f>
        <v>204R_2</v>
      </c>
      <c r="B533">
        <v>364</v>
      </c>
      <c r="C533">
        <v>77</v>
      </c>
      <c r="D533" t="s">
        <v>25</v>
      </c>
      <c r="E533">
        <v>204</v>
      </c>
      <c r="F533" t="s">
        <v>26</v>
      </c>
      <c r="G533">
        <v>2</v>
      </c>
      <c r="H533">
        <v>638</v>
      </c>
      <c r="I533">
        <v>1.18</v>
      </c>
      <c r="J533">
        <v>1.18</v>
      </c>
      <c r="K533" t="s">
        <v>711</v>
      </c>
      <c r="L533" t="s">
        <v>30</v>
      </c>
      <c r="M533">
        <v>0</v>
      </c>
      <c r="N533">
        <v>1031.2</v>
      </c>
      <c r="O533">
        <v>1032.3800000000001</v>
      </c>
      <c r="P533">
        <v>1031.2</v>
      </c>
      <c r="Q533">
        <f>Table_ESODCA_DISSQL_EXP_EXP_CORE_SECTION[[#This Row],[BOTTOM_DEPTH]]-Table_ESODCA_DISSQL_EXP_EXP_CORE_SECTION[[#This Row],[TOP_DEPTH]]</f>
        <v>1.1800000000000637</v>
      </c>
      <c r="T533" t="s">
        <v>30</v>
      </c>
      <c r="Y533" t="s">
        <v>729</v>
      </c>
      <c r="Z533">
        <v>0</v>
      </c>
      <c r="AA533" t="s">
        <v>30</v>
      </c>
    </row>
    <row r="534" spans="1:27" x14ac:dyDescent="0.3">
      <c r="A534" s="3" t="str">
        <f>CONCATENATE(Table_ESODCA_DISSQL_EXP_EXP_CORE_SECTION[[#This Row],[CORE]],Table_ESODCA_DISSQL_EXP_EXP_CORE_SECTION[[#This Row],[CORE_TYPE]],"_",Table_ESODCA_DISSQL_EXP_EXP_CORE_SECTION[[#This Row],[SECTION]])</f>
        <v>204R_3</v>
      </c>
      <c r="B534">
        <v>364</v>
      </c>
      <c r="C534">
        <v>77</v>
      </c>
      <c r="D534" t="s">
        <v>25</v>
      </c>
      <c r="E534">
        <v>204</v>
      </c>
      <c r="F534" t="s">
        <v>26</v>
      </c>
      <c r="G534">
        <v>3</v>
      </c>
      <c r="H534">
        <v>639</v>
      </c>
      <c r="I534">
        <v>0.73</v>
      </c>
      <c r="J534">
        <v>0.73</v>
      </c>
      <c r="K534" t="s">
        <v>711</v>
      </c>
      <c r="L534" t="s">
        <v>30</v>
      </c>
      <c r="M534">
        <v>0</v>
      </c>
      <c r="N534">
        <v>1032.3800000000001</v>
      </c>
      <c r="O534">
        <v>1033.1100000000001</v>
      </c>
      <c r="P534">
        <v>1032.3800000000001</v>
      </c>
      <c r="Q534">
        <f>Table_ESODCA_DISSQL_EXP_EXP_CORE_SECTION[[#This Row],[BOTTOM_DEPTH]]-Table_ESODCA_DISSQL_EXP_EXP_CORE_SECTION[[#This Row],[TOP_DEPTH]]</f>
        <v>0.73000000000001819</v>
      </c>
      <c r="T534" t="s">
        <v>30</v>
      </c>
      <c r="Y534" t="s">
        <v>730</v>
      </c>
      <c r="Z534">
        <v>0</v>
      </c>
      <c r="AA534" t="s">
        <v>30</v>
      </c>
    </row>
    <row r="535" spans="1:27" x14ac:dyDescent="0.3">
      <c r="A535" s="3" t="str">
        <f>CONCATENATE(Table_ESODCA_DISSQL_EXP_EXP_CORE_SECTION[[#This Row],[CORE]],Table_ESODCA_DISSQL_EXP_EXP_CORE_SECTION[[#This Row],[CORE_TYPE]],"_",Table_ESODCA_DISSQL_EXP_EXP_CORE_SECTION[[#This Row],[SECTION]])</f>
        <v>205R_1</v>
      </c>
      <c r="B535">
        <v>364</v>
      </c>
      <c r="C535">
        <v>77</v>
      </c>
      <c r="D535" t="s">
        <v>25</v>
      </c>
      <c r="E535">
        <v>205</v>
      </c>
      <c r="F535" t="s">
        <v>26</v>
      </c>
      <c r="G535">
        <v>1</v>
      </c>
      <c r="H535">
        <v>641</v>
      </c>
      <c r="I535">
        <v>1.24</v>
      </c>
      <c r="J535">
        <v>1.24</v>
      </c>
      <c r="K535" t="s">
        <v>711</v>
      </c>
      <c r="L535" t="s">
        <v>30</v>
      </c>
      <c r="M535">
        <v>0</v>
      </c>
      <c r="N535">
        <v>1033.02</v>
      </c>
      <c r="O535">
        <v>1034.26</v>
      </c>
      <c r="P535">
        <v>1033.02</v>
      </c>
      <c r="Q535">
        <f>Table_ESODCA_DISSQL_EXP_EXP_CORE_SECTION[[#This Row],[BOTTOM_DEPTH]]-Table_ESODCA_DISSQL_EXP_EXP_CORE_SECTION[[#This Row],[TOP_DEPTH]]</f>
        <v>1.2400000000000091</v>
      </c>
      <c r="T535" t="s">
        <v>30</v>
      </c>
      <c r="Y535" t="s">
        <v>731</v>
      </c>
      <c r="Z535">
        <v>0</v>
      </c>
      <c r="AA535" t="s">
        <v>30</v>
      </c>
    </row>
    <row r="536" spans="1:27" x14ac:dyDescent="0.3">
      <c r="A536" s="3" t="str">
        <f>CONCATENATE(Table_ESODCA_DISSQL_EXP_EXP_CORE_SECTION[[#This Row],[CORE]],Table_ESODCA_DISSQL_EXP_EXP_CORE_SECTION[[#This Row],[CORE_TYPE]],"_",Table_ESODCA_DISSQL_EXP_EXP_CORE_SECTION[[#This Row],[SECTION]])</f>
        <v>205R_2</v>
      </c>
      <c r="B536">
        <v>364</v>
      </c>
      <c r="C536">
        <v>77</v>
      </c>
      <c r="D536" t="s">
        <v>25</v>
      </c>
      <c r="E536">
        <v>205</v>
      </c>
      <c r="F536" t="s">
        <v>26</v>
      </c>
      <c r="G536">
        <v>2</v>
      </c>
      <c r="H536">
        <v>642</v>
      </c>
      <c r="I536">
        <v>1.1499999999999999</v>
      </c>
      <c r="J536">
        <v>1.1499999999999999</v>
      </c>
      <c r="K536" t="s">
        <v>711</v>
      </c>
      <c r="L536" t="s">
        <v>30</v>
      </c>
      <c r="M536">
        <v>0</v>
      </c>
      <c r="N536">
        <v>1034.26</v>
      </c>
      <c r="O536">
        <v>1035.4100000000001</v>
      </c>
      <c r="P536">
        <v>1034.26</v>
      </c>
      <c r="Q536">
        <f>Table_ESODCA_DISSQL_EXP_EXP_CORE_SECTION[[#This Row],[BOTTOM_DEPTH]]-Table_ESODCA_DISSQL_EXP_EXP_CORE_SECTION[[#This Row],[TOP_DEPTH]]</f>
        <v>1.1500000000000909</v>
      </c>
      <c r="T536" t="s">
        <v>30</v>
      </c>
      <c r="Y536" t="s">
        <v>732</v>
      </c>
      <c r="Z536">
        <v>0</v>
      </c>
      <c r="AA536" t="s">
        <v>30</v>
      </c>
    </row>
    <row r="537" spans="1:27" x14ac:dyDescent="0.3">
      <c r="A537" s="3" t="str">
        <f>CONCATENATE(Table_ESODCA_DISSQL_EXP_EXP_CORE_SECTION[[#This Row],[CORE]],Table_ESODCA_DISSQL_EXP_EXP_CORE_SECTION[[#This Row],[CORE_TYPE]],"_",Table_ESODCA_DISSQL_EXP_EXP_CORE_SECTION[[#This Row],[SECTION]])</f>
        <v>205R_3</v>
      </c>
      <c r="B537">
        <v>364</v>
      </c>
      <c r="C537">
        <v>77</v>
      </c>
      <c r="D537" t="s">
        <v>25</v>
      </c>
      <c r="E537">
        <v>205</v>
      </c>
      <c r="F537" t="s">
        <v>26</v>
      </c>
      <c r="G537">
        <v>3</v>
      </c>
      <c r="H537">
        <v>643</v>
      </c>
      <c r="I537">
        <v>0.84</v>
      </c>
      <c r="J537">
        <v>0.84</v>
      </c>
      <c r="K537" t="s">
        <v>711</v>
      </c>
      <c r="L537" t="s">
        <v>30</v>
      </c>
      <c r="M537">
        <v>0</v>
      </c>
      <c r="N537">
        <v>1035.4100000000001</v>
      </c>
      <c r="O537">
        <v>1036.25</v>
      </c>
      <c r="P537">
        <v>1035.4100000000001</v>
      </c>
      <c r="Q537">
        <f>Table_ESODCA_DISSQL_EXP_EXP_CORE_SECTION[[#This Row],[BOTTOM_DEPTH]]-Table_ESODCA_DISSQL_EXP_EXP_CORE_SECTION[[#This Row],[TOP_DEPTH]]</f>
        <v>0.83999999999991815</v>
      </c>
      <c r="R537" t="s">
        <v>733</v>
      </c>
      <c r="T537" t="s">
        <v>30</v>
      </c>
      <c r="Y537" t="s">
        <v>734</v>
      </c>
      <c r="Z537">
        <v>0</v>
      </c>
      <c r="AA537" t="s">
        <v>30</v>
      </c>
    </row>
    <row r="538" spans="1:27" x14ac:dyDescent="0.3">
      <c r="A538" s="3" t="str">
        <f>CONCATENATE(Table_ESODCA_DISSQL_EXP_EXP_CORE_SECTION[[#This Row],[CORE]],Table_ESODCA_DISSQL_EXP_EXP_CORE_SECTION[[#This Row],[CORE_TYPE]],"_",Table_ESODCA_DISSQL_EXP_EXP_CORE_SECTION[[#This Row],[SECTION]])</f>
        <v>206R_1</v>
      </c>
      <c r="B538">
        <v>364</v>
      </c>
      <c r="C538">
        <v>77</v>
      </c>
      <c r="D538" t="s">
        <v>25</v>
      </c>
      <c r="E538">
        <v>206</v>
      </c>
      <c r="F538" t="s">
        <v>26</v>
      </c>
      <c r="G538">
        <v>1</v>
      </c>
      <c r="H538">
        <v>645</v>
      </c>
      <c r="I538">
        <v>1.41</v>
      </c>
      <c r="J538">
        <v>1.41</v>
      </c>
      <c r="K538" t="s">
        <v>711</v>
      </c>
      <c r="L538" t="s">
        <v>30</v>
      </c>
      <c r="M538">
        <v>0</v>
      </c>
      <c r="N538">
        <v>1036.1199999999999</v>
      </c>
      <c r="O538">
        <v>1037.53</v>
      </c>
      <c r="P538">
        <v>1036.1199999999999</v>
      </c>
      <c r="Q538">
        <f>Table_ESODCA_DISSQL_EXP_EXP_CORE_SECTION[[#This Row],[BOTTOM_DEPTH]]-Table_ESODCA_DISSQL_EXP_EXP_CORE_SECTION[[#This Row],[TOP_DEPTH]]</f>
        <v>1.4100000000000819</v>
      </c>
      <c r="T538" t="s">
        <v>30</v>
      </c>
      <c r="Y538" t="s">
        <v>735</v>
      </c>
      <c r="Z538">
        <v>0</v>
      </c>
      <c r="AA538" t="s">
        <v>30</v>
      </c>
    </row>
    <row r="539" spans="1:27" x14ac:dyDescent="0.3">
      <c r="A539" s="3" t="str">
        <f>CONCATENATE(Table_ESODCA_DISSQL_EXP_EXP_CORE_SECTION[[#This Row],[CORE]],Table_ESODCA_DISSQL_EXP_EXP_CORE_SECTION[[#This Row],[CORE_TYPE]],"_",Table_ESODCA_DISSQL_EXP_EXP_CORE_SECTION[[#This Row],[SECTION]])</f>
        <v>206R_2</v>
      </c>
      <c r="B539">
        <v>364</v>
      </c>
      <c r="C539">
        <v>77</v>
      </c>
      <c r="D539" t="s">
        <v>25</v>
      </c>
      <c r="E539">
        <v>206</v>
      </c>
      <c r="F539" t="s">
        <v>26</v>
      </c>
      <c r="G539">
        <v>2</v>
      </c>
      <c r="H539">
        <v>646</v>
      </c>
      <c r="I539">
        <v>1.1599999999999999</v>
      </c>
      <c r="J539">
        <v>1.1599999999999999</v>
      </c>
      <c r="K539" t="s">
        <v>711</v>
      </c>
      <c r="L539" t="s">
        <v>30</v>
      </c>
      <c r="M539">
        <v>0</v>
      </c>
      <c r="N539">
        <v>1037.53</v>
      </c>
      <c r="O539">
        <v>1038.69</v>
      </c>
      <c r="P539">
        <v>1037.53</v>
      </c>
      <c r="Q539">
        <f>Table_ESODCA_DISSQL_EXP_EXP_CORE_SECTION[[#This Row],[BOTTOM_DEPTH]]-Table_ESODCA_DISSQL_EXP_EXP_CORE_SECTION[[#This Row],[TOP_DEPTH]]</f>
        <v>1.1600000000000819</v>
      </c>
      <c r="T539" t="s">
        <v>30</v>
      </c>
      <c r="Y539" t="s">
        <v>736</v>
      </c>
      <c r="Z539">
        <v>0</v>
      </c>
      <c r="AA539" t="s">
        <v>30</v>
      </c>
    </row>
    <row r="540" spans="1:27" x14ac:dyDescent="0.3">
      <c r="A540" s="3" t="str">
        <f>CONCATENATE(Table_ESODCA_DISSQL_EXP_EXP_CORE_SECTION[[#This Row],[CORE]],Table_ESODCA_DISSQL_EXP_EXP_CORE_SECTION[[#This Row],[CORE_TYPE]],"_",Table_ESODCA_DISSQL_EXP_EXP_CORE_SECTION[[#This Row],[SECTION]])</f>
        <v>206R_3</v>
      </c>
      <c r="B540">
        <v>364</v>
      </c>
      <c r="C540">
        <v>77</v>
      </c>
      <c r="D540" t="s">
        <v>25</v>
      </c>
      <c r="E540">
        <v>206</v>
      </c>
      <c r="F540" t="s">
        <v>26</v>
      </c>
      <c r="G540">
        <v>3</v>
      </c>
      <c r="H540">
        <v>647</v>
      </c>
      <c r="I540">
        <v>0.59</v>
      </c>
      <c r="J540">
        <v>0.59</v>
      </c>
      <c r="K540" t="s">
        <v>711</v>
      </c>
      <c r="L540" t="s">
        <v>30</v>
      </c>
      <c r="M540">
        <v>0</v>
      </c>
      <c r="N540">
        <v>1038.69</v>
      </c>
      <c r="O540">
        <v>1039.28</v>
      </c>
      <c r="P540">
        <v>1038.69</v>
      </c>
      <c r="Q540">
        <f>Table_ESODCA_DISSQL_EXP_EXP_CORE_SECTION[[#This Row],[BOTTOM_DEPTH]]-Table_ESODCA_DISSQL_EXP_EXP_CORE_SECTION[[#This Row],[TOP_DEPTH]]</f>
        <v>0.58999999999991815</v>
      </c>
      <c r="R540" t="s">
        <v>737</v>
      </c>
      <c r="T540" t="s">
        <v>30</v>
      </c>
      <c r="Y540" t="s">
        <v>738</v>
      </c>
      <c r="Z540">
        <v>0</v>
      </c>
      <c r="AA540" t="s">
        <v>30</v>
      </c>
    </row>
    <row r="541" spans="1:27" x14ac:dyDescent="0.3">
      <c r="A541" s="3" t="str">
        <f>CONCATENATE(Table_ESODCA_DISSQL_EXP_EXP_CORE_SECTION[[#This Row],[CORE]],Table_ESODCA_DISSQL_EXP_EXP_CORE_SECTION[[#This Row],[CORE_TYPE]],"_",Table_ESODCA_DISSQL_EXP_EXP_CORE_SECTION[[#This Row],[SECTION]])</f>
        <v>207R_1</v>
      </c>
      <c r="B541">
        <v>364</v>
      </c>
      <c r="C541">
        <v>77</v>
      </c>
      <c r="D541" t="s">
        <v>25</v>
      </c>
      <c r="E541">
        <v>207</v>
      </c>
      <c r="F541" t="s">
        <v>26</v>
      </c>
      <c r="G541">
        <v>1</v>
      </c>
      <c r="H541">
        <v>648</v>
      </c>
      <c r="I541">
        <v>1.1599999999999999</v>
      </c>
      <c r="J541">
        <v>1.1599999999999999</v>
      </c>
      <c r="K541" t="s">
        <v>40</v>
      </c>
      <c r="L541" t="s">
        <v>30</v>
      </c>
      <c r="M541">
        <v>0</v>
      </c>
      <c r="N541">
        <v>1039.22</v>
      </c>
      <c r="O541">
        <v>1040.3800000000001</v>
      </c>
      <c r="P541">
        <v>1039.22</v>
      </c>
      <c r="Q541">
        <f>Table_ESODCA_DISSQL_EXP_EXP_CORE_SECTION[[#This Row],[BOTTOM_DEPTH]]-Table_ESODCA_DISSQL_EXP_EXP_CORE_SECTION[[#This Row],[TOP_DEPTH]]</f>
        <v>1.1600000000000819</v>
      </c>
      <c r="T541" t="s">
        <v>30</v>
      </c>
      <c r="Y541" t="s">
        <v>739</v>
      </c>
      <c r="Z541">
        <v>0</v>
      </c>
      <c r="AA541" t="s">
        <v>30</v>
      </c>
    </row>
    <row r="542" spans="1:27" x14ac:dyDescent="0.3">
      <c r="A542" s="3" t="str">
        <f>CONCATENATE(Table_ESODCA_DISSQL_EXP_EXP_CORE_SECTION[[#This Row],[CORE]],Table_ESODCA_DISSQL_EXP_EXP_CORE_SECTION[[#This Row],[CORE_TYPE]],"_",Table_ESODCA_DISSQL_EXP_EXP_CORE_SECTION[[#This Row],[SECTION]])</f>
        <v>207R_2</v>
      </c>
      <c r="B542">
        <v>364</v>
      </c>
      <c r="C542">
        <v>77</v>
      </c>
      <c r="D542" t="s">
        <v>25</v>
      </c>
      <c r="E542">
        <v>207</v>
      </c>
      <c r="F542" t="s">
        <v>26</v>
      </c>
      <c r="G542">
        <v>2</v>
      </c>
      <c r="H542">
        <v>649</v>
      </c>
      <c r="I542">
        <v>1.47</v>
      </c>
      <c r="J542">
        <v>1.47</v>
      </c>
      <c r="K542" t="s">
        <v>40</v>
      </c>
      <c r="L542" t="s">
        <v>30</v>
      </c>
      <c r="M542">
        <v>0</v>
      </c>
      <c r="N542">
        <v>1040.3800000000001</v>
      </c>
      <c r="O542">
        <v>1041.8500000000001</v>
      </c>
      <c r="P542">
        <v>1040.3800000000001</v>
      </c>
      <c r="Q542">
        <f>Table_ESODCA_DISSQL_EXP_EXP_CORE_SECTION[[#This Row],[BOTTOM_DEPTH]]-Table_ESODCA_DISSQL_EXP_EXP_CORE_SECTION[[#This Row],[TOP_DEPTH]]</f>
        <v>1.4700000000000273</v>
      </c>
      <c r="T542" t="s">
        <v>30</v>
      </c>
      <c r="Y542" t="s">
        <v>740</v>
      </c>
      <c r="Z542">
        <v>0</v>
      </c>
      <c r="AA542" t="s">
        <v>30</v>
      </c>
    </row>
    <row r="543" spans="1:27" x14ac:dyDescent="0.3">
      <c r="A543" s="3" t="str">
        <f>CONCATENATE(Table_ESODCA_DISSQL_EXP_EXP_CORE_SECTION[[#This Row],[CORE]],Table_ESODCA_DISSQL_EXP_EXP_CORE_SECTION[[#This Row],[CORE_TYPE]],"_",Table_ESODCA_DISSQL_EXP_EXP_CORE_SECTION[[#This Row],[SECTION]])</f>
        <v>207R_3</v>
      </c>
      <c r="B543">
        <v>364</v>
      </c>
      <c r="C543">
        <v>77</v>
      </c>
      <c r="D543" t="s">
        <v>25</v>
      </c>
      <c r="E543">
        <v>207</v>
      </c>
      <c r="F543" t="s">
        <v>26</v>
      </c>
      <c r="G543">
        <v>3</v>
      </c>
      <c r="H543">
        <v>650</v>
      </c>
      <c r="I543">
        <v>0.54</v>
      </c>
      <c r="J543">
        <v>0.54</v>
      </c>
      <c r="K543" t="s">
        <v>40</v>
      </c>
      <c r="L543" t="s">
        <v>30</v>
      </c>
      <c r="M543">
        <v>0</v>
      </c>
      <c r="N543">
        <v>1041.8500000000001</v>
      </c>
      <c r="O543">
        <v>1042.3900000000001</v>
      </c>
      <c r="P543">
        <v>1041.8500000000001</v>
      </c>
      <c r="Q543">
        <f>Table_ESODCA_DISSQL_EXP_EXP_CORE_SECTION[[#This Row],[BOTTOM_DEPTH]]-Table_ESODCA_DISSQL_EXP_EXP_CORE_SECTION[[#This Row],[TOP_DEPTH]]</f>
        <v>0.53999999999996362</v>
      </c>
      <c r="R543" t="s">
        <v>741</v>
      </c>
      <c r="T543" t="s">
        <v>30</v>
      </c>
      <c r="Y543" t="s">
        <v>742</v>
      </c>
      <c r="Z543">
        <v>0</v>
      </c>
      <c r="AA543" t="s">
        <v>30</v>
      </c>
    </row>
    <row r="544" spans="1:27" x14ac:dyDescent="0.3">
      <c r="A544" s="3" t="str">
        <f>CONCATENATE(Table_ESODCA_DISSQL_EXP_EXP_CORE_SECTION[[#This Row],[CORE]],Table_ESODCA_DISSQL_EXP_EXP_CORE_SECTION[[#This Row],[CORE_TYPE]],"_",Table_ESODCA_DISSQL_EXP_EXP_CORE_SECTION[[#This Row],[SECTION]])</f>
        <v>208R_1</v>
      </c>
      <c r="B544">
        <v>364</v>
      </c>
      <c r="C544">
        <v>77</v>
      </c>
      <c r="D544" t="s">
        <v>25</v>
      </c>
      <c r="E544">
        <v>208</v>
      </c>
      <c r="F544" t="s">
        <v>26</v>
      </c>
      <c r="G544">
        <v>1</v>
      </c>
      <c r="H544">
        <v>651</v>
      </c>
      <c r="I544">
        <v>1.22</v>
      </c>
      <c r="J544">
        <v>1.22</v>
      </c>
      <c r="K544" t="s">
        <v>40</v>
      </c>
      <c r="L544" t="s">
        <v>30</v>
      </c>
      <c r="M544">
        <v>0</v>
      </c>
      <c r="N544">
        <v>1042.32</v>
      </c>
      <c r="O544">
        <v>1043.54</v>
      </c>
      <c r="P544">
        <v>1042.32</v>
      </c>
      <c r="Q544">
        <f>Table_ESODCA_DISSQL_EXP_EXP_CORE_SECTION[[#This Row],[BOTTOM_DEPTH]]-Table_ESODCA_DISSQL_EXP_EXP_CORE_SECTION[[#This Row],[TOP_DEPTH]]</f>
        <v>1.2200000000000273</v>
      </c>
      <c r="T544" t="s">
        <v>30</v>
      </c>
      <c r="Y544" t="s">
        <v>743</v>
      </c>
      <c r="Z544">
        <v>0</v>
      </c>
      <c r="AA544" t="s">
        <v>30</v>
      </c>
    </row>
    <row r="545" spans="1:27" x14ac:dyDescent="0.3">
      <c r="A545" s="3" t="str">
        <f>CONCATENATE(Table_ESODCA_DISSQL_EXP_EXP_CORE_SECTION[[#This Row],[CORE]],Table_ESODCA_DISSQL_EXP_EXP_CORE_SECTION[[#This Row],[CORE_TYPE]],"_",Table_ESODCA_DISSQL_EXP_EXP_CORE_SECTION[[#This Row],[SECTION]])</f>
        <v>208R_2</v>
      </c>
      <c r="B545">
        <v>364</v>
      </c>
      <c r="C545">
        <v>77</v>
      </c>
      <c r="D545" t="s">
        <v>25</v>
      </c>
      <c r="E545">
        <v>208</v>
      </c>
      <c r="F545" t="s">
        <v>26</v>
      </c>
      <c r="G545">
        <v>2</v>
      </c>
      <c r="H545">
        <v>653</v>
      </c>
      <c r="I545">
        <v>1.2</v>
      </c>
      <c r="J545">
        <v>1.2</v>
      </c>
      <c r="K545" t="s">
        <v>40</v>
      </c>
      <c r="L545" t="s">
        <v>30</v>
      </c>
      <c r="M545">
        <v>0</v>
      </c>
      <c r="N545">
        <v>1043.54</v>
      </c>
      <c r="O545">
        <v>1044.74</v>
      </c>
      <c r="P545">
        <v>1043.54</v>
      </c>
      <c r="Q545">
        <f>Table_ESODCA_DISSQL_EXP_EXP_CORE_SECTION[[#This Row],[BOTTOM_DEPTH]]-Table_ESODCA_DISSQL_EXP_EXP_CORE_SECTION[[#This Row],[TOP_DEPTH]]</f>
        <v>1.2000000000000455</v>
      </c>
      <c r="T545" t="s">
        <v>30</v>
      </c>
      <c r="Y545" t="s">
        <v>744</v>
      </c>
      <c r="Z545">
        <v>0</v>
      </c>
      <c r="AA545" t="s">
        <v>30</v>
      </c>
    </row>
    <row r="546" spans="1:27" x14ac:dyDescent="0.3">
      <c r="A546" s="3" t="str">
        <f>CONCATENATE(Table_ESODCA_DISSQL_EXP_EXP_CORE_SECTION[[#This Row],[CORE]],Table_ESODCA_DISSQL_EXP_EXP_CORE_SECTION[[#This Row],[CORE_TYPE]],"_",Table_ESODCA_DISSQL_EXP_EXP_CORE_SECTION[[#This Row],[SECTION]])</f>
        <v>208R_3</v>
      </c>
      <c r="B546">
        <v>364</v>
      </c>
      <c r="C546">
        <v>77</v>
      </c>
      <c r="D546" t="s">
        <v>25</v>
      </c>
      <c r="E546">
        <v>208</v>
      </c>
      <c r="F546" t="s">
        <v>26</v>
      </c>
      <c r="G546">
        <v>3</v>
      </c>
      <c r="H546">
        <v>655</v>
      </c>
      <c r="I546">
        <v>0.75</v>
      </c>
      <c r="J546">
        <v>0.75</v>
      </c>
      <c r="K546" t="s">
        <v>40</v>
      </c>
      <c r="L546" t="s">
        <v>30</v>
      </c>
      <c r="M546">
        <v>0</v>
      </c>
      <c r="N546">
        <v>1044.74</v>
      </c>
      <c r="O546">
        <v>1045.49</v>
      </c>
      <c r="P546">
        <v>1044.74</v>
      </c>
      <c r="Q546">
        <f>Table_ESODCA_DISSQL_EXP_EXP_CORE_SECTION[[#This Row],[BOTTOM_DEPTH]]-Table_ESODCA_DISSQL_EXP_EXP_CORE_SECTION[[#This Row],[TOP_DEPTH]]</f>
        <v>0.75</v>
      </c>
      <c r="R546" t="s">
        <v>745</v>
      </c>
      <c r="T546" t="s">
        <v>30</v>
      </c>
      <c r="Y546" t="s">
        <v>746</v>
      </c>
      <c r="Z546">
        <v>0</v>
      </c>
      <c r="AA546" t="s">
        <v>30</v>
      </c>
    </row>
    <row r="547" spans="1:27" x14ac:dyDescent="0.3">
      <c r="A547" s="3" t="str">
        <f>CONCATENATE(Table_ESODCA_DISSQL_EXP_EXP_CORE_SECTION[[#This Row],[CORE]],Table_ESODCA_DISSQL_EXP_EXP_CORE_SECTION[[#This Row],[CORE_TYPE]],"_",Table_ESODCA_DISSQL_EXP_EXP_CORE_SECTION[[#This Row],[SECTION]])</f>
        <v>209R_1</v>
      </c>
      <c r="B547">
        <v>364</v>
      </c>
      <c r="C547">
        <v>77</v>
      </c>
      <c r="D547" t="s">
        <v>25</v>
      </c>
      <c r="E547">
        <v>209</v>
      </c>
      <c r="F547" t="s">
        <v>26</v>
      </c>
      <c r="G547">
        <v>1</v>
      </c>
      <c r="H547">
        <v>656</v>
      </c>
      <c r="I547">
        <v>1.25</v>
      </c>
      <c r="J547">
        <v>1.25</v>
      </c>
      <c r="K547" t="s">
        <v>40</v>
      </c>
      <c r="L547" t="s">
        <v>30</v>
      </c>
      <c r="M547">
        <v>0</v>
      </c>
      <c r="N547">
        <v>1045.42</v>
      </c>
      <c r="O547">
        <v>1046.67</v>
      </c>
      <c r="P547">
        <v>1045.42</v>
      </c>
      <c r="Q547">
        <f>Table_ESODCA_DISSQL_EXP_EXP_CORE_SECTION[[#This Row],[BOTTOM_DEPTH]]-Table_ESODCA_DISSQL_EXP_EXP_CORE_SECTION[[#This Row],[TOP_DEPTH]]</f>
        <v>1.25</v>
      </c>
      <c r="T547" t="s">
        <v>30</v>
      </c>
      <c r="Y547" t="s">
        <v>747</v>
      </c>
      <c r="Z547">
        <v>0</v>
      </c>
      <c r="AA547" t="s">
        <v>30</v>
      </c>
    </row>
    <row r="548" spans="1:27" x14ac:dyDescent="0.3">
      <c r="A548" s="3" t="str">
        <f>CONCATENATE(Table_ESODCA_DISSQL_EXP_EXP_CORE_SECTION[[#This Row],[CORE]],Table_ESODCA_DISSQL_EXP_EXP_CORE_SECTION[[#This Row],[CORE_TYPE]],"_",Table_ESODCA_DISSQL_EXP_EXP_CORE_SECTION[[#This Row],[SECTION]])</f>
        <v>209R_2</v>
      </c>
      <c r="B548">
        <v>364</v>
      </c>
      <c r="C548">
        <v>77</v>
      </c>
      <c r="D548" t="s">
        <v>25</v>
      </c>
      <c r="E548">
        <v>209</v>
      </c>
      <c r="F548" t="s">
        <v>26</v>
      </c>
      <c r="G548">
        <v>2</v>
      </c>
      <c r="H548">
        <v>658</v>
      </c>
      <c r="I548">
        <v>1.2</v>
      </c>
      <c r="J548">
        <v>1.2</v>
      </c>
      <c r="K548" t="s">
        <v>40</v>
      </c>
      <c r="L548" t="s">
        <v>30</v>
      </c>
      <c r="M548">
        <v>0</v>
      </c>
      <c r="N548">
        <v>1046.67</v>
      </c>
      <c r="O548">
        <v>1047.8700000000001</v>
      </c>
      <c r="P548">
        <v>1046.67</v>
      </c>
      <c r="Q548">
        <f>Table_ESODCA_DISSQL_EXP_EXP_CORE_SECTION[[#This Row],[BOTTOM_DEPTH]]-Table_ESODCA_DISSQL_EXP_EXP_CORE_SECTION[[#This Row],[TOP_DEPTH]]</f>
        <v>1.2000000000000455</v>
      </c>
      <c r="T548" t="s">
        <v>30</v>
      </c>
      <c r="Y548" t="s">
        <v>748</v>
      </c>
      <c r="Z548">
        <v>0</v>
      </c>
      <c r="AA548" t="s">
        <v>30</v>
      </c>
    </row>
    <row r="549" spans="1:27" x14ac:dyDescent="0.3">
      <c r="A549" s="3" t="str">
        <f>CONCATENATE(Table_ESODCA_DISSQL_EXP_EXP_CORE_SECTION[[#This Row],[CORE]],Table_ESODCA_DISSQL_EXP_EXP_CORE_SECTION[[#This Row],[CORE_TYPE]],"_",Table_ESODCA_DISSQL_EXP_EXP_CORE_SECTION[[#This Row],[SECTION]])</f>
        <v>209R_3</v>
      </c>
      <c r="B549">
        <v>364</v>
      </c>
      <c r="C549">
        <v>77</v>
      </c>
      <c r="D549" t="s">
        <v>25</v>
      </c>
      <c r="E549">
        <v>209</v>
      </c>
      <c r="F549" t="s">
        <v>26</v>
      </c>
      <c r="G549">
        <v>3</v>
      </c>
      <c r="H549">
        <v>659</v>
      </c>
      <c r="I549">
        <v>0.68</v>
      </c>
      <c r="J549">
        <v>0.68</v>
      </c>
      <c r="K549" t="s">
        <v>40</v>
      </c>
      <c r="L549" t="s">
        <v>30</v>
      </c>
      <c r="M549">
        <v>0</v>
      </c>
      <c r="N549">
        <v>1047.8700000000001</v>
      </c>
      <c r="O549">
        <v>1048.5500000000002</v>
      </c>
      <c r="P549">
        <v>1047.8700000000001</v>
      </c>
      <c r="Q549">
        <f>Table_ESODCA_DISSQL_EXP_EXP_CORE_SECTION[[#This Row],[BOTTOM_DEPTH]]-Table_ESODCA_DISSQL_EXP_EXP_CORE_SECTION[[#This Row],[TOP_DEPTH]]</f>
        <v>0.68000000000006366</v>
      </c>
      <c r="T549" t="s">
        <v>30</v>
      </c>
      <c r="Y549" t="s">
        <v>749</v>
      </c>
      <c r="Z549">
        <v>0</v>
      </c>
      <c r="AA549" t="s">
        <v>30</v>
      </c>
    </row>
    <row r="550" spans="1:27" x14ac:dyDescent="0.3">
      <c r="A550" s="3" t="str">
        <f>CONCATENATE(Table_ESODCA_DISSQL_EXP_EXP_CORE_SECTION[[#This Row],[CORE]],Table_ESODCA_DISSQL_EXP_EXP_CORE_SECTION[[#This Row],[CORE_TYPE]],"_",Table_ESODCA_DISSQL_EXP_EXP_CORE_SECTION[[#This Row],[SECTION]])</f>
        <v>210R_1</v>
      </c>
      <c r="B550">
        <v>364</v>
      </c>
      <c r="C550">
        <v>77</v>
      </c>
      <c r="D550" t="s">
        <v>25</v>
      </c>
      <c r="E550">
        <v>210</v>
      </c>
      <c r="F550" t="s">
        <v>26</v>
      </c>
      <c r="G550">
        <v>1</v>
      </c>
      <c r="H550">
        <v>660</v>
      </c>
      <c r="I550">
        <v>1.22</v>
      </c>
      <c r="J550">
        <v>1.22</v>
      </c>
      <c r="K550" t="s">
        <v>40</v>
      </c>
      <c r="L550" t="s">
        <v>30</v>
      </c>
      <c r="M550">
        <v>0</v>
      </c>
      <c r="N550">
        <v>1048.52</v>
      </c>
      <c r="O550">
        <v>1049.74</v>
      </c>
      <c r="P550">
        <v>1048.52</v>
      </c>
      <c r="Q550">
        <f>Table_ESODCA_DISSQL_EXP_EXP_CORE_SECTION[[#This Row],[BOTTOM_DEPTH]]-Table_ESODCA_DISSQL_EXP_EXP_CORE_SECTION[[#This Row],[TOP_DEPTH]]</f>
        <v>1.2200000000000273</v>
      </c>
      <c r="T550" t="s">
        <v>30</v>
      </c>
      <c r="Y550" t="s">
        <v>750</v>
      </c>
      <c r="Z550">
        <v>0</v>
      </c>
      <c r="AA550" t="s">
        <v>30</v>
      </c>
    </row>
    <row r="551" spans="1:27" x14ac:dyDescent="0.3">
      <c r="A551" s="3" t="str">
        <f>CONCATENATE(Table_ESODCA_DISSQL_EXP_EXP_CORE_SECTION[[#This Row],[CORE]],Table_ESODCA_DISSQL_EXP_EXP_CORE_SECTION[[#This Row],[CORE_TYPE]],"_",Table_ESODCA_DISSQL_EXP_EXP_CORE_SECTION[[#This Row],[SECTION]])</f>
        <v>210R_2</v>
      </c>
      <c r="B551">
        <v>364</v>
      </c>
      <c r="C551">
        <v>77</v>
      </c>
      <c r="D551" t="s">
        <v>25</v>
      </c>
      <c r="E551">
        <v>210</v>
      </c>
      <c r="F551" t="s">
        <v>26</v>
      </c>
      <c r="G551">
        <v>2</v>
      </c>
      <c r="H551">
        <v>661</v>
      </c>
      <c r="I551">
        <v>1.19</v>
      </c>
      <c r="J551">
        <v>1.19</v>
      </c>
      <c r="K551" t="s">
        <v>40</v>
      </c>
      <c r="L551" t="s">
        <v>30</v>
      </c>
      <c r="M551">
        <v>0</v>
      </c>
      <c r="N551">
        <v>1049.74</v>
      </c>
      <c r="O551">
        <v>1050.93</v>
      </c>
      <c r="P551">
        <v>1049.74</v>
      </c>
      <c r="Q551">
        <f>Table_ESODCA_DISSQL_EXP_EXP_CORE_SECTION[[#This Row],[BOTTOM_DEPTH]]-Table_ESODCA_DISSQL_EXP_EXP_CORE_SECTION[[#This Row],[TOP_DEPTH]]</f>
        <v>1.1900000000000546</v>
      </c>
      <c r="T551" t="s">
        <v>30</v>
      </c>
      <c r="Y551" t="s">
        <v>751</v>
      </c>
      <c r="Z551">
        <v>0</v>
      </c>
      <c r="AA551" t="s">
        <v>30</v>
      </c>
    </row>
    <row r="552" spans="1:27" x14ac:dyDescent="0.3">
      <c r="A552" s="3" t="str">
        <f>CONCATENATE(Table_ESODCA_DISSQL_EXP_EXP_CORE_SECTION[[#This Row],[CORE]],Table_ESODCA_DISSQL_EXP_EXP_CORE_SECTION[[#This Row],[CORE_TYPE]],"_",Table_ESODCA_DISSQL_EXP_EXP_CORE_SECTION[[#This Row],[SECTION]])</f>
        <v>210R_3</v>
      </c>
      <c r="B552">
        <v>364</v>
      </c>
      <c r="C552">
        <v>77</v>
      </c>
      <c r="D552" t="s">
        <v>25</v>
      </c>
      <c r="E552">
        <v>210</v>
      </c>
      <c r="F552" t="s">
        <v>26</v>
      </c>
      <c r="G552">
        <v>3</v>
      </c>
      <c r="H552">
        <v>662</v>
      </c>
      <c r="I552">
        <v>0.68</v>
      </c>
      <c r="J552">
        <v>0.68</v>
      </c>
      <c r="K552" t="s">
        <v>40</v>
      </c>
      <c r="L552" t="s">
        <v>30</v>
      </c>
      <c r="M552">
        <v>0</v>
      </c>
      <c r="N552">
        <v>1050.93</v>
      </c>
      <c r="O552">
        <v>1051.6100000000001</v>
      </c>
      <c r="P552">
        <v>1050.93</v>
      </c>
      <c r="Q552">
        <f>Table_ESODCA_DISSQL_EXP_EXP_CORE_SECTION[[#This Row],[BOTTOM_DEPTH]]-Table_ESODCA_DISSQL_EXP_EXP_CORE_SECTION[[#This Row],[TOP_DEPTH]]</f>
        <v>0.68000000000006366</v>
      </c>
      <c r="T552" t="s">
        <v>30</v>
      </c>
      <c r="Y552" t="s">
        <v>752</v>
      </c>
      <c r="Z552">
        <v>0</v>
      </c>
      <c r="AA552" t="s">
        <v>30</v>
      </c>
    </row>
    <row r="553" spans="1:27" x14ac:dyDescent="0.3">
      <c r="A553" s="3" t="str">
        <f>CONCATENATE(Table_ESODCA_DISSQL_EXP_EXP_CORE_SECTION[[#This Row],[CORE]],Table_ESODCA_DISSQL_EXP_EXP_CORE_SECTION[[#This Row],[CORE_TYPE]],"_",Table_ESODCA_DISSQL_EXP_EXP_CORE_SECTION[[#This Row],[SECTION]])</f>
        <v>211R_1</v>
      </c>
      <c r="B553">
        <v>364</v>
      </c>
      <c r="C553">
        <v>77</v>
      </c>
      <c r="D553" t="s">
        <v>25</v>
      </c>
      <c r="E553">
        <v>211</v>
      </c>
      <c r="F553" t="s">
        <v>26</v>
      </c>
      <c r="G553">
        <v>1</v>
      </c>
      <c r="H553">
        <v>663</v>
      </c>
      <c r="I553">
        <v>1.21</v>
      </c>
      <c r="J553">
        <v>1.21</v>
      </c>
      <c r="K553" t="s">
        <v>40</v>
      </c>
      <c r="L553" t="s">
        <v>30</v>
      </c>
      <c r="M553">
        <v>0</v>
      </c>
      <c r="N553">
        <v>1051.6199999999999</v>
      </c>
      <c r="O553">
        <v>1052.83</v>
      </c>
      <c r="P553">
        <v>1051.6199999999999</v>
      </c>
      <c r="Q553">
        <f>Table_ESODCA_DISSQL_EXP_EXP_CORE_SECTION[[#This Row],[BOTTOM_DEPTH]]-Table_ESODCA_DISSQL_EXP_EXP_CORE_SECTION[[#This Row],[TOP_DEPTH]]</f>
        <v>1.2100000000000364</v>
      </c>
      <c r="T553" t="s">
        <v>30</v>
      </c>
      <c r="Y553" t="s">
        <v>753</v>
      </c>
      <c r="Z553">
        <v>0</v>
      </c>
      <c r="AA553" t="s">
        <v>30</v>
      </c>
    </row>
    <row r="554" spans="1:27" x14ac:dyDescent="0.3">
      <c r="A554" s="3" t="str">
        <f>CONCATENATE(Table_ESODCA_DISSQL_EXP_EXP_CORE_SECTION[[#This Row],[CORE]],Table_ESODCA_DISSQL_EXP_EXP_CORE_SECTION[[#This Row],[CORE_TYPE]],"_",Table_ESODCA_DISSQL_EXP_EXP_CORE_SECTION[[#This Row],[SECTION]])</f>
        <v>211R_2</v>
      </c>
      <c r="B554">
        <v>364</v>
      </c>
      <c r="C554">
        <v>77</v>
      </c>
      <c r="D554" t="s">
        <v>25</v>
      </c>
      <c r="E554">
        <v>211</v>
      </c>
      <c r="F554" t="s">
        <v>26</v>
      </c>
      <c r="G554">
        <v>2</v>
      </c>
      <c r="H554">
        <v>664</v>
      </c>
      <c r="I554">
        <v>1.26</v>
      </c>
      <c r="J554">
        <v>1.26</v>
      </c>
      <c r="K554" t="s">
        <v>40</v>
      </c>
      <c r="L554" t="s">
        <v>30</v>
      </c>
      <c r="M554">
        <v>0</v>
      </c>
      <c r="N554">
        <v>1052.83</v>
      </c>
      <c r="O554">
        <v>1054.0899999999999</v>
      </c>
      <c r="P554">
        <v>1052.83</v>
      </c>
      <c r="Q554">
        <f>Table_ESODCA_DISSQL_EXP_EXP_CORE_SECTION[[#This Row],[BOTTOM_DEPTH]]-Table_ESODCA_DISSQL_EXP_EXP_CORE_SECTION[[#This Row],[TOP_DEPTH]]</f>
        <v>1.2599999999999909</v>
      </c>
      <c r="T554" t="s">
        <v>30</v>
      </c>
      <c r="Y554" t="s">
        <v>754</v>
      </c>
      <c r="Z554">
        <v>0</v>
      </c>
      <c r="AA554" t="s">
        <v>30</v>
      </c>
    </row>
    <row r="555" spans="1:27" x14ac:dyDescent="0.3">
      <c r="A555" s="3" t="str">
        <f>CONCATENATE(Table_ESODCA_DISSQL_EXP_EXP_CORE_SECTION[[#This Row],[CORE]],Table_ESODCA_DISSQL_EXP_EXP_CORE_SECTION[[#This Row],[CORE_TYPE]],"_",Table_ESODCA_DISSQL_EXP_EXP_CORE_SECTION[[#This Row],[SECTION]])</f>
        <v>211R_3</v>
      </c>
      <c r="B555">
        <v>364</v>
      </c>
      <c r="C555">
        <v>77</v>
      </c>
      <c r="D555" t="s">
        <v>25</v>
      </c>
      <c r="E555">
        <v>211</v>
      </c>
      <c r="F555" t="s">
        <v>26</v>
      </c>
      <c r="G555">
        <v>3</v>
      </c>
      <c r="H555">
        <v>665</v>
      </c>
      <c r="I555">
        <v>0.67</v>
      </c>
      <c r="J555">
        <v>0.67</v>
      </c>
      <c r="K555" t="s">
        <v>40</v>
      </c>
      <c r="L555" t="s">
        <v>30</v>
      </c>
      <c r="M555">
        <v>0</v>
      </c>
      <c r="N555">
        <v>1054.0899999999999</v>
      </c>
      <c r="O555">
        <v>1054.76</v>
      </c>
      <c r="P555">
        <v>1054.0899999999999</v>
      </c>
      <c r="Q555">
        <f>Table_ESODCA_DISSQL_EXP_EXP_CORE_SECTION[[#This Row],[BOTTOM_DEPTH]]-Table_ESODCA_DISSQL_EXP_EXP_CORE_SECTION[[#This Row],[TOP_DEPTH]]</f>
        <v>0.67000000000007276</v>
      </c>
      <c r="R555" t="s">
        <v>755</v>
      </c>
      <c r="T555" t="s">
        <v>30</v>
      </c>
      <c r="Y555" t="s">
        <v>756</v>
      </c>
      <c r="Z555">
        <v>0</v>
      </c>
      <c r="AA555" t="s">
        <v>30</v>
      </c>
    </row>
    <row r="556" spans="1:27" x14ac:dyDescent="0.3">
      <c r="A556" s="3" t="str">
        <f>CONCATENATE(Table_ESODCA_DISSQL_EXP_EXP_CORE_SECTION[[#This Row],[CORE]],Table_ESODCA_DISSQL_EXP_EXP_CORE_SECTION[[#This Row],[CORE_TYPE]],"_",Table_ESODCA_DISSQL_EXP_EXP_CORE_SECTION[[#This Row],[SECTION]])</f>
        <v>212R_1</v>
      </c>
      <c r="B556">
        <v>364</v>
      </c>
      <c r="C556">
        <v>77</v>
      </c>
      <c r="D556" t="s">
        <v>25</v>
      </c>
      <c r="E556">
        <v>212</v>
      </c>
      <c r="F556" t="s">
        <v>26</v>
      </c>
      <c r="G556">
        <v>1</v>
      </c>
      <c r="H556">
        <v>666</v>
      </c>
      <c r="I556">
        <v>1.42</v>
      </c>
      <c r="J556">
        <v>1.42</v>
      </c>
      <c r="K556" t="s">
        <v>40</v>
      </c>
      <c r="L556" t="s">
        <v>30</v>
      </c>
      <c r="M556">
        <v>0</v>
      </c>
      <c r="N556">
        <v>1054.72</v>
      </c>
      <c r="O556">
        <v>1056.1400000000001</v>
      </c>
      <c r="P556">
        <v>1054.72</v>
      </c>
      <c r="Q556">
        <f>Table_ESODCA_DISSQL_EXP_EXP_CORE_SECTION[[#This Row],[BOTTOM_DEPTH]]-Table_ESODCA_DISSQL_EXP_EXP_CORE_SECTION[[#This Row],[TOP_DEPTH]]</f>
        <v>1.4200000000000728</v>
      </c>
      <c r="T556" t="s">
        <v>30</v>
      </c>
      <c r="Y556" t="s">
        <v>757</v>
      </c>
      <c r="Z556">
        <v>0</v>
      </c>
      <c r="AA556" t="s">
        <v>30</v>
      </c>
    </row>
    <row r="557" spans="1:27" x14ac:dyDescent="0.3">
      <c r="A557" s="3" t="str">
        <f>CONCATENATE(Table_ESODCA_DISSQL_EXP_EXP_CORE_SECTION[[#This Row],[CORE]],Table_ESODCA_DISSQL_EXP_EXP_CORE_SECTION[[#This Row],[CORE_TYPE]],"_",Table_ESODCA_DISSQL_EXP_EXP_CORE_SECTION[[#This Row],[SECTION]])</f>
        <v>212R_2</v>
      </c>
      <c r="B557">
        <v>364</v>
      </c>
      <c r="C557">
        <v>77</v>
      </c>
      <c r="D557" t="s">
        <v>25</v>
      </c>
      <c r="E557">
        <v>212</v>
      </c>
      <c r="F557" t="s">
        <v>26</v>
      </c>
      <c r="G557">
        <v>2</v>
      </c>
      <c r="H557">
        <v>667</v>
      </c>
      <c r="I557">
        <v>1.46</v>
      </c>
      <c r="J557">
        <v>1.46</v>
      </c>
      <c r="K557" t="s">
        <v>40</v>
      </c>
      <c r="L557" t="s">
        <v>30</v>
      </c>
      <c r="M557">
        <v>0</v>
      </c>
      <c r="N557">
        <v>1056.1400000000001</v>
      </c>
      <c r="O557">
        <v>1057.6000000000001</v>
      </c>
      <c r="P557">
        <v>1056.1400000000001</v>
      </c>
      <c r="Q557">
        <f>Table_ESODCA_DISSQL_EXP_EXP_CORE_SECTION[[#This Row],[BOTTOM_DEPTH]]-Table_ESODCA_DISSQL_EXP_EXP_CORE_SECTION[[#This Row],[TOP_DEPTH]]</f>
        <v>1.4600000000000364</v>
      </c>
      <c r="T557" t="s">
        <v>30</v>
      </c>
      <c r="Y557" t="s">
        <v>758</v>
      </c>
      <c r="Z557">
        <v>0</v>
      </c>
      <c r="AA557" t="s">
        <v>30</v>
      </c>
    </row>
    <row r="558" spans="1:27" x14ac:dyDescent="0.3">
      <c r="A558" s="3" t="str">
        <f>CONCATENATE(Table_ESODCA_DISSQL_EXP_EXP_CORE_SECTION[[#This Row],[CORE]],Table_ESODCA_DISSQL_EXP_EXP_CORE_SECTION[[#This Row],[CORE_TYPE]],"_",Table_ESODCA_DISSQL_EXP_EXP_CORE_SECTION[[#This Row],[SECTION]])</f>
        <v>213R_1</v>
      </c>
      <c r="B558">
        <v>364</v>
      </c>
      <c r="C558">
        <v>77</v>
      </c>
      <c r="D558" t="s">
        <v>25</v>
      </c>
      <c r="E558">
        <v>213</v>
      </c>
      <c r="F558" t="s">
        <v>26</v>
      </c>
      <c r="G558">
        <v>1</v>
      </c>
      <c r="H558">
        <v>669</v>
      </c>
      <c r="I558">
        <v>1.22</v>
      </c>
      <c r="J558">
        <v>1.22</v>
      </c>
      <c r="K558" t="s">
        <v>40</v>
      </c>
      <c r="L558" t="s">
        <v>30</v>
      </c>
      <c r="M558">
        <v>0</v>
      </c>
      <c r="N558">
        <v>1057.52</v>
      </c>
      <c r="O558">
        <v>1058.74</v>
      </c>
      <c r="P558">
        <v>1057.52</v>
      </c>
      <c r="Q558">
        <f>Table_ESODCA_DISSQL_EXP_EXP_CORE_SECTION[[#This Row],[BOTTOM_DEPTH]]-Table_ESODCA_DISSQL_EXP_EXP_CORE_SECTION[[#This Row],[TOP_DEPTH]]</f>
        <v>1.2200000000000273</v>
      </c>
      <c r="T558" t="s">
        <v>30</v>
      </c>
      <c r="Y558" t="s">
        <v>759</v>
      </c>
      <c r="Z558">
        <v>0</v>
      </c>
      <c r="AA558" t="s">
        <v>30</v>
      </c>
    </row>
    <row r="559" spans="1:27" x14ac:dyDescent="0.3">
      <c r="A559" s="3" t="str">
        <f>CONCATENATE(Table_ESODCA_DISSQL_EXP_EXP_CORE_SECTION[[#This Row],[CORE]],Table_ESODCA_DISSQL_EXP_EXP_CORE_SECTION[[#This Row],[CORE_TYPE]],"_",Table_ESODCA_DISSQL_EXP_EXP_CORE_SECTION[[#This Row],[SECTION]])</f>
        <v>213R_2</v>
      </c>
      <c r="B559">
        <v>364</v>
      </c>
      <c r="C559">
        <v>77</v>
      </c>
      <c r="D559" t="s">
        <v>25</v>
      </c>
      <c r="E559">
        <v>213</v>
      </c>
      <c r="F559" t="s">
        <v>26</v>
      </c>
      <c r="G559">
        <v>2</v>
      </c>
      <c r="H559">
        <v>670</v>
      </c>
      <c r="I559">
        <v>1.2</v>
      </c>
      <c r="J559">
        <v>1.2</v>
      </c>
      <c r="K559" t="s">
        <v>40</v>
      </c>
      <c r="L559" t="s">
        <v>30</v>
      </c>
      <c r="M559">
        <v>0</v>
      </c>
      <c r="N559">
        <v>1058.74</v>
      </c>
      <c r="O559">
        <v>1059.94</v>
      </c>
      <c r="P559">
        <v>1058.74</v>
      </c>
      <c r="Q559">
        <f>Table_ESODCA_DISSQL_EXP_EXP_CORE_SECTION[[#This Row],[BOTTOM_DEPTH]]-Table_ESODCA_DISSQL_EXP_EXP_CORE_SECTION[[#This Row],[TOP_DEPTH]]</f>
        <v>1.2000000000000455</v>
      </c>
      <c r="T559" t="s">
        <v>30</v>
      </c>
      <c r="Y559" t="s">
        <v>760</v>
      </c>
      <c r="Z559">
        <v>0</v>
      </c>
      <c r="AA559" t="s">
        <v>30</v>
      </c>
    </row>
    <row r="560" spans="1:27" x14ac:dyDescent="0.3">
      <c r="A560" s="3" t="str">
        <f>CONCATENATE(Table_ESODCA_DISSQL_EXP_EXP_CORE_SECTION[[#This Row],[CORE]],Table_ESODCA_DISSQL_EXP_EXP_CORE_SECTION[[#This Row],[CORE_TYPE]],"_",Table_ESODCA_DISSQL_EXP_EXP_CORE_SECTION[[#This Row],[SECTION]])</f>
        <v>213R_3</v>
      </c>
      <c r="B560">
        <v>364</v>
      </c>
      <c r="C560">
        <v>77</v>
      </c>
      <c r="D560" t="s">
        <v>25</v>
      </c>
      <c r="E560">
        <v>213</v>
      </c>
      <c r="F560" t="s">
        <v>26</v>
      </c>
      <c r="G560">
        <v>3</v>
      </c>
      <c r="H560">
        <v>671</v>
      </c>
      <c r="I560">
        <v>0.52</v>
      </c>
      <c r="J560">
        <v>0.52</v>
      </c>
      <c r="K560" t="s">
        <v>40</v>
      </c>
      <c r="L560" t="s">
        <v>30</v>
      </c>
      <c r="M560">
        <v>0</v>
      </c>
      <c r="N560">
        <v>1059.94</v>
      </c>
      <c r="O560">
        <v>1060.46</v>
      </c>
      <c r="P560">
        <v>1059.94</v>
      </c>
      <c r="Q560">
        <f>Table_ESODCA_DISSQL_EXP_EXP_CORE_SECTION[[#This Row],[BOTTOM_DEPTH]]-Table_ESODCA_DISSQL_EXP_EXP_CORE_SECTION[[#This Row],[TOP_DEPTH]]</f>
        <v>0.51999999999998181</v>
      </c>
      <c r="R560" t="s">
        <v>761</v>
      </c>
      <c r="T560" t="s">
        <v>30</v>
      </c>
      <c r="Y560" t="s">
        <v>762</v>
      </c>
      <c r="Z560">
        <v>0</v>
      </c>
      <c r="AA560" t="s">
        <v>30</v>
      </c>
    </row>
    <row r="561" spans="1:27" x14ac:dyDescent="0.3">
      <c r="A561" s="3" t="str">
        <f>CONCATENATE(Table_ESODCA_DISSQL_EXP_EXP_CORE_SECTION[[#This Row],[CORE]],Table_ESODCA_DISSQL_EXP_EXP_CORE_SECTION[[#This Row],[CORE_TYPE]],"_",Table_ESODCA_DISSQL_EXP_EXP_CORE_SECTION[[#This Row],[SECTION]])</f>
        <v>214R_1</v>
      </c>
      <c r="B561">
        <v>364</v>
      </c>
      <c r="C561">
        <v>77</v>
      </c>
      <c r="D561" t="s">
        <v>25</v>
      </c>
      <c r="E561">
        <v>214</v>
      </c>
      <c r="F561" t="s">
        <v>26</v>
      </c>
      <c r="G561">
        <v>1</v>
      </c>
      <c r="H561">
        <v>672</v>
      </c>
      <c r="I561">
        <v>1.21</v>
      </c>
      <c r="J561">
        <v>1.21</v>
      </c>
      <c r="K561" t="s">
        <v>40</v>
      </c>
      <c r="L561" t="s">
        <v>30</v>
      </c>
      <c r="M561">
        <v>0</v>
      </c>
      <c r="N561">
        <v>1060.6199999999999</v>
      </c>
      <c r="O561">
        <v>1061.83</v>
      </c>
      <c r="P561">
        <v>1060.6199999999999</v>
      </c>
      <c r="Q561">
        <f>Table_ESODCA_DISSQL_EXP_EXP_CORE_SECTION[[#This Row],[BOTTOM_DEPTH]]-Table_ESODCA_DISSQL_EXP_EXP_CORE_SECTION[[#This Row],[TOP_DEPTH]]</f>
        <v>1.2100000000000364</v>
      </c>
      <c r="T561" t="s">
        <v>30</v>
      </c>
      <c r="Y561" t="s">
        <v>763</v>
      </c>
      <c r="Z561">
        <v>0</v>
      </c>
      <c r="AA561" t="s">
        <v>30</v>
      </c>
    </row>
    <row r="562" spans="1:27" x14ac:dyDescent="0.3">
      <c r="A562" s="3" t="str">
        <f>CONCATENATE(Table_ESODCA_DISSQL_EXP_EXP_CORE_SECTION[[#This Row],[CORE]],Table_ESODCA_DISSQL_EXP_EXP_CORE_SECTION[[#This Row],[CORE_TYPE]],"_",Table_ESODCA_DISSQL_EXP_EXP_CORE_SECTION[[#This Row],[SECTION]])</f>
        <v>214R_2</v>
      </c>
      <c r="B562">
        <v>364</v>
      </c>
      <c r="C562">
        <v>77</v>
      </c>
      <c r="D562" t="s">
        <v>25</v>
      </c>
      <c r="E562">
        <v>214</v>
      </c>
      <c r="F562" t="s">
        <v>26</v>
      </c>
      <c r="G562">
        <v>2</v>
      </c>
      <c r="H562">
        <v>673</v>
      </c>
      <c r="I562">
        <v>1.31</v>
      </c>
      <c r="J562">
        <v>1.31</v>
      </c>
      <c r="K562" t="s">
        <v>40</v>
      </c>
      <c r="L562" t="s">
        <v>30</v>
      </c>
      <c r="M562">
        <v>0</v>
      </c>
      <c r="N562">
        <v>1061.83</v>
      </c>
      <c r="O562">
        <v>1063.1399999999999</v>
      </c>
      <c r="P562">
        <v>1061.83</v>
      </c>
      <c r="Q562">
        <f>Table_ESODCA_DISSQL_EXP_EXP_CORE_SECTION[[#This Row],[BOTTOM_DEPTH]]-Table_ESODCA_DISSQL_EXP_EXP_CORE_SECTION[[#This Row],[TOP_DEPTH]]</f>
        <v>1.3099999999999454</v>
      </c>
      <c r="T562" t="s">
        <v>30</v>
      </c>
      <c r="Y562" t="s">
        <v>764</v>
      </c>
      <c r="Z562">
        <v>0</v>
      </c>
      <c r="AA562" t="s">
        <v>30</v>
      </c>
    </row>
    <row r="563" spans="1:27" x14ac:dyDescent="0.3">
      <c r="A563" s="3" t="str">
        <f>CONCATENATE(Table_ESODCA_DISSQL_EXP_EXP_CORE_SECTION[[#This Row],[CORE]],Table_ESODCA_DISSQL_EXP_EXP_CORE_SECTION[[#This Row],[CORE_TYPE]],"_",Table_ESODCA_DISSQL_EXP_EXP_CORE_SECTION[[#This Row],[SECTION]])</f>
        <v>214R_3</v>
      </c>
      <c r="B563">
        <v>364</v>
      </c>
      <c r="C563">
        <v>77</v>
      </c>
      <c r="D563" t="s">
        <v>25</v>
      </c>
      <c r="E563">
        <v>214</v>
      </c>
      <c r="F563" t="s">
        <v>26</v>
      </c>
      <c r="G563">
        <v>3</v>
      </c>
      <c r="H563">
        <v>674</v>
      </c>
      <c r="I563">
        <v>0.5</v>
      </c>
      <c r="J563">
        <v>0.5</v>
      </c>
      <c r="K563" t="s">
        <v>40</v>
      </c>
      <c r="L563" t="s">
        <v>30</v>
      </c>
      <c r="M563">
        <v>0</v>
      </c>
      <c r="N563">
        <v>1063.1399999999999</v>
      </c>
      <c r="O563">
        <v>1063.6399999999999</v>
      </c>
      <c r="P563">
        <v>1063.1399999999999</v>
      </c>
      <c r="Q563">
        <f>Table_ESODCA_DISSQL_EXP_EXP_CORE_SECTION[[#This Row],[BOTTOM_DEPTH]]-Table_ESODCA_DISSQL_EXP_EXP_CORE_SECTION[[#This Row],[TOP_DEPTH]]</f>
        <v>0.5</v>
      </c>
      <c r="R563" t="s">
        <v>765</v>
      </c>
      <c r="T563" t="s">
        <v>30</v>
      </c>
      <c r="Y563" t="s">
        <v>766</v>
      </c>
      <c r="Z563">
        <v>0</v>
      </c>
      <c r="AA563" t="s">
        <v>30</v>
      </c>
    </row>
    <row r="564" spans="1:27" x14ac:dyDescent="0.3">
      <c r="A564" s="3" t="str">
        <f>CONCATENATE(Table_ESODCA_DISSQL_EXP_EXP_CORE_SECTION[[#This Row],[CORE]],Table_ESODCA_DISSQL_EXP_EXP_CORE_SECTION[[#This Row],[CORE_TYPE]],"_",Table_ESODCA_DISSQL_EXP_EXP_CORE_SECTION[[#This Row],[SECTION]])</f>
        <v>215R_1</v>
      </c>
      <c r="B564">
        <v>364</v>
      </c>
      <c r="C564">
        <v>77</v>
      </c>
      <c r="D564" t="s">
        <v>25</v>
      </c>
      <c r="E564">
        <v>215</v>
      </c>
      <c r="F564" t="s">
        <v>26</v>
      </c>
      <c r="G564">
        <v>1</v>
      </c>
      <c r="H564">
        <v>675</v>
      </c>
      <c r="I564">
        <v>1.33</v>
      </c>
      <c r="J564">
        <v>1.33</v>
      </c>
      <c r="K564" t="s">
        <v>40</v>
      </c>
      <c r="L564" t="s">
        <v>30</v>
      </c>
      <c r="M564">
        <v>0</v>
      </c>
      <c r="N564">
        <v>1063.72</v>
      </c>
      <c r="O564">
        <v>1065.05</v>
      </c>
      <c r="P564">
        <v>1063.72</v>
      </c>
      <c r="Q564">
        <f>Table_ESODCA_DISSQL_EXP_EXP_CORE_SECTION[[#This Row],[BOTTOM_DEPTH]]-Table_ESODCA_DISSQL_EXP_EXP_CORE_SECTION[[#This Row],[TOP_DEPTH]]</f>
        <v>1.3299999999999272</v>
      </c>
      <c r="T564" t="s">
        <v>30</v>
      </c>
      <c r="Y564" t="s">
        <v>767</v>
      </c>
      <c r="Z564">
        <v>0</v>
      </c>
      <c r="AA564" t="s">
        <v>30</v>
      </c>
    </row>
    <row r="565" spans="1:27" x14ac:dyDescent="0.3">
      <c r="A565" s="3" t="str">
        <f>CONCATENATE(Table_ESODCA_DISSQL_EXP_EXP_CORE_SECTION[[#This Row],[CORE]],Table_ESODCA_DISSQL_EXP_EXP_CORE_SECTION[[#This Row],[CORE_TYPE]],"_",Table_ESODCA_DISSQL_EXP_EXP_CORE_SECTION[[#This Row],[SECTION]])</f>
        <v>215R_2</v>
      </c>
      <c r="B565">
        <v>364</v>
      </c>
      <c r="C565">
        <v>77</v>
      </c>
      <c r="D565" t="s">
        <v>25</v>
      </c>
      <c r="E565">
        <v>215</v>
      </c>
      <c r="F565" t="s">
        <v>26</v>
      </c>
      <c r="G565">
        <v>2</v>
      </c>
      <c r="H565">
        <v>676</v>
      </c>
      <c r="I565">
        <v>1.28</v>
      </c>
      <c r="J565">
        <v>1.28</v>
      </c>
      <c r="K565" t="s">
        <v>40</v>
      </c>
      <c r="L565" t="s">
        <v>30</v>
      </c>
      <c r="M565">
        <v>0</v>
      </c>
      <c r="N565">
        <v>1065.05</v>
      </c>
      <c r="O565">
        <v>1066.33</v>
      </c>
      <c r="P565">
        <v>1065.05</v>
      </c>
      <c r="Q565">
        <f>Table_ESODCA_DISSQL_EXP_EXP_CORE_SECTION[[#This Row],[BOTTOM_DEPTH]]-Table_ESODCA_DISSQL_EXP_EXP_CORE_SECTION[[#This Row],[TOP_DEPTH]]</f>
        <v>1.2799999999999727</v>
      </c>
      <c r="T565" t="s">
        <v>30</v>
      </c>
      <c r="Y565" t="s">
        <v>768</v>
      </c>
      <c r="Z565">
        <v>0</v>
      </c>
      <c r="AA565" t="s">
        <v>30</v>
      </c>
    </row>
    <row r="566" spans="1:27" x14ac:dyDescent="0.3">
      <c r="A566" s="3" t="str">
        <f>CONCATENATE(Table_ESODCA_DISSQL_EXP_EXP_CORE_SECTION[[#This Row],[CORE]],Table_ESODCA_DISSQL_EXP_EXP_CORE_SECTION[[#This Row],[CORE_TYPE]],"_",Table_ESODCA_DISSQL_EXP_EXP_CORE_SECTION[[#This Row],[SECTION]])</f>
        <v>215R_3</v>
      </c>
      <c r="B566">
        <v>364</v>
      </c>
      <c r="C566">
        <v>77</v>
      </c>
      <c r="D566" t="s">
        <v>25</v>
      </c>
      <c r="E566">
        <v>215</v>
      </c>
      <c r="F566" t="s">
        <v>26</v>
      </c>
      <c r="G566">
        <v>3</v>
      </c>
      <c r="H566">
        <v>677</v>
      </c>
      <c r="I566">
        <v>0.56999999999999995</v>
      </c>
      <c r="J566">
        <v>0.56999999999999995</v>
      </c>
      <c r="K566" t="s">
        <v>40</v>
      </c>
      <c r="L566" t="s">
        <v>30</v>
      </c>
      <c r="M566">
        <v>0</v>
      </c>
      <c r="N566">
        <v>1066.33</v>
      </c>
      <c r="O566">
        <v>1066.8999999999999</v>
      </c>
      <c r="P566">
        <v>1066.33</v>
      </c>
      <c r="Q566">
        <f>Table_ESODCA_DISSQL_EXP_EXP_CORE_SECTION[[#This Row],[BOTTOM_DEPTH]]-Table_ESODCA_DISSQL_EXP_EXP_CORE_SECTION[[#This Row],[TOP_DEPTH]]</f>
        <v>0.56999999999993634</v>
      </c>
      <c r="R566" t="s">
        <v>769</v>
      </c>
      <c r="T566" t="s">
        <v>30</v>
      </c>
      <c r="Y566" t="s">
        <v>770</v>
      </c>
      <c r="Z566">
        <v>0</v>
      </c>
      <c r="AA566" t="s">
        <v>30</v>
      </c>
    </row>
    <row r="567" spans="1:27" x14ac:dyDescent="0.3">
      <c r="A567" s="3" t="str">
        <f>CONCATENATE(Table_ESODCA_DISSQL_EXP_EXP_CORE_SECTION[[#This Row],[CORE]],Table_ESODCA_DISSQL_EXP_EXP_CORE_SECTION[[#This Row],[CORE_TYPE]],"_",Table_ESODCA_DISSQL_EXP_EXP_CORE_SECTION[[#This Row],[SECTION]])</f>
        <v>216R_1</v>
      </c>
      <c r="B567">
        <v>364</v>
      </c>
      <c r="C567">
        <v>77</v>
      </c>
      <c r="D567" t="s">
        <v>25</v>
      </c>
      <c r="E567">
        <v>216</v>
      </c>
      <c r="F567" t="s">
        <v>26</v>
      </c>
      <c r="G567">
        <v>1</v>
      </c>
      <c r="H567">
        <v>678</v>
      </c>
      <c r="I567">
        <v>1.22</v>
      </c>
      <c r="J567">
        <v>1.22</v>
      </c>
      <c r="K567" t="s">
        <v>40</v>
      </c>
      <c r="L567" t="s">
        <v>30</v>
      </c>
      <c r="M567">
        <v>0</v>
      </c>
      <c r="N567">
        <v>1066.77</v>
      </c>
      <c r="O567">
        <v>1067.99</v>
      </c>
      <c r="P567">
        <v>1066.77</v>
      </c>
      <c r="Q567">
        <f>Table_ESODCA_DISSQL_EXP_EXP_CORE_SECTION[[#This Row],[BOTTOM_DEPTH]]-Table_ESODCA_DISSQL_EXP_EXP_CORE_SECTION[[#This Row],[TOP_DEPTH]]</f>
        <v>1.2200000000000273</v>
      </c>
      <c r="T567" t="s">
        <v>30</v>
      </c>
      <c r="Y567" t="s">
        <v>771</v>
      </c>
      <c r="Z567">
        <v>0</v>
      </c>
      <c r="AA567" t="s">
        <v>30</v>
      </c>
    </row>
    <row r="568" spans="1:27" x14ac:dyDescent="0.3">
      <c r="A568" s="3" t="str">
        <f>CONCATENATE(Table_ESODCA_DISSQL_EXP_EXP_CORE_SECTION[[#This Row],[CORE]],Table_ESODCA_DISSQL_EXP_EXP_CORE_SECTION[[#This Row],[CORE_TYPE]],"_",Table_ESODCA_DISSQL_EXP_EXP_CORE_SECTION[[#This Row],[SECTION]])</f>
        <v>216R_2</v>
      </c>
      <c r="B568">
        <v>364</v>
      </c>
      <c r="C568">
        <v>77</v>
      </c>
      <c r="D568" t="s">
        <v>25</v>
      </c>
      <c r="E568">
        <v>216</v>
      </c>
      <c r="F568" t="s">
        <v>26</v>
      </c>
      <c r="G568">
        <v>2</v>
      </c>
      <c r="H568">
        <v>679</v>
      </c>
      <c r="I568">
        <v>1.18</v>
      </c>
      <c r="J568">
        <v>1.18</v>
      </c>
      <c r="K568" t="s">
        <v>40</v>
      </c>
      <c r="L568" t="s">
        <v>30</v>
      </c>
      <c r="M568">
        <v>0</v>
      </c>
      <c r="N568">
        <v>1067.99</v>
      </c>
      <c r="O568">
        <v>1069.17</v>
      </c>
      <c r="P568">
        <v>1067.99</v>
      </c>
      <c r="Q568">
        <f>Table_ESODCA_DISSQL_EXP_EXP_CORE_SECTION[[#This Row],[BOTTOM_DEPTH]]-Table_ESODCA_DISSQL_EXP_EXP_CORE_SECTION[[#This Row],[TOP_DEPTH]]</f>
        <v>1.1800000000000637</v>
      </c>
      <c r="T568" t="s">
        <v>30</v>
      </c>
      <c r="Y568" t="s">
        <v>772</v>
      </c>
      <c r="Z568">
        <v>0</v>
      </c>
      <c r="AA568" t="s">
        <v>30</v>
      </c>
    </row>
    <row r="569" spans="1:27" x14ac:dyDescent="0.3">
      <c r="A569" s="3" t="str">
        <f>CONCATENATE(Table_ESODCA_DISSQL_EXP_EXP_CORE_SECTION[[#This Row],[CORE]],Table_ESODCA_DISSQL_EXP_EXP_CORE_SECTION[[#This Row],[CORE_TYPE]],"_",Table_ESODCA_DISSQL_EXP_EXP_CORE_SECTION[[#This Row],[SECTION]])</f>
        <v>216R_3</v>
      </c>
      <c r="B569">
        <v>364</v>
      </c>
      <c r="C569">
        <v>77</v>
      </c>
      <c r="D569" t="s">
        <v>25</v>
      </c>
      <c r="E569">
        <v>216</v>
      </c>
      <c r="F569" t="s">
        <v>26</v>
      </c>
      <c r="G569">
        <v>3</v>
      </c>
      <c r="H569">
        <v>680</v>
      </c>
      <c r="I569">
        <v>0.68</v>
      </c>
      <c r="J569">
        <v>0.68</v>
      </c>
      <c r="K569" t="s">
        <v>40</v>
      </c>
      <c r="L569" t="s">
        <v>30</v>
      </c>
      <c r="M569">
        <v>0</v>
      </c>
      <c r="N569">
        <v>1069.17</v>
      </c>
      <c r="O569">
        <v>1069.8500000000001</v>
      </c>
      <c r="P569">
        <v>1069.17</v>
      </c>
      <c r="Q569">
        <f>Table_ESODCA_DISSQL_EXP_EXP_CORE_SECTION[[#This Row],[BOTTOM_DEPTH]]-Table_ESODCA_DISSQL_EXP_EXP_CORE_SECTION[[#This Row],[TOP_DEPTH]]</f>
        <v>0.68000000000006366</v>
      </c>
      <c r="T569" t="s">
        <v>30</v>
      </c>
      <c r="Y569" t="s">
        <v>773</v>
      </c>
      <c r="Z569">
        <v>0</v>
      </c>
      <c r="AA569" t="s">
        <v>30</v>
      </c>
    </row>
    <row r="570" spans="1:27" x14ac:dyDescent="0.3">
      <c r="A570" s="3" t="str">
        <f>CONCATENATE(Table_ESODCA_DISSQL_EXP_EXP_CORE_SECTION[[#This Row],[CORE]],Table_ESODCA_DISSQL_EXP_EXP_CORE_SECTION[[#This Row],[CORE_TYPE]],"_",Table_ESODCA_DISSQL_EXP_EXP_CORE_SECTION[[#This Row],[SECTION]])</f>
        <v>217R_1</v>
      </c>
      <c r="B570">
        <v>364</v>
      </c>
      <c r="C570">
        <v>77</v>
      </c>
      <c r="D570" t="s">
        <v>25</v>
      </c>
      <c r="E570">
        <v>217</v>
      </c>
      <c r="F570" t="s">
        <v>26</v>
      </c>
      <c r="G570">
        <v>1</v>
      </c>
      <c r="H570">
        <v>681</v>
      </c>
      <c r="I570">
        <v>1.02</v>
      </c>
      <c r="J570">
        <v>1.02</v>
      </c>
      <c r="K570" t="s">
        <v>40</v>
      </c>
      <c r="L570" t="s">
        <v>30</v>
      </c>
      <c r="M570">
        <v>0</v>
      </c>
      <c r="N570">
        <v>1069.82</v>
      </c>
      <c r="O570">
        <v>1070.8399999999999</v>
      </c>
      <c r="P570">
        <v>1069.82</v>
      </c>
      <c r="Q570">
        <f>Table_ESODCA_DISSQL_EXP_EXP_CORE_SECTION[[#This Row],[BOTTOM_DEPTH]]-Table_ESODCA_DISSQL_EXP_EXP_CORE_SECTION[[#This Row],[TOP_DEPTH]]</f>
        <v>1.0199999999999818</v>
      </c>
      <c r="T570" t="s">
        <v>30</v>
      </c>
      <c r="Y570" t="s">
        <v>774</v>
      </c>
      <c r="Z570">
        <v>0</v>
      </c>
      <c r="AA570" t="s">
        <v>30</v>
      </c>
    </row>
    <row r="571" spans="1:27" x14ac:dyDescent="0.3">
      <c r="A571" s="3" t="str">
        <f>CONCATENATE(Table_ESODCA_DISSQL_EXP_EXP_CORE_SECTION[[#This Row],[CORE]],Table_ESODCA_DISSQL_EXP_EXP_CORE_SECTION[[#This Row],[CORE_TYPE]],"_",Table_ESODCA_DISSQL_EXP_EXP_CORE_SECTION[[#This Row],[SECTION]])</f>
        <v>217R_2</v>
      </c>
      <c r="B571">
        <v>364</v>
      </c>
      <c r="C571">
        <v>77</v>
      </c>
      <c r="D571" t="s">
        <v>25</v>
      </c>
      <c r="E571">
        <v>217</v>
      </c>
      <c r="F571" t="s">
        <v>26</v>
      </c>
      <c r="G571">
        <v>2</v>
      </c>
      <c r="H571">
        <v>682</v>
      </c>
      <c r="I571">
        <v>0.86</v>
      </c>
      <c r="J571">
        <v>0.86</v>
      </c>
      <c r="K571" t="s">
        <v>40</v>
      </c>
      <c r="L571" t="s">
        <v>30</v>
      </c>
      <c r="M571">
        <v>0</v>
      </c>
      <c r="N571">
        <v>1070.8399999999999</v>
      </c>
      <c r="O571">
        <v>1071.6999999999998</v>
      </c>
      <c r="P571">
        <v>1070.8399999999999</v>
      </c>
      <c r="Q571">
        <f>Table_ESODCA_DISSQL_EXP_EXP_CORE_SECTION[[#This Row],[BOTTOM_DEPTH]]-Table_ESODCA_DISSQL_EXP_EXP_CORE_SECTION[[#This Row],[TOP_DEPTH]]</f>
        <v>0.85999999999989996</v>
      </c>
      <c r="T571" t="s">
        <v>30</v>
      </c>
      <c r="Y571" t="s">
        <v>775</v>
      </c>
      <c r="Z571">
        <v>0</v>
      </c>
      <c r="AA571" t="s">
        <v>30</v>
      </c>
    </row>
    <row r="572" spans="1:27" x14ac:dyDescent="0.3">
      <c r="A572" s="3" t="str">
        <f>CONCATENATE(Table_ESODCA_DISSQL_EXP_EXP_CORE_SECTION[[#This Row],[CORE]],Table_ESODCA_DISSQL_EXP_EXP_CORE_SECTION[[#This Row],[CORE_TYPE]],"_",Table_ESODCA_DISSQL_EXP_EXP_CORE_SECTION[[#This Row],[SECTION]])</f>
        <v>217R_3</v>
      </c>
      <c r="B572">
        <v>364</v>
      </c>
      <c r="C572">
        <v>77</v>
      </c>
      <c r="D572" t="s">
        <v>25</v>
      </c>
      <c r="E572">
        <v>217</v>
      </c>
      <c r="F572" t="s">
        <v>26</v>
      </c>
      <c r="G572">
        <v>3</v>
      </c>
      <c r="H572">
        <v>683</v>
      </c>
      <c r="I572">
        <v>1.08</v>
      </c>
      <c r="J572">
        <v>1.08</v>
      </c>
      <c r="K572" t="s">
        <v>40</v>
      </c>
      <c r="L572" t="s">
        <v>30</v>
      </c>
      <c r="M572">
        <v>0</v>
      </c>
      <c r="N572">
        <v>1071.6999999999998</v>
      </c>
      <c r="O572">
        <v>1072.7799999999997</v>
      </c>
      <c r="P572">
        <v>1071.6999999999998</v>
      </c>
      <c r="Q572">
        <f>Table_ESODCA_DISSQL_EXP_EXP_CORE_SECTION[[#This Row],[BOTTOM_DEPTH]]-Table_ESODCA_DISSQL_EXP_EXP_CORE_SECTION[[#This Row],[TOP_DEPTH]]</f>
        <v>1.0799999999999272</v>
      </c>
      <c r="T572" t="s">
        <v>30</v>
      </c>
      <c r="Y572" t="s">
        <v>776</v>
      </c>
      <c r="Z572">
        <v>0</v>
      </c>
      <c r="AA572" t="s">
        <v>30</v>
      </c>
    </row>
    <row r="573" spans="1:27" x14ac:dyDescent="0.3">
      <c r="A573" s="3" t="str">
        <f>CONCATENATE(Table_ESODCA_DISSQL_EXP_EXP_CORE_SECTION[[#This Row],[CORE]],Table_ESODCA_DISSQL_EXP_EXP_CORE_SECTION[[#This Row],[CORE_TYPE]],"_",Table_ESODCA_DISSQL_EXP_EXP_CORE_SECTION[[#This Row],[SECTION]])</f>
        <v>217R_4</v>
      </c>
      <c r="B573">
        <v>364</v>
      </c>
      <c r="C573">
        <v>77</v>
      </c>
      <c r="D573" t="s">
        <v>25</v>
      </c>
      <c r="E573">
        <v>217</v>
      </c>
      <c r="F573" t="s">
        <v>26</v>
      </c>
      <c r="G573">
        <v>4</v>
      </c>
      <c r="H573">
        <v>684</v>
      </c>
      <c r="I573">
        <v>0.27</v>
      </c>
      <c r="J573">
        <v>0.27</v>
      </c>
      <c r="K573" t="s">
        <v>40</v>
      </c>
      <c r="L573" t="s">
        <v>30</v>
      </c>
      <c r="M573">
        <v>0</v>
      </c>
      <c r="N573">
        <v>1072.7799999999997</v>
      </c>
      <c r="O573">
        <v>1073.0499999999997</v>
      </c>
      <c r="P573">
        <v>1072.7799999999997</v>
      </c>
      <c r="Q573">
        <f>Table_ESODCA_DISSQL_EXP_EXP_CORE_SECTION[[#This Row],[BOTTOM_DEPTH]]-Table_ESODCA_DISSQL_EXP_EXP_CORE_SECTION[[#This Row],[TOP_DEPTH]]</f>
        <v>0.26999999999998181</v>
      </c>
      <c r="R573" t="s">
        <v>777</v>
      </c>
      <c r="T573" t="s">
        <v>30</v>
      </c>
      <c r="Y573" t="s">
        <v>778</v>
      </c>
      <c r="Z573">
        <v>0</v>
      </c>
      <c r="AA573" t="s">
        <v>30</v>
      </c>
    </row>
    <row r="574" spans="1:27" x14ac:dyDescent="0.3">
      <c r="A574" s="3" t="str">
        <f>CONCATENATE(Table_ESODCA_DISSQL_EXP_EXP_CORE_SECTION[[#This Row],[CORE]],Table_ESODCA_DISSQL_EXP_EXP_CORE_SECTION[[#This Row],[CORE_TYPE]],"_",Table_ESODCA_DISSQL_EXP_EXP_CORE_SECTION[[#This Row],[SECTION]])</f>
        <v>218R_1</v>
      </c>
      <c r="B574">
        <v>364</v>
      </c>
      <c r="C574">
        <v>77</v>
      </c>
      <c r="D574" t="s">
        <v>25</v>
      </c>
      <c r="E574">
        <v>218</v>
      </c>
      <c r="F574" t="s">
        <v>26</v>
      </c>
      <c r="G574">
        <v>1</v>
      </c>
      <c r="H574">
        <v>685</v>
      </c>
      <c r="I574">
        <v>1.2</v>
      </c>
      <c r="J574">
        <v>1.2</v>
      </c>
      <c r="K574" t="s">
        <v>40</v>
      </c>
      <c r="L574" t="s">
        <v>30</v>
      </c>
      <c r="M574">
        <v>0</v>
      </c>
      <c r="N574">
        <v>1072.8699999999999</v>
      </c>
      <c r="O574">
        <v>1074.07</v>
      </c>
      <c r="P574">
        <v>1072.8699999999999</v>
      </c>
      <c r="Q574">
        <f>Table_ESODCA_DISSQL_EXP_EXP_CORE_SECTION[[#This Row],[BOTTOM_DEPTH]]-Table_ESODCA_DISSQL_EXP_EXP_CORE_SECTION[[#This Row],[TOP_DEPTH]]</f>
        <v>1.2000000000000455</v>
      </c>
      <c r="T574" t="s">
        <v>30</v>
      </c>
      <c r="Y574" t="s">
        <v>779</v>
      </c>
      <c r="Z574">
        <v>0</v>
      </c>
      <c r="AA574" t="s">
        <v>30</v>
      </c>
    </row>
    <row r="575" spans="1:27" x14ac:dyDescent="0.3">
      <c r="A575" s="3" t="str">
        <f>CONCATENATE(Table_ESODCA_DISSQL_EXP_EXP_CORE_SECTION[[#This Row],[CORE]],Table_ESODCA_DISSQL_EXP_EXP_CORE_SECTION[[#This Row],[CORE_TYPE]],"_",Table_ESODCA_DISSQL_EXP_EXP_CORE_SECTION[[#This Row],[SECTION]])</f>
        <v>218R_2</v>
      </c>
      <c r="B575">
        <v>364</v>
      </c>
      <c r="C575">
        <v>77</v>
      </c>
      <c r="D575" t="s">
        <v>25</v>
      </c>
      <c r="E575">
        <v>218</v>
      </c>
      <c r="F575" t="s">
        <v>26</v>
      </c>
      <c r="G575">
        <v>2</v>
      </c>
      <c r="H575">
        <v>686</v>
      </c>
      <c r="I575">
        <v>1.21</v>
      </c>
      <c r="J575">
        <v>1.21</v>
      </c>
      <c r="K575" t="s">
        <v>40</v>
      </c>
      <c r="L575" t="s">
        <v>30</v>
      </c>
      <c r="M575">
        <v>0</v>
      </c>
      <c r="N575">
        <v>1074.07</v>
      </c>
      <c r="O575">
        <v>1075.28</v>
      </c>
      <c r="P575">
        <v>1074.07</v>
      </c>
      <c r="Q575">
        <f>Table_ESODCA_DISSQL_EXP_EXP_CORE_SECTION[[#This Row],[BOTTOM_DEPTH]]-Table_ESODCA_DISSQL_EXP_EXP_CORE_SECTION[[#This Row],[TOP_DEPTH]]</f>
        <v>1.2100000000000364</v>
      </c>
      <c r="T575" t="s">
        <v>30</v>
      </c>
      <c r="Y575" t="s">
        <v>780</v>
      </c>
      <c r="Z575">
        <v>0</v>
      </c>
      <c r="AA575" t="s">
        <v>30</v>
      </c>
    </row>
    <row r="576" spans="1:27" x14ac:dyDescent="0.3">
      <c r="A576" s="3" t="str">
        <f>CONCATENATE(Table_ESODCA_DISSQL_EXP_EXP_CORE_SECTION[[#This Row],[CORE]],Table_ESODCA_DISSQL_EXP_EXP_CORE_SECTION[[#This Row],[CORE_TYPE]],"_",Table_ESODCA_DISSQL_EXP_EXP_CORE_SECTION[[#This Row],[SECTION]])</f>
        <v>218R_3</v>
      </c>
      <c r="B576">
        <v>364</v>
      </c>
      <c r="C576">
        <v>77</v>
      </c>
      <c r="D576" t="s">
        <v>25</v>
      </c>
      <c r="E576">
        <v>218</v>
      </c>
      <c r="F576" t="s">
        <v>26</v>
      </c>
      <c r="G576">
        <v>3</v>
      </c>
      <c r="H576">
        <v>687</v>
      </c>
      <c r="I576">
        <v>0.66</v>
      </c>
      <c r="J576">
        <v>0.66</v>
      </c>
      <c r="K576" t="s">
        <v>40</v>
      </c>
      <c r="L576" t="s">
        <v>30</v>
      </c>
      <c r="M576">
        <v>0</v>
      </c>
      <c r="N576">
        <v>1075.28</v>
      </c>
      <c r="O576">
        <v>1075.94</v>
      </c>
      <c r="P576">
        <v>1075.28</v>
      </c>
      <c r="Q576">
        <f>Table_ESODCA_DISSQL_EXP_EXP_CORE_SECTION[[#This Row],[BOTTOM_DEPTH]]-Table_ESODCA_DISSQL_EXP_EXP_CORE_SECTION[[#This Row],[TOP_DEPTH]]</f>
        <v>0.66000000000008185</v>
      </c>
      <c r="T576" t="s">
        <v>30</v>
      </c>
      <c r="Y576" t="s">
        <v>781</v>
      </c>
      <c r="Z576">
        <v>0</v>
      </c>
      <c r="AA576" t="s">
        <v>30</v>
      </c>
    </row>
    <row r="577" spans="1:27" x14ac:dyDescent="0.3">
      <c r="A577" s="3" t="str">
        <f>CONCATENATE(Table_ESODCA_DISSQL_EXP_EXP_CORE_SECTION[[#This Row],[CORE]],Table_ESODCA_DISSQL_EXP_EXP_CORE_SECTION[[#This Row],[CORE_TYPE]],"_",Table_ESODCA_DISSQL_EXP_EXP_CORE_SECTION[[#This Row],[SECTION]])</f>
        <v>219R_1</v>
      </c>
      <c r="B577">
        <v>364</v>
      </c>
      <c r="C577">
        <v>77</v>
      </c>
      <c r="D577" t="s">
        <v>25</v>
      </c>
      <c r="E577">
        <v>219</v>
      </c>
      <c r="F577" t="s">
        <v>26</v>
      </c>
      <c r="G577">
        <v>1</v>
      </c>
      <c r="H577">
        <v>688</v>
      </c>
      <c r="I577">
        <v>1.45</v>
      </c>
      <c r="J577">
        <v>1.45</v>
      </c>
      <c r="K577" t="s">
        <v>711</v>
      </c>
      <c r="L577" t="s">
        <v>30</v>
      </c>
      <c r="M577">
        <v>0</v>
      </c>
      <c r="N577">
        <v>1075.92</v>
      </c>
      <c r="O577">
        <v>1077.3700000000001</v>
      </c>
      <c r="P577">
        <v>1075.92</v>
      </c>
      <c r="Q577">
        <f>Table_ESODCA_DISSQL_EXP_EXP_CORE_SECTION[[#This Row],[BOTTOM_DEPTH]]-Table_ESODCA_DISSQL_EXP_EXP_CORE_SECTION[[#This Row],[TOP_DEPTH]]</f>
        <v>1.4500000000000455</v>
      </c>
      <c r="T577" t="s">
        <v>30</v>
      </c>
      <c r="Y577" t="s">
        <v>782</v>
      </c>
      <c r="Z577">
        <v>0</v>
      </c>
      <c r="AA577" t="s">
        <v>30</v>
      </c>
    </row>
    <row r="578" spans="1:27" x14ac:dyDescent="0.3">
      <c r="A578" s="3" t="str">
        <f>CONCATENATE(Table_ESODCA_DISSQL_EXP_EXP_CORE_SECTION[[#This Row],[CORE]],Table_ESODCA_DISSQL_EXP_EXP_CORE_SECTION[[#This Row],[CORE_TYPE]],"_",Table_ESODCA_DISSQL_EXP_EXP_CORE_SECTION[[#This Row],[SECTION]])</f>
        <v>219R_2</v>
      </c>
      <c r="B578">
        <v>364</v>
      </c>
      <c r="C578">
        <v>77</v>
      </c>
      <c r="D578" t="s">
        <v>25</v>
      </c>
      <c r="E578">
        <v>219</v>
      </c>
      <c r="F578" t="s">
        <v>26</v>
      </c>
      <c r="G578">
        <v>2</v>
      </c>
      <c r="H578">
        <v>689</v>
      </c>
      <c r="I578">
        <v>1.36</v>
      </c>
      <c r="J578">
        <v>1.36</v>
      </c>
      <c r="K578" t="s">
        <v>711</v>
      </c>
      <c r="L578" t="s">
        <v>30</v>
      </c>
      <c r="M578">
        <v>0</v>
      </c>
      <c r="N578">
        <v>1077.3700000000001</v>
      </c>
      <c r="O578">
        <v>1078.73</v>
      </c>
      <c r="P578">
        <v>1077.3700000000001</v>
      </c>
      <c r="Q578">
        <f>Table_ESODCA_DISSQL_EXP_EXP_CORE_SECTION[[#This Row],[BOTTOM_DEPTH]]-Table_ESODCA_DISSQL_EXP_EXP_CORE_SECTION[[#This Row],[TOP_DEPTH]]</f>
        <v>1.3599999999999</v>
      </c>
      <c r="T578" t="s">
        <v>30</v>
      </c>
      <c r="Y578" t="s">
        <v>783</v>
      </c>
      <c r="Z578">
        <v>0</v>
      </c>
      <c r="AA578" t="s">
        <v>30</v>
      </c>
    </row>
    <row r="579" spans="1:27" x14ac:dyDescent="0.3">
      <c r="A579" s="3" t="str">
        <f>CONCATENATE(Table_ESODCA_DISSQL_EXP_EXP_CORE_SECTION[[#This Row],[CORE]],Table_ESODCA_DISSQL_EXP_EXP_CORE_SECTION[[#This Row],[CORE_TYPE]],"_",Table_ESODCA_DISSQL_EXP_EXP_CORE_SECTION[[#This Row],[SECTION]])</f>
        <v>219R_3</v>
      </c>
      <c r="B579">
        <v>364</v>
      </c>
      <c r="C579">
        <v>77</v>
      </c>
      <c r="D579" t="s">
        <v>25</v>
      </c>
      <c r="E579">
        <v>219</v>
      </c>
      <c r="F579" t="s">
        <v>26</v>
      </c>
      <c r="G579">
        <v>3</v>
      </c>
      <c r="H579">
        <v>690</v>
      </c>
      <c r="I579">
        <v>0.32</v>
      </c>
      <c r="J579">
        <v>0.32</v>
      </c>
      <c r="K579" t="s">
        <v>711</v>
      </c>
      <c r="L579" t="s">
        <v>30</v>
      </c>
      <c r="M579">
        <v>0</v>
      </c>
      <c r="N579">
        <v>1078.73</v>
      </c>
      <c r="O579">
        <v>1079.05</v>
      </c>
      <c r="P579">
        <v>1078.73</v>
      </c>
      <c r="Q579">
        <f>Table_ESODCA_DISSQL_EXP_EXP_CORE_SECTION[[#This Row],[BOTTOM_DEPTH]]-Table_ESODCA_DISSQL_EXP_EXP_CORE_SECTION[[#This Row],[TOP_DEPTH]]</f>
        <v>0.31999999999993634</v>
      </c>
      <c r="T579" t="s">
        <v>30</v>
      </c>
      <c r="Y579" t="s">
        <v>784</v>
      </c>
      <c r="Z579">
        <v>0</v>
      </c>
      <c r="AA579" t="s">
        <v>30</v>
      </c>
    </row>
    <row r="580" spans="1:27" x14ac:dyDescent="0.3">
      <c r="A580" s="3" t="str">
        <f>CONCATENATE(Table_ESODCA_DISSQL_EXP_EXP_CORE_SECTION[[#This Row],[CORE]],Table_ESODCA_DISSQL_EXP_EXP_CORE_SECTION[[#This Row],[CORE_TYPE]],"_",Table_ESODCA_DISSQL_EXP_EXP_CORE_SECTION[[#This Row],[SECTION]])</f>
        <v>220R_1</v>
      </c>
      <c r="B580">
        <v>364</v>
      </c>
      <c r="C580">
        <v>77</v>
      </c>
      <c r="D580" t="s">
        <v>25</v>
      </c>
      <c r="E580">
        <v>220</v>
      </c>
      <c r="F580" t="s">
        <v>26</v>
      </c>
      <c r="G580">
        <v>1</v>
      </c>
      <c r="H580">
        <v>691</v>
      </c>
      <c r="I580">
        <v>1.35</v>
      </c>
      <c r="J580">
        <v>1.35</v>
      </c>
      <c r="K580" t="s">
        <v>711</v>
      </c>
      <c r="L580" t="s">
        <v>30</v>
      </c>
      <c r="M580">
        <v>0</v>
      </c>
      <c r="N580">
        <v>1079.02</v>
      </c>
      <c r="O580">
        <v>1080.3699999999999</v>
      </c>
      <c r="P580">
        <v>1079.02</v>
      </c>
      <c r="Q580">
        <f>Table_ESODCA_DISSQL_EXP_EXP_CORE_SECTION[[#This Row],[BOTTOM_DEPTH]]-Table_ESODCA_DISSQL_EXP_EXP_CORE_SECTION[[#This Row],[TOP_DEPTH]]</f>
        <v>1.3499999999999091</v>
      </c>
      <c r="T580" t="s">
        <v>30</v>
      </c>
      <c r="Y580" t="s">
        <v>785</v>
      </c>
      <c r="Z580">
        <v>0</v>
      </c>
      <c r="AA580" t="s">
        <v>30</v>
      </c>
    </row>
    <row r="581" spans="1:27" x14ac:dyDescent="0.3">
      <c r="A581" s="3" t="str">
        <f>CONCATENATE(Table_ESODCA_DISSQL_EXP_EXP_CORE_SECTION[[#This Row],[CORE]],Table_ESODCA_DISSQL_EXP_EXP_CORE_SECTION[[#This Row],[CORE_TYPE]],"_",Table_ESODCA_DISSQL_EXP_EXP_CORE_SECTION[[#This Row],[SECTION]])</f>
        <v>220R_2</v>
      </c>
      <c r="B581">
        <v>364</v>
      </c>
      <c r="C581">
        <v>77</v>
      </c>
      <c r="D581" t="s">
        <v>25</v>
      </c>
      <c r="E581">
        <v>220</v>
      </c>
      <c r="F581" t="s">
        <v>26</v>
      </c>
      <c r="G581">
        <v>2</v>
      </c>
      <c r="H581">
        <v>692</v>
      </c>
      <c r="I581">
        <v>1.21</v>
      </c>
      <c r="J581">
        <v>1.21</v>
      </c>
      <c r="K581" t="s">
        <v>711</v>
      </c>
      <c r="L581" t="s">
        <v>30</v>
      </c>
      <c r="M581">
        <v>0</v>
      </c>
      <c r="N581">
        <v>1080.3699999999999</v>
      </c>
      <c r="O581">
        <v>1081.58</v>
      </c>
      <c r="P581">
        <v>1080.3699999999999</v>
      </c>
      <c r="Q581">
        <f>Table_ESODCA_DISSQL_EXP_EXP_CORE_SECTION[[#This Row],[BOTTOM_DEPTH]]-Table_ESODCA_DISSQL_EXP_EXP_CORE_SECTION[[#This Row],[TOP_DEPTH]]</f>
        <v>1.2100000000000364</v>
      </c>
      <c r="T581" t="s">
        <v>30</v>
      </c>
      <c r="Y581" t="s">
        <v>786</v>
      </c>
      <c r="Z581">
        <v>0</v>
      </c>
      <c r="AA581" t="s">
        <v>30</v>
      </c>
    </row>
    <row r="582" spans="1:27" x14ac:dyDescent="0.3">
      <c r="A582" s="3" t="str">
        <f>CONCATENATE(Table_ESODCA_DISSQL_EXP_EXP_CORE_SECTION[[#This Row],[CORE]],Table_ESODCA_DISSQL_EXP_EXP_CORE_SECTION[[#This Row],[CORE_TYPE]],"_",Table_ESODCA_DISSQL_EXP_EXP_CORE_SECTION[[#This Row],[SECTION]])</f>
        <v>220R_3</v>
      </c>
      <c r="B582">
        <v>364</v>
      </c>
      <c r="C582">
        <v>77</v>
      </c>
      <c r="D582" t="s">
        <v>25</v>
      </c>
      <c r="E582">
        <v>220</v>
      </c>
      <c r="F582" t="s">
        <v>26</v>
      </c>
      <c r="G582">
        <v>3</v>
      </c>
      <c r="H582">
        <v>693</v>
      </c>
      <c r="I582">
        <v>0.63</v>
      </c>
      <c r="J582">
        <v>0.63</v>
      </c>
      <c r="K582" t="s">
        <v>711</v>
      </c>
      <c r="L582" t="s">
        <v>30</v>
      </c>
      <c r="M582">
        <v>0</v>
      </c>
      <c r="N582">
        <v>1081.58</v>
      </c>
      <c r="O582">
        <v>1082.21</v>
      </c>
      <c r="P582">
        <v>1081.58</v>
      </c>
      <c r="Q582">
        <f>Table_ESODCA_DISSQL_EXP_EXP_CORE_SECTION[[#This Row],[BOTTOM_DEPTH]]-Table_ESODCA_DISSQL_EXP_EXP_CORE_SECTION[[#This Row],[TOP_DEPTH]]</f>
        <v>0.63000000000010914</v>
      </c>
      <c r="R582" t="s">
        <v>787</v>
      </c>
      <c r="T582" t="s">
        <v>30</v>
      </c>
      <c r="Y582" t="s">
        <v>788</v>
      </c>
      <c r="Z582">
        <v>0</v>
      </c>
      <c r="AA582" t="s">
        <v>30</v>
      </c>
    </row>
    <row r="583" spans="1:27" x14ac:dyDescent="0.3">
      <c r="A583" s="3" t="str">
        <f>CONCATENATE(Table_ESODCA_DISSQL_EXP_EXP_CORE_SECTION[[#This Row],[CORE]],Table_ESODCA_DISSQL_EXP_EXP_CORE_SECTION[[#This Row],[CORE_TYPE]],"_",Table_ESODCA_DISSQL_EXP_EXP_CORE_SECTION[[#This Row],[SECTION]])</f>
        <v>221R_1</v>
      </c>
      <c r="B583">
        <v>364</v>
      </c>
      <c r="C583">
        <v>77</v>
      </c>
      <c r="D583" t="s">
        <v>25</v>
      </c>
      <c r="E583">
        <v>221</v>
      </c>
      <c r="F583" t="s">
        <v>26</v>
      </c>
      <c r="G583">
        <v>1</v>
      </c>
      <c r="H583">
        <v>694</v>
      </c>
      <c r="I583">
        <v>1.3</v>
      </c>
      <c r="J583">
        <v>1.3</v>
      </c>
      <c r="K583" t="s">
        <v>711</v>
      </c>
      <c r="L583" t="s">
        <v>30</v>
      </c>
      <c r="M583">
        <v>0</v>
      </c>
      <c r="N583">
        <v>1082</v>
      </c>
      <c r="O583">
        <v>1083.3</v>
      </c>
      <c r="P583">
        <v>1082</v>
      </c>
      <c r="Q583">
        <f>Table_ESODCA_DISSQL_EXP_EXP_CORE_SECTION[[#This Row],[BOTTOM_DEPTH]]-Table_ESODCA_DISSQL_EXP_EXP_CORE_SECTION[[#This Row],[TOP_DEPTH]]</f>
        <v>1.2999999999999545</v>
      </c>
      <c r="T583" t="s">
        <v>30</v>
      </c>
      <c r="Y583" t="s">
        <v>789</v>
      </c>
      <c r="Z583">
        <v>0</v>
      </c>
      <c r="AA583" t="s">
        <v>30</v>
      </c>
    </row>
    <row r="584" spans="1:27" x14ac:dyDescent="0.3">
      <c r="A584" s="3" t="str">
        <f>CONCATENATE(Table_ESODCA_DISSQL_EXP_EXP_CORE_SECTION[[#This Row],[CORE]],Table_ESODCA_DISSQL_EXP_EXP_CORE_SECTION[[#This Row],[CORE_TYPE]],"_",Table_ESODCA_DISSQL_EXP_EXP_CORE_SECTION[[#This Row],[SECTION]])</f>
        <v>221R_2</v>
      </c>
      <c r="B584">
        <v>364</v>
      </c>
      <c r="C584">
        <v>77</v>
      </c>
      <c r="D584" t="s">
        <v>25</v>
      </c>
      <c r="E584">
        <v>221</v>
      </c>
      <c r="F584" t="s">
        <v>26</v>
      </c>
      <c r="G584">
        <v>2</v>
      </c>
      <c r="H584">
        <v>695</v>
      </c>
      <c r="I584">
        <v>1.08</v>
      </c>
      <c r="J584">
        <v>1.08</v>
      </c>
      <c r="K584" t="s">
        <v>711</v>
      </c>
      <c r="L584" t="s">
        <v>30</v>
      </c>
      <c r="M584">
        <v>0</v>
      </c>
      <c r="N584">
        <v>1083.3</v>
      </c>
      <c r="O584">
        <v>1084.3799999999999</v>
      </c>
      <c r="P584">
        <v>1083.3</v>
      </c>
      <c r="Q584">
        <f>Table_ESODCA_DISSQL_EXP_EXP_CORE_SECTION[[#This Row],[BOTTOM_DEPTH]]-Table_ESODCA_DISSQL_EXP_EXP_CORE_SECTION[[#This Row],[TOP_DEPTH]]</f>
        <v>1.0799999999999272</v>
      </c>
      <c r="T584" t="s">
        <v>30</v>
      </c>
      <c r="Y584" t="s">
        <v>790</v>
      </c>
      <c r="Z584">
        <v>0</v>
      </c>
      <c r="AA584" t="s">
        <v>30</v>
      </c>
    </row>
    <row r="585" spans="1:27" x14ac:dyDescent="0.3">
      <c r="A585" s="3" t="str">
        <f>CONCATENATE(Table_ESODCA_DISSQL_EXP_EXP_CORE_SECTION[[#This Row],[CORE]],Table_ESODCA_DISSQL_EXP_EXP_CORE_SECTION[[#This Row],[CORE_TYPE]],"_",Table_ESODCA_DISSQL_EXP_EXP_CORE_SECTION[[#This Row],[SECTION]])</f>
        <v>221R_3</v>
      </c>
      <c r="B585">
        <v>364</v>
      </c>
      <c r="C585">
        <v>77</v>
      </c>
      <c r="D585" t="s">
        <v>25</v>
      </c>
      <c r="E585">
        <v>221</v>
      </c>
      <c r="F585" t="s">
        <v>26</v>
      </c>
      <c r="G585">
        <v>3</v>
      </c>
      <c r="H585">
        <v>696</v>
      </c>
      <c r="I585">
        <v>0.28000000000000003</v>
      </c>
      <c r="J585">
        <v>0.28000000000000003</v>
      </c>
      <c r="K585" t="s">
        <v>711</v>
      </c>
      <c r="L585" t="s">
        <v>30</v>
      </c>
      <c r="M585">
        <v>0</v>
      </c>
      <c r="N585">
        <v>1084.3799999999999</v>
      </c>
      <c r="O585">
        <v>1084.6599999999999</v>
      </c>
      <c r="P585">
        <v>1084.3799999999999</v>
      </c>
      <c r="Q585">
        <f>Table_ESODCA_DISSQL_EXP_EXP_CORE_SECTION[[#This Row],[BOTTOM_DEPTH]]-Table_ESODCA_DISSQL_EXP_EXP_CORE_SECTION[[#This Row],[TOP_DEPTH]]</f>
        <v>0.27999999999997272</v>
      </c>
      <c r="R585" t="s">
        <v>791</v>
      </c>
      <c r="T585" t="s">
        <v>30</v>
      </c>
      <c r="Y585" t="s">
        <v>792</v>
      </c>
      <c r="Z585">
        <v>0</v>
      </c>
      <c r="AA585" t="s">
        <v>30</v>
      </c>
    </row>
    <row r="586" spans="1:27" x14ac:dyDescent="0.3">
      <c r="A586" s="3" t="str">
        <f>CONCATENATE(Table_ESODCA_DISSQL_EXP_EXP_CORE_SECTION[[#This Row],[CORE]],Table_ESODCA_DISSQL_EXP_EXP_CORE_SECTION[[#This Row],[CORE_TYPE]],"_",Table_ESODCA_DISSQL_EXP_EXP_CORE_SECTION[[#This Row],[SECTION]])</f>
        <v>222R_1</v>
      </c>
      <c r="B586">
        <v>364</v>
      </c>
      <c r="C586">
        <v>77</v>
      </c>
      <c r="D586" t="s">
        <v>25</v>
      </c>
      <c r="E586">
        <v>222</v>
      </c>
      <c r="F586" t="s">
        <v>26</v>
      </c>
      <c r="G586">
        <v>1</v>
      </c>
      <c r="H586">
        <v>697</v>
      </c>
      <c r="I586">
        <v>1.44</v>
      </c>
      <c r="J586">
        <v>1.44</v>
      </c>
      <c r="K586" t="s">
        <v>711</v>
      </c>
      <c r="L586" t="s">
        <v>30</v>
      </c>
      <c r="M586">
        <v>0</v>
      </c>
      <c r="N586">
        <v>1084.58</v>
      </c>
      <c r="O586">
        <v>1086.02</v>
      </c>
      <c r="P586">
        <v>1084.58</v>
      </c>
      <c r="Q586">
        <f>Table_ESODCA_DISSQL_EXP_EXP_CORE_SECTION[[#This Row],[BOTTOM_DEPTH]]-Table_ESODCA_DISSQL_EXP_EXP_CORE_SECTION[[#This Row],[TOP_DEPTH]]</f>
        <v>1.4400000000000546</v>
      </c>
      <c r="T586" t="s">
        <v>30</v>
      </c>
      <c r="Y586" t="s">
        <v>793</v>
      </c>
      <c r="Z586">
        <v>0</v>
      </c>
      <c r="AA586" t="s">
        <v>30</v>
      </c>
    </row>
    <row r="587" spans="1:27" x14ac:dyDescent="0.3">
      <c r="A587" s="3" t="str">
        <f>CONCATENATE(Table_ESODCA_DISSQL_EXP_EXP_CORE_SECTION[[#This Row],[CORE]],Table_ESODCA_DISSQL_EXP_EXP_CORE_SECTION[[#This Row],[CORE_TYPE]],"_",Table_ESODCA_DISSQL_EXP_EXP_CORE_SECTION[[#This Row],[SECTION]])</f>
        <v>222R_2</v>
      </c>
      <c r="B587">
        <v>364</v>
      </c>
      <c r="C587">
        <v>77</v>
      </c>
      <c r="D587" t="s">
        <v>25</v>
      </c>
      <c r="E587">
        <v>222</v>
      </c>
      <c r="F587" t="s">
        <v>26</v>
      </c>
      <c r="G587">
        <v>2</v>
      </c>
      <c r="H587">
        <v>698</v>
      </c>
      <c r="I587">
        <v>1.41</v>
      </c>
      <c r="J587">
        <v>1.41</v>
      </c>
      <c r="K587" t="s">
        <v>711</v>
      </c>
      <c r="L587" t="s">
        <v>30</v>
      </c>
      <c r="M587">
        <v>0</v>
      </c>
      <c r="N587">
        <v>1086.02</v>
      </c>
      <c r="O587">
        <v>1087.43</v>
      </c>
      <c r="P587">
        <v>1086.02</v>
      </c>
      <c r="Q587">
        <f>Table_ESODCA_DISSQL_EXP_EXP_CORE_SECTION[[#This Row],[BOTTOM_DEPTH]]-Table_ESODCA_DISSQL_EXP_EXP_CORE_SECTION[[#This Row],[TOP_DEPTH]]</f>
        <v>1.4100000000000819</v>
      </c>
      <c r="T587" t="s">
        <v>30</v>
      </c>
      <c r="Y587" t="s">
        <v>794</v>
      </c>
      <c r="Z587">
        <v>0</v>
      </c>
      <c r="AA587" t="s">
        <v>30</v>
      </c>
    </row>
    <row r="588" spans="1:27" x14ac:dyDescent="0.3">
      <c r="A588" s="3" t="str">
        <f>CONCATENATE(Table_ESODCA_DISSQL_EXP_EXP_CORE_SECTION[[#This Row],[CORE]],Table_ESODCA_DISSQL_EXP_EXP_CORE_SECTION[[#This Row],[CORE_TYPE]],"_",Table_ESODCA_DISSQL_EXP_EXP_CORE_SECTION[[#This Row],[SECTION]])</f>
        <v>222R_3</v>
      </c>
      <c r="B588">
        <v>364</v>
      </c>
      <c r="C588">
        <v>77</v>
      </c>
      <c r="D588" t="s">
        <v>25</v>
      </c>
      <c r="E588">
        <v>222</v>
      </c>
      <c r="F588" t="s">
        <v>26</v>
      </c>
      <c r="G588">
        <v>3</v>
      </c>
      <c r="H588">
        <v>699</v>
      </c>
      <c r="I588">
        <v>0.4</v>
      </c>
      <c r="J588">
        <v>0.4</v>
      </c>
      <c r="K588" t="s">
        <v>711</v>
      </c>
      <c r="L588" t="s">
        <v>30</v>
      </c>
      <c r="M588">
        <v>0</v>
      </c>
      <c r="N588">
        <v>1087.43</v>
      </c>
      <c r="O588">
        <v>1087.8300000000002</v>
      </c>
      <c r="P588">
        <v>1087.43</v>
      </c>
      <c r="Q588">
        <f>Table_ESODCA_DISSQL_EXP_EXP_CORE_SECTION[[#This Row],[BOTTOM_DEPTH]]-Table_ESODCA_DISSQL_EXP_EXP_CORE_SECTION[[#This Row],[TOP_DEPTH]]</f>
        <v>0.40000000000009095</v>
      </c>
      <c r="T588" t="s">
        <v>30</v>
      </c>
      <c r="Y588" t="s">
        <v>795</v>
      </c>
      <c r="Z588">
        <v>0</v>
      </c>
      <c r="AA588" t="s">
        <v>30</v>
      </c>
    </row>
    <row r="589" spans="1:27" x14ac:dyDescent="0.3">
      <c r="A589" s="3" t="str">
        <f>CONCATENATE(Table_ESODCA_DISSQL_EXP_EXP_CORE_SECTION[[#This Row],[CORE]],Table_ESODCA_DISSQL_EXP_EXP_CORE_SECTION[[#This Row],[CORE_TYPE]],"_",Table_ESODCA_DISSQL_EXP_EXP_CORE_SECTION[[#This Row],[SECTION]])</f>
        <v>223R_1</v>
      </c>
      <c r="B589">
        <v>364</v>
      </c>
      <c r="C589">
        <v>77</v>
      </c>
      <c r="D589" t="s">
        <v>25</v>
      </c>
      <c r="E589">
        <v>223</v>
      </c>
      <c r="F589" t="s">
        <v>26</v>
      </c>
      <c r="G589">
        <v>1</v>
      </c>
      <c r="H589">
        <v>700</v>
      </c>
      <c r="I589">
        <v>1.35</v>
      </c>
      <c r="J589">
        <v>1.35</v>
      </c>
      <c r="K589" t="s">
        <v>711</v>
      </c>
      <c r="L589" t="s">
        <v>30</v>
      </c>
      <c r="M589">
        <v>0</v>
      </c>
      <c r="N589">
        <v>1087.68</v>
      </c>
      <c r="O589">
        <v>1089.03</v>
      </c>
      <c r="P589">
        <v>1087.68</v>
      </c>
      <c r="Q589">
        <f>Table_ESODCA_DISSQL_EXP_EXP_CORE_SECTION[[#This Row],[BOTTOM_DEPTH]]-Table_ESODCA_DISSQL_EXP_EXP_CORE_SECTION[[#This Row],[TOP_DEPTH]]</f>
        <v>1.3499999999999091</v>
      </c>
      <c r="T589" t="s">
        <v>30</v>
      </c>
      <c r="Y589" t="s">
        <v>796</v>
      </c>
      <c r="Z589">
        <v>0</v>
      </c>
      <c r="AA589" t="s">
        <v>30</v>
      </c>
    </row>
    <row r="590" spans="1:27" x14ac:dyDescent="0.3">
      <c r="A590" s="3" t="str">
        <f>CONCATENATE(Table_ESODCA_DISSQL_EXP_EXP_CORE_SECTION[[#This Row],[CORE]],Table_ESODCA_DISSQL_EXP_EXP_CORE_SECTION[[#This Row],[CORE_TYPE]],"_",Table_ESODCA_DISSQL_EXP_EXP_CORE_SECTION[[#This Row],[SECTION]])</f>
        <v>223R_2</v>
      </c>
      <c r="B590">
        <v>364</v>
      </c>
      <c r="C590">
        <v>77</v>
      </c>
      <c r="D590" t="s">
        <v>25</v>
      </c>
      <c r="E590">
        <v>223</v>
      </c>
      <c r="F590" t="s">
        <v>26</v>
      </c>
      <c r="G590">
        <v>2</v>
      </c>
      <c r="H590">
        <v>701</v>
      </c>
      <c r="I590">
        <v>1.34</v>
      </c>
      <c r="J590">
        <v>1.34</v>
      </c>
      <c r="K590" t="s">
        <v>711</v>
      </c>
      <c r="L590" t="s">
        <v>30</v>
      </c>
      <c r="M590">
        <v>0</v>
      </c>
      <c r="N590">
        <v>1089.03</v>
      </c>
      <c r="O590">
        <v>1090.3699999999999</v>
      </c>
      <c r="P590">
        <v>1089.03</v>
      </c>
      <c r="Q590">
        <f>Table_ESODCA_DISSQL_EXP_EXP_CORE_SECTION[[#This Row],[BOTTOM_DEPTH]]-Table_ESODCA_DISSQL_EXP_EXP_CORE_SECTION[[#This Row],[TOP_DEPTH]]</f>
        <v>1.3399999999999181</v>
      </c>
      <c r="T590" t="s">
        <v>30</v>
      </c>
      <c r="Y590" t="s">
        <v>797</v>
      </c>
      <c r="Z590">
        <v>0</v>
      </c>
      <c r="AA590" t="s">
        <v>30</v>
      </c>
    </row>
    <row r="591" spans="1:27" x14ac:dyDescent="0.3">
      <c r="A591" s="3" t="str">
        <f>CONCATENATE(Table_ESODCA_DISSQL_EXP_EXP_CORE_SECTION[[#This Row],[CORE]],Table_ESODCA_DISSQL_EXP_EXP_CORE_SECTION[[#This Row],[CORE_TYPE]],"_",Table_ESODCA_DISSQL_EXP_EXP_CORE_SECTION[[#This Row],[SECTION]])</f>
        <v>223R_3</v>
      </c>
      <c r="B591">
        <v>364</v>
      </c>
      <c r="C591">
        <v>77</v>
      </c>
      <c r="D591" t="s">
        <v>25</v>
      </c>
      <c r="E591">
        <v>223</v>
      </c>
      <c r="F591" t="s">
        <v>26</v>
      </c>
      <c r="G591">
        <v>3</v>
      </c>
      <c r="H591">
        <v>702</v>
      </c>
      <c r="I591">
        <v>0.5</v>
      </c>
      <c r="J591">
        <v>0.5</v>
      </c>
      <c r="K591" t="s">
        <v>711</v>
      </c>
      <c r="L591" t="s">
        <v>30</v>
      </c>
      <c r="M591">
        <v>0</v>
      </c>
      <c r="N591">
        <v>1090.3699999999999</v>
      </c>
      <c r="O591">
        <v>1090.8699999999999</v>
      </c>
      <c r="P591">
        <v>1090.3699999999999</v>
      </c>
      <c r="Q591">
        <f>Table_ESODCA_DISSQL_EXP_EXP_CORE_SECTION[[#This Row],[BOTTOM_DEPTH]]-Table_ESODCA_DISSQL_EXP_EXP_CORE_SECTION[[#This Row],[TOP_DEPTH]]</f>
        <v>0.5</v>
      </c>
      <c r="R591" t="s">
        <v>798</v>
      </c>
      <c r="T591" t="s">
        <v>30</v>
      </c>
      <c r="Y591" t="s">
        <v>799</v>
      </c>
      <c r="Z591">
        <v>0</v>
      </c>
      <c r="AA591" t="s">
        <v>30</v>
      </c>
    </row>
    <row r="592" spans="1:27" x14ac:dyDescent="0.3">
      <c r="A592" s="3" t="str">
        <f>CONCATENATE(Table_ESODCA_DISSQL_EXP_EXP_CORE_SECTION[[#This Row],[CORE]],Table_ESODCA_DISSQL_EXP_EXP_CORE_SECTION[[#This Row],[CORE_TYPE]],"_",Table_ESODCA_DISSQL_EXP_EXP_CORE_SECTION[[#This Row],[SECTION]])</f>
        <v>224R_1</v>
      </c>
      <c r="B592">
        <v>364</v>
      </c>
      <c r="C592">
        <v>77</v>
      </c>
      <c r="D592" t="s">
        <v>25</v>
      </c>
      <c r="E592">
        <v>224</v>
      </c>
      <c r="F592" t="s">
        <v>26</v>
      </c>
      <c r="G592">
        <v>1</v>
      </c>
      <c r="H592">
        <v>703</v>
      </c>
      <c r="I592">
        <v>1.38</v>
      </c>
      <c r="J592">
        <v>1.38</v>
      </c>
      <c r="K592" t="s">
        <v>711</v>
      </c>
      <c r="L592" t="s">
        <v>30</v>
      </c>
      <c r="M592">
        <v>0</v>
      </c>
      <c r="N592">
        <v>1090.78</v>
      </c>
      <c r="O592">
        <v>1092.1600000000001</v>
      </c>
      <c r="P592">
        <v>1090.78</v>
      </c>
      <c r="Q592">
        <f>Table_ESODCA_DISSQL_EXP_EXP_CORE_SECTION[[#This Row],[BOTTOM_DEPTH]]-Table_ESODCA_DISSQL_EXP_EXP_CORE_SECTION[[#This Row],[TOP_DEPTH]]</f>
        <v>1.3800000000001091</v>
      </c>
      <c r="T592" t="s">
        <v>30</v>
      </c>
      <c r="Y592" t="s">
        <v>800</v>
      </c>
      <c r="Z592">
        <v>0</v>
      </c>
      <c r="AA592" t="s">
        <v>30</v>
      </c>
    </row>
    <row r="593" spans="1:27" x14ac:dyDescent="0.3">
      <c r="A593" s="3" t="str">
        <f>CONCATENATE(Table_ESODCA_DISSQL_EXP_EXP_CORE_SECTION[[#This Row],[CORE]],Table_ESODCA_DISSQL_EXP_EXP_CORE_SECTION[[#This Row],[CORE_TYPE]],"_",Table_ESODCA_DISSQL_EXP_EXP_CORE_SECTION[[#This Row],[SECTION]])</f>
        <v>224R_2</v>
      </c>
      <c r="B593">
        <v>364</v>
      </c>
      <c r="C593">
        <v>77</v>
      </c>
      <c r="D593" t="s">
        <v>25</v>
      </c>
      <c r="E593">
        <v>224</v>
      </c>
      <c r="F593" t="s">
        <v>26</v>
      </c>
      <c r="G593">
        <v>2</v>
      </c>
      <c r="H593">
        <v>704</v>
      </c>
      <c r="I593">
        <v>1.39</v>
      </c>
      <c r="J593">
        <v>1.39</v>
      </c>
      <c r="K593" t="s">
        <v>711</v>
      </c>
      <c r="L593" t="s">
        <v>30</v>
      </c>
      <c r="M593">
        <v>0</v>
      </c>
      <c r="N593">
        <v>1092.1600000000001</v>
      </c>
      <c r="O593">
        <v>1093.5500000000002</v>
      </c>
      <c r="P593">
        <v>1092.1600000000001</v>
      </c>
      <c r="Q593">
        <f>Table_ESODCA_DISSQL_EXP_EXP_CORE_SECTION[[#This Row],[BOTTOM_DEPTH]]-Table_ESODCA_DISSQL_EXP_EXP_CORE_SECTION[[#This Row],[TOP_DEPTH]]</f>
        <v>1.3900000000001</v>
      </c>
      <c r="T593" t="s">
        <v>30</v>
      </c>
      <c r="Y593" t="s">
        <v>801</v>
      </c>
      <c r="Z593">
        <v>0</v>
      </c>
      <c r="AA593" t="s">
        <v>30</v>
      </c>
    </row>
    <row r="594" spans="1:27" x14ac:dyDescent="0.3">
      <c r="A594" s="3" t="str">
        <f>CONCATENATE(Table_ESODCA_DISSQL_EXP_EXP_CORE_SECTION[[#This Row],[CORE]],Table_ESODCA_DISSQL_EXP_EXP_CORE_SECTION[[#This Row],[CORE_TYPE]],"_",Table_ESODCA_DISSQL_EXP_EXP_CORE_SECTION[[#This Row],[SECTION]])</f>
        <v>224R_3</v>
      </c>
      <c r="B594">
        <v>364</v>
      </c>
      <c r="C594">
        <v>77</v>
      </c>
      <c r="D594" t="s">
        <v>25</v>
      </c>
      <c r="E594">
        <v>224</v>
      </c>
      <c r="F594" t="s">
        <v>26</v>
      </c>
      <c r="G594">
        <v>3</v>
      </c>
      <c r="H594">
        <v>705</v>
      </c>
      <c r="I594">
        <v>0.38</v>
      </c>
      <c r="J594">
        <v>0.38</v>
      </c>
      <c r="K594" t="s">
        <v>711</v>
      </c>
      <c r="L594" t="s">
        <v>30</v>
      </c>
      <c r="M594">
        <v>0</v>
      </c>
      <c r="N594">
        <v>1093.5500000000002</v>
      </c>
      <c r="O594">
        <v>1093.9300000000003</v>
      </c>
      <c r="P594">
        <v>1093.5500000000002</v>
      </c>
      <c r="Q594">
        <f>Table_ESODCA_DISSQL_EXP_EXP_CORE_SECTION[[#This Row],[BOTTOM_DEPTH]]-Table_ESODCA_DISSQL_EXP_EXP_CORE_SECTION[[#This Row],[TOP_DEPTH]]</f>
        <v>0.38000000000010914</v>
      </c>
      <c r="T594" t="s">
        <v>30</v>
      </c>
      <c r="Y594" t="s">
        <v>802</v>
      </c>
      <c r="Z594">
        <v>0</v>
      </c>
      <c r="AA594" t="s">
        <v>30</v>
      </c>
    </row>
    <row r="595" spans="1:27" x14ac:dyDescent="0.3">
      <c r="A595" s="3" t="str">
        <f>CONCATENATE(Table_ESODCA_DISSQL_EXP_EXP_CORE_SECTION[[#This Row],[CORE]],Table_ESODCA_DISSQL_EXP_EXP_CORE_SECTION[[#This Row],[CORE_TYPE]],"_",Table_ESODCA_DISSQL_EXP_EXP_CORE_SECTION[[#This Row],[SECTION]])</f>
        <v>225R_1</v>
      </c>
      <c r="B595">
        <v>364</v>
      </c>
      <c r="C595">
        <v>77</v>
      </c>
      <c r="D595" t="s">
        <v>25</v>
      </c>
      <c r="E595">
        <v>225</v>
      </c>
      <c r="F595" t="s">
        <v>26</v>
      </c>
      <c r="G595">
        <v>1</v>
      </c>
      <c r="H595">
        <v>706</v>
      </c>
      <c r="I595">
        <v>1.41</v>
      </c>
      <c r="J595">
        <v>1.41</v>
      </c>
      <c r="K595" t="s">
        <v>711</v>
      </c>
      <c r="L595" t="s">
        <v>30</v>
      </c>
      <c r="M595">
        <v>0</v>
      </c>
      <c r="N595">
        <v>1093.8800000000001</v>
      </c>
      <c r="O595">
        <v>1095.2900000000002</v>
      </c>
      <c r="P595">
        <v>1093.8800000000001</v>
      </c>
      <c r="Q595">
        <f>Table_ESODCA_DISSQL_EXP_EXP_CORE_SECTION[[#This Row],[BOTTOM_DEPTH]]-Table_ESODCA_DISSQL_EXP_EXP_CORE_SECTION[[#This Row],[TOP_DEPTH]]</f>
        <v>1.4100000000000819</v>
      </c>
      <c r="T595" t="s">
        <v>30</v>
      </c>
      <c r="Y595" t="s">
        <v>803</v>
      </c>
      <c r="Z595">
        <v>0</v>
      </c>
      <c r="AA595" t="s">
        <v>30</v>
      </c>
    </row>
    <row r="596" spans="1:27" x14ac:dyDescent="0.3">
      <c r="A596" s="3" t="str">
        <f>CONCATENATE(Table_ESODCA_DISSQL_EXP_EXP_CORE_SECTION[[#This Row],[CORE]],Table_ESODCA_DISSQL_EXP_EXP_CORE_SECTION[[#This Row],[CORE_TYPE]],"_",Table_ESODCA_DISSQL_EXP_EXP_CORE_SECTION[[#This Row],[SECTION]])</f>
        <v>225R_2</v>
      </c>
      <c r="B596">
        <v>364</v>
      </c>
      <c r="C596">
        <v>77</v>
      </c>
      <c r="D596" t="s">
        <v>25</v>
      </c>
      <c r="E596">
        <v>225</v>
      </c>
      <c r="F596" t="s">
        <v>26</v>
      </c>
      <c r="G596">
        <v>2</v>
      </c>
      <c r="H596">
        <v>707</v>
      </c>
      <c r="I596">
        <v>1.33</v>
      </c>
      <c r="J596">
        <v>1.33</v>
      </c>
      <c r="K596" t="s">
        <v>711</v>
      </c>
      <c r="L596" t="s">
        <v>30</v>
      </c>
      <c r="M596">
        <v>0</v>
      </c>
      <c r="N596">
        <v>1095.2900000000002</v>
      </c>
      <c r="O596">
        <v>1096.6200000000001</v>
      </c>
      <c r="P596">
        <v>1095.2900000000002</v>
      </c>
      <c r="Q596">
        <f>Table_ESODCA_DISSQL_EXP_EXP_CORE_SECTION[[#This Row],[BOTTOM_DEPTH]]-Table_ESODCA_DISSQL_EXP_EXP_CORE_SECTION[[#This Row],[TOP_DEPTH]]</f>
        <v>1.3299999999999272</v>
      </c>
      <c r="T596" t="s">
        <v>30</v>
      </c>
      <c r="Y596" t="s">
        <v>804</v>
      </c>
      <c r="Z596">
        <v>0</v>
      </c>
      <c r="AA596" t="s">
        <v>30</v>
      </c>
    </row>
    <row r="597" spans="1:27" x14ac:dyDescent="0.3">
      <c r="A597" s="3" t="str">
        <f>CONCATENATE(Table_ESODCA_DISSQL_EXP_EXP_CORE_SECTION[[#This Row],[CORE]],Table_ESODCA_DISSQL_EXP_EXP_CORE_SECTION[[#This Row],[CORE_TYPE]],"_",Table_ESODCA_DISSQL_EXP_EXP_CORE_SECTION[[#This Row],[SECTION]])</f>
        <v>225R_3</v>
      </c>
      <c r="B597">
        <v>364</v>
      </c>
      <c r="C597">
        <v>77</v>
      </c>
      <c r="D597" t="s">
        <v>25</v>
      </c>
      <c r="E597">
        <v>225</v>
      </c>
      <c r="F597" t="s">
        <v>26</v>
      </c>
      <c r="G597">
        <v>3</v>
      </c>
      <c r="H597">
        <v>708</v>
      </c>
      <c r="I597">
        <v>0.5</v>
      </c>
      <c r="J597">
        <v>0.5</v>
      </c>
      <c r="K597" t="s">
        <v>711</v>
      </c>
      <c r="L597" t="s">
        <v>30</v>
      </c>
      <c r="M597">
        <v>0</v>
      </c>
      <c r="N597">
        <v>1096.6200000000001</v>
      </c>
      <c r="O597">
        <v>1097.1200000000001</v>
      </c>
      <c r="P597">
        <v>1096.6200000000001</v>
      </c>
      <c r="Q597">
        <f>Table_ESODCA_DISSQL_EXP_EXP_CORE_SECTION[[#This Row],[BOTTOM_DEPTH]]-Table_ESODCA_DISSQL_EXP_EXP_CORE_SECTION[[#This Row],[TOP_DEPTH]]</f>
        <v>0.5</v>
      </c>
      <c r="T597" t="s">
        <v>30</v>
      </c>
      <c r="Y597" t="s">
        <v>805</v>
      </c>
      <c r="Z597">
        <v>0</v>
      </c>
      <c r="AA597" t="s">
        <v>30</v>
      </c>
    </row>
    <row r="598" spans="1:27" x14ac:dyDescent="0.3">
      <c r="A598" s="3" t="str">
        <f>CONCATENATE(Table_ESODCA_DISSQL_EXP_EXP_CORE_SECTION[[#This Row],[CORE]],Table_ESODCA_DISSQL_EXP_EXP_CORE_SECTION[[#This Row],[CORE_TYPE]],"_",Table_ESODCA_DISSQL_EXP_EXP_CORE_SECTION[[#This Row],[SECTION]])</f>
        <v>226R_1</v>
      </c>
      <c r="B598">
        <v>364</v>
      </c>
      <c r="C598">
        <v>77</v>
      </c>
      <c r="D598" t="s">
        <v>25</v>
      </c>
      <c r="E598">
        <v>226</v>
      </c>
      <c r="F598" t="s">
        <v>26</v>
      </c>
      <c r="G598">
        <v>1</v>
      </c>
      <c r="H598">
        <v>709</v>
      </c>
      <c r="I598">
        <v>1.2</v>
      </c>
      <c r="J598">
        <v>1.2</v>
      </c>
      <c r="K598" t="s">
        <v>40</v>
      </c>
      <c r="L598" t="s">
        <v>30</v>
      </c>
      <c r="M598">
        <v>0</v>
      </c>
      <c r="N598">
        <v>1096.98</v>
      </c>
      <c r="O598">
        <v>1098.18</v>
      </c>
      <c r="P598">
        <v>1096.98</v>
      </c>
      <c r="Q598">
        <f>Table_ESODCA_DISSQL_EXP_EXP_CORE_SECTION[[#This Row],[BOTTOM_DEPTH]]-Table_ESODCA_DISSQL_EXP_EXP_CORE_SECTION[[#This Row],[TOP_DEPTH]]</f>
        <v>1.2000000000000455</v>
      </c>
      <c r="T598" t="s">
        <v>30</v>
      </c>
      <c r="Y598" t="s">
        <v>806</v>
      </c>
      <c r="Z598">
        <v>0</v>
      </c>
      <c r="AA598" t="s">
        <v>30</v>
      </c>
    </row>
    <row r="599" spans="1:27" x14ac:dyDescent="0.3">
      <c r="A599" s="3" t="str">
        <f>CONCATENATE(Table_ESODCA_DISSQL_EXP_EXP_CORE_SECTION[[#This Row],[CORE]],Table_ESODCA_DISSQL_EXP_EXP_CORE_SECTION[[#This Row],[CORE_TYPE]],"_",Table_ESODCA_DISSQL_EXP_EXP_CORE_SECTION[[#This Row],[SECTION]])</f>
        <v>226R_2</v>
      </c>
      <c r="B599">
        <v>364</v>
      </c>
      <c r="C599">
        <v>77</v>
      </c>
      <c r="D599" t="s">
        <v>25</v>
      </c>
      <c r="E599">
        <v>226</v>
      </c>
      <c r="F599" t="s">
        <v>26</v>
      </c>
      <c r="G599">
        <v>2</v>
      </c>
      <c r="H599">
        <v>710</v>
      </c>
      <c r="I599">
        <v>1.21</v>
      </c>
      <c r="J599">
        <v>1.21</v>
      </c>
      <c r="K599" t="s">
        <v>40</v>
      </c>
      <c r="L599" t="s">
        <v>30</v>
      </c>
      <c r="M599">
        <v>0</v>
      </c>
      <c r="N599">
        <v>1098.18</v>
      </c>
      <c r="O599">
        <v>1099.3900000000001</v>
      </c>
      <c r="P599">
        <v>1098.18</v>
      </c>
      <c r="Q599">
        <f>Table_ESODCA_DISSQL_EXP_EXP_CORE_SECTION[[#This Row],[BOTTOM_DEPTH]]-Table_ESODCA_DISSQL_EXP_EXP_CORE_SECTION[[#This Row],[TOP_DEPTH]]</f>
        <v>1.2100000000000364</v>
      </c>
      <c r="T599" t="s">
        <v>30</v>
      </c>
      <c r="Y599" t="s">
        <v>807</v>
      </c>
      <c r="Z599">
        <v>0</v>
      </c>
      <c r="AA599" t="s">
        <v>30</v>
      </c>
    </row>
    <row r="600" spans="1:27" x14ac:dyDescent="0.3">
      <c r="A600" s="3" t="str">
        <f>CONCATENATE(Table_ESODCA_DISSQL_EXP_EXP_CORE_SECTION[[#This Row],[CORE]],Table_ESODCA_DISSQL_EXP_EXP_CORE_SECTION[[#This Row],[CORE_TYPE]],"_",Table_ESODCA_DISSQL_EXP_EXP_CORE_SECTION[[#This Row],[SECTION]])</f>
        <v>226R_3</v>
      </c>
      <c r="B600">
        <v>364</v>
      </c>
      <c r="C600">
        <v>77</v>
      </c>
      <c r="D600" t="s">
        <v>25</v>
      </c>
      <c r="E600">
        <v>226</v>
      </c>
      <c r="F600" t="s">
        <v>26</v>
      </c>
      <c r="G600">
        <v>3</v>
      </c>
      <c r="H600">
        <v>711</v>
      </c>
      <c r="I600">
        <v>0.71</v>
      </c>
      <c r="J600">
        <v>0.71</v>
      </c>
      <c r="K600" t="s">
        <v>40</v>
      </c>
      <c r="L600" t="s">
        <v>30</v>
      </c>
      <c r="M600">
        <v>0</v>
      </c>
      <c r="N600">
        <v>1099.3900000000001</v>
      </c>
      <c r="O600">
        <v>1100.1000000000001</v>
      </c>
      <c r="P600">
        <v>1099.3900000000001</v>
      </c>
      <c r="Q600">
        <f>Table_ESODCA_DISSQL_EXP_EXP_CORE_SECTION[[#This Row],[BOTTOM_DEPTH]]-Table_ESODCA_DISSQL_EXP_EXP_CORE_SECTION[[#This Row],[TOP_DEPTH]]</f>
        <v>0.71000000000003638</v>
      </c>
      <c r="R600" t="s">
        <v>808</v>
      </c>
      <c r="T600" t="s">
        <v>30</v>
      </c>
      <c r="Y600" t="s">
        <v>809</v>
      </c>
      <c r="Z600">
        <v>0</v>
      </c>
      <c r="AA600" t="s">
        <v>30</v>
      </c>
    </row>
    <row r="601" spans="1:27" x14ac:dyDescent="0.3">
      <c r="A601" s="3" t="str">
        <f>CONCATENATE(Table_ESODCA_DISSQL_EXP_EXP_CORE_SECTION[[#This Row],[CORE]],Table_ESODCA_DISSQL_EXP_EXP_CORE_SECTION[[#This Row],[CORE_TYPE]],"_",Table_ESODCA_DISSQL_EXP_EXP_CORE_SECTION[[#This Row],[SECTION]])</f>
        <v>227R_1</v>
      </c>
      <c r="B601">
        <v>364</v>
      </c>
      <c r="C601">
        <v>77</v>
      </c>
      <c r="D601" t="s">
        <v>25</v>
      </c>
      <c r="E601">
        <v>227</v>
      </c>
      <c r="F601" t="s">
        <v>26</v>
      </c>
      <c r="G601">
        <v>1</v>
      </c>
      <c r="H601">
        <v>712</v>
      </c>
      <c r="I601">
        <v>1.18</v>
      </c>
      <c r="J601">
        <v>1.18</v>
      </c>
      <c r="K601" t="s">
        <v>40</v>
      </c>
      <c r="L601" t="s">
        <v>30</v>
      </c>
      <c r="M601">
        <v>0</v>
      </c>
      <c r="N601">
        <v>1100.0899999999999</v>
      </c>
      <c r="O601">
        <v>1101.27</v>
      </c>
      <c r="P601">
        <v>1100.0899999999999</v>
      </c>
      <c r="Q601">
        <f>Table_ESODCA_DISSQL_EXP_EXP_CORE_SECTION[[#This Row],[BOTTOM_DEPTH]]-Table_ESODCA_DISSQL_EXP_EXP_CORE_SECTION[[#This Row],[TOP_DEPTH]]</f>
        <v>1.1800000000000637</v>
      </c>
      <c r="T601" t="s">
        <v>30</v>
      </c>
      <c r="Y601" t="s">
        <v>810</v>
      </c>
      <c r="Z601">
        <v>0</v>
      </c>
      <c r="AA601" t="s">
        <v>30</v>
      </c>
    </row>
    <row r="602" spans="1:27" x14ac:dyDescent="0.3">
      <c r="A602" s="3" t="str">
        <f>CONCATENATE(Table_ESODCA_DISSQL_EXP_EXP_CORE_SECTION[[#This Row],[CORE]],Table_ESODCA_DISSQL_EXP_EXP_CORE_SECTION[[#This Row],[CORE_TYPE]],"_",Table_ESODCA_DISSQL_EXP_EXP_CORE_SECTION[[#This Row],[SECTION]])</f>
        <v>227R_2</v>
      </c>
      <c r="B602">
        <v>364</v>
      </c>
      <c r="C602">
        <v>77</v>
      </c>
      <c r="D602" t="s">
        <v>25</v>
      </c>
      <c r="E602">
        <v>227</v>
      </c>
      <c r="F602" t="s">
        <v>26</v>
      </c>
      <c r="G602">
        <v>2</v>
      </c>
      <c r="H602">
        <v>713</v>
      </c>
      <c r="I602">
        <v>1.19</v>
      </c>
      <c r="J602">
        <v>1.19</v>
      </c>
      <c r="K602" t="s">
        <v>40</v>
      </c>
      <c r="L602" t="s">
        <v>30</v>
      </c>
      <c r="M602">
        <v>0</v>
      </c>
      <c r="N602">
        <v>1101.27</v>
      </c>
      <c r="O602">
        <v>1102.46</v>
      </c>
      <c r="P602">
        <v>1101.27</v>
      </c>
      <c r="Q602">
        <f>Table_ESODCA_DISSQL_EXP_EXP_CORE_SECTION[[#This Row],[BOTTOM_DEPTH]]-Table_ESODCA_DISSQL_EXP_EXP_CORE_SECTION[[#This Row],[TOP_DEPTH]]</f>
        <v>1.1900000000000546</v>
      </c>
      <c r="T602" t="s">
        <v>30</v>
      </c>
      <c r="Y602" t="s">
        <v>811</v>
      </c>
      <c r="Z602">
        <v>0</v>
      </c>
      <c r="AA602" t="s">
        <v>30</v>
      </c>
    </row>
    <row r="603" spans="1:27" x14ac:dyDescent="0.3">
      <c r="A603" s="3" t="str">
        <f>CONCATENATE(Table_ESODCA_DISSQL_EXP_EXP_CORE_SECTION[[#This Row],[CORE]],Table_ESODCA_DISSQL_EXP_EXP_CORE_SECTION[[#This Row],[CORE_TYPE]],"_",Table_ESODCA_DISSQL_EXP_EXP_CORE_SECTION[[#This Row],[SECTION]])</f>
        <v>227R_3</v>
      </c>
      <c r="B603">
        <v>364</v>
      </c>
      <c r="C603">
        <v>77</v>
      </c>
      <c r="D603" t="s">
        <v>25</v>
      </c>
      <c r="E603">
        <v>227</v>
      </c>
      <c r="F603" t="s">
        <v>26</v>
      </c>
      <c r="G603">
        <v>3</v>
      </c>
      <c r="H603">
        <v>714</v>
      </c>
      <c r="I603">
        <v>0.54</v>
      </c>
      <c r="J603">
        <v>0.54</v>
      </c>
      <c r="K603" t="s">
        <v>40</v>
      </c>
      <c r="L603" t="s">
        <v>30</v>
      </c>
      <c r="M603">
        <v>0</v>
      </c>
      <c r="N603">
        <v>1102.46</v>
      </c>
      <c r="O603">
        <v>1103</v>
      </c>
      <c r="P603">
        <v>1102.46</v>
      </c>
      <c r="Q603">
        <f>Table_ESODCA_DISSQL_EXP_EXP_CORE_SECTION[[#This Row],[BOTTOM_DEPTH]]-Table_ESODCA_DISSQL_EXP_EXP_CORE_SECTION[[#This Row],[TOP_DEPTH]]</f>
        <v>0.53999999999996362</v>
      </c>
      <c r="T603" t="s">
        <v>30</v>
      </c>
      <c r="Y603" t="s">
        <v>812</v>
      </c>
      <c r="Z603">
        <v>0</v>
      </c>
      <c r="AA603" t="s">
        <v>30</v>
      </c>
    </row>
    <row r="604" spans="1:27" x14ac:dyDescent="0.3">
      <c r="A604" s="3" t="str">
        <f>CONCATENATE(Table_ESODCA_DISSQL_EXP_EXP_CORE_SECTION[[#This Row],[CORE]],Table_ESODCA_DISSQL_EXP_EXP_CORE_SECTION[[#This Row],[CORE_TYPE]],"_",Table_ESODCA_DISSQL_EXP_EXP_CORE_SECTION[[#This Row],[SECTION]])</f>
        <v>228R_1</v>
      </c>
      <c r="B604">
        <v>364</v>
      </c>
      <c r="C604">
        <v>77</v>
      </c>
      <c r="D604" t="s">
        <v>25</v>
      </c>
      <c r="E604">
        <v>228</v>
      </c>
      <c r="F604" t="s">
        <v>26</v>
      </c>
      <c r="G604">
        <v>1</v>
      </c>
      <c r="H604">
        <v>715</v>
      </c>
      <c r="I604">
        <v>1.1100000000000001</v>
      </c>
      <c r="J604">
        <v>1.1100000000000001</v>
      </c>
      <c r="K604" t="s">
        <v>40</v>
      </c>
      <c r="L604" t="s">
        <v>30</v>
      </c>
      <c r="M604">
        <v>0</v>
      </c>
      <c r="N604">
        <v>1103.1400000000001</v>
      </c>
      <c r="O604">
        <v>1104.25</v>
      </c>
      <c r="P604">
        <v>1103.1400000000001</v>
      </c>
      <c r="Q604">
        <f>Table_ESODCA_DISSQL_EXP_EXP_CORE_SECTION[[#This Row],[BOTTOM_DEPTH]]-Table_ESODCA_DISSQL_EXP_EXP_CORE_SECTION[[#This Row],[TOP_DEPTH]]</f>
        <v>1.1099999999999</v>
      </c>
      <c r="T604" t="s">
        <v>30</v>
      </c>
      <c r="Y604" t="s">
        <v>813</v>
      </c>
      <c r="Z604">
        <v>0</v>
      </c>
      <c r="AA604" t="s">
        <v>30</v>
      </c>
    </row>
    <row r="605" spans="1:27" x14ac:dyDescent="0.3">
      <c r="A605" s="3" t="str">
        <f>CONCATENATE(Table_ESODCA_DISSQL_EXP_EXP_CORE_SECTION[[#This Row],[CORE]],Table_ESODCA_DISSQL_EXP_EXP_CORE_SECTION[[#This Row],[CORE_TYPE]],"_",Table_ESODCA_DISSQL_EXP_EXP_CORE_SECTION[[#This Row],[SECTION]])</f>
        <v>228R_2</v>
      </c>
      <c r="B605">
        <v>364</v>
      </c>
      <c r="C605">
        <v>77</v>
      </c>
      <c r="D605" t="s">
        <v>25</v>
      </c>
      <c r="E605">
        <v>228</v>
      </c>
      <c r="F605" t="s">
        <v>26</v>
      </c>
      <c r="G605">
        <v>2</v>
      </c>
      <c r="H605">
        <v>716</v>
      </c>
      <c r="I605">
        <v>1.39</v>
      </c>
      <c r="J605">
        <v>1.39</v>
      </c>
      <c r="K605" t="s">
        <v>40</v>
      </c>
      <c r="L605" t="s">
        <v>30</v>
      </c>
      <c r="M605">
        <v>0</v>
      </c>
      <c r="N605">
        <v>1104.25</v>
      </c>
      <c r="O605">
        <v>1105.6400000000001</v>
      </c>
      <c r="P605">
        <v>1104.25</v>
      </c>
      <c r="Q605">
        <f>Table_ESODCA_DISSQL_EXP_EXP_CORE_SECTION[[#This Row],[BOTTOM_DEPTH]]-Table_ESODCA_DISSQL_EXP_EXP_CORE_SECTION[[#This Row],[TOP_DEPTH]]</f>
        <v>1.3900000000001</v>
      </c>
      <c r="T605" t="s">
        <v>30</v>
      </c>
      <c r="Y605" t="s">
        <v>814</v>
      </c>
      <c r="Z605">
        <v>0</v>
      </c>
      <c r="AA605" t="s">
        <v>30</v>
      </c>
    </row>
    <row r="606" spans="1:27" x14ac:dyDescent="0.3">
      <c r="A606" s="3" t="str">
        <f>CONCATENATE(Table_ESODCA_DISSQL_EXP_EXP_CORE_SECTION[[#This Row],[CORE]],Table_ESODCA_DISSQL_EXP_EXP_CORE_SECTION[[#This Row],[CORE_TYPE]],"_",Table_ESODCA_DISSQL_EXP_EXP_CORE_SECTION[[#This Row],[SECTION]])</f>
        <v>228R_3</v>
      </c>
      <c r="B606">
        <v>364</v>
      </c>
      <c r="C606">
        <v>77</v>
      </c>
      <c r="D606" t="s">
        <v>25</v>
      </c>
      <c r="E606">
        <v>228</v>
      </c>
      <c r="F606" t="s">
        <v>26</v>
      </c>
      <c r="G606">
        <v>3</v>
      </c>
      <c r="H606">
        <v>717</v>
      </c>
      <c r="I606">
        <v>0.66</v>
      </c>
      <c r="J606">
        <v>0.66</v>
      </c>
      <c r="K606" t="s">
        <v>40</v>
      </c>
      <c r="L606" t="s">
        <v>30</v>
      </c>
      <c r="M606">
        <v>0</v>
      </c>
      <c r="N606">
        <v>1105.6400000000001</v>
      </c>
      <c r="O606">
        <v>1106.3000000000002</v>
      </c>
      <c r="P606">
        <v>1105.6400000000001</v>
      </c>
      <c r="Q606">
        <f>Table_ESODCA_DISSQL_EXP_EXP_CORE_SECTION[[#This Row],[BOTTOM_DEPTH]]-Table_ESODCA_DISSQL_EXP_EXP_CORE_SECTION[[#This Row],[TOP_DEPTH]]</f>
        <v>0.66000000000008185</v>
      </c>
      <c r="R606" t="s">
        <v>815</v>
      </c>
      <c r="T606" t="s">
        <v>30</v>
      </c>
      <c r="Y606" t="s">
        <v>816</v>
      </c>
      <c r="Z606">
        <v>0</v>
      </c>
      <c r="AA606" t="s">
        <v>30</v>
      </c>
    </row>
    <row r="607" spans="1:27" x14ac:dyDescent="0.3">
      <c r="A607" s="3" t="str">
        <f>CONCATENATE(Table_ESODCA_DISSQL_EXP_EXP_CORE_SECTION[[#This Row],[CORE]],Table_ESODCA_DISSQL_EXP_EXP_CORE_SECTION[[#This Row],[CORE_TYPE]],"_",Table_ESODCA_DISSQL_EXP_EXP_CORE_SECTION[[#This Row],[SECTION]])</f>
        <v>229R_1</v>
      </c>
      <c r="B607">
        <v>364</v>
      </c>
      <c r="C607">
        <v>77</v>
      </c>
      <c r="D607" t="s">
        <v>25</v>
      </c>
      <c r="E607">
        <v>229</v>
      </c>
      <c r="F607" t="s">
        <v>26</v>
      </c>
      <c r="G607">
        <v>1</v>
      </c>
      <c r="H607">
        <v>718</v>
      </c>
      <c r="I607">
        <v>0.33</v>
      </c>
      <c r="J607">
        <v>0.33</v>
      </c>
      <c r="K607" t="s">
        <v>40</v>
      </c>
      <c r="L607" t="s">
        <v>30</v>
      </c>
      <c r="M607">
        <v>0</v>
      </c>
      <c r="N607">
        <v>1106.24</v>
      </c>
      <c r="O607">
        <v>1106.57</v>
      </c>
      <c r="P607">
        <v>1106.24</v>
      </c>
      <c r="Q607">
        <f>Table_ESODCA_DISSQL_EXP_EXP_CORE_SECTION[[#This Row],[BOTTOM_DEPTH]]-Table_ESODCA_DISSQL_EXP_EXP_CORE_SECTION[[#This Row],[TOP_DEPTH]]</f>
        <v>0.32999999999992724</v>
      </c>
      <c r="R607" t="s">
        <v>817</v>
      </c>
      <c r="T607" t="s">
        <v>30</v>
      </c>
      <c r="Y607" t="s">
        <v>818</v>
      </c>
      <c r="Z607">
        <v>0</v>
      </c>
      <c r="AA607" t="s">
        <v>30</v>
      </c>
    </row>
    <row r="608" spans="1:27" x14ac:dyDescent="0.3">
      <c r="A608" s="3" t="str">
        <f>CONCATENATE(Table_ESODCA_DISSQL_EXP_EXP_CORE_SECTION[[#This Row],[CORE]],Table_ESODCA_DISSQL_EXP_EXP_CORE_SECTION[[#This Row],[CORE_TYPE]],"_",Table_ESODCA_DISSQL_EXP_EXP_CORE_SECTION[[#This Row],[SECTION]])</f>
        <v>229R_2</v>
      </c>
      <c r="B608">
        <v>364</v>
      </c>
      <c r="C608">
        <v>77</v>
      </c>
      <c r="D608" t="s">
        <v>25</v>
      </c>
      <c r="E608">
        <v>229</v>
      </c>
      <c r="F608" t="s">
        <v>26</v>
      </c>
      <c r="G608">
        <v>2</v>
      </c>
      <c r="H608">
        <v>719</v>
      </c>
      <c r="I608">
        <v>1.1599999999999999</v>
      </c>
      <c r="J608">
        <v>1.1599999999999999</v>
      </c>
      <c r="K608" t="s">
        <v>40</v>
      </c>
      <c r="L608" t="s">
        <v>30</v>
      </c>
      <c r="M608">
        <v>0</v>
      </c>
      <c r="N608">
        <v>1106.57</v>
      </c>
      <c r="O608">
        <v>1107.73</v>
      </c>
      <c r="P608">
        <v>1106.57</v>
      </c>
      <c r="Q608">
        <f>Table_ESODCA_DISSQL_EXP_EXP_CORE_SECTION[[#This Row],[BOTTOM_DEPTH]]-Table_ESODCA_DISSQL_EXP_EXP_CORE_SECTION[[#This Row],[TOP_DEPTH]]</f>
        <v>1.1600000000000819</v>
      </c>
      <c r="R608" t="s">
        <v>819</v>
      </c>
      <c r="T608" t="s">
        <v>30</v>
      </c>
      <c r="Y608" t="s">
        <v>820</v>
      </c>
      <c r="Z608">
        <v>0</v>
      </c>
      <c r="AA608" t="s">
        <v>30</v>
      </c>
    </row>
    <row r="609" spans="1:27" x14ac:dyDescent="0.3">
      <c r="A609" s="3" t="str">
        <f>CONCATENATE(Table_ESODCA_DISSQL_EXP_EXP_CORE_SECTION[[#This Row],[CORE]],Table_ESODCA_DISSQL_EXP_EXP_CORE_SECTION[[#This Row],[CORE_TYPE]],"_",Table_ESODCA_DISSQL_EXP_EXP_CORE_SECTION[[#This Row],[SECTION]])</f>
        <v>229R_3</v>
      </c>
      <c r="B609">
        <v>364</v>
      </c>
      <c r="C609">
        <v>77</v>
      </c>
      <c r="D609" t="s">
        <v>25</v>
      </c>
      <c r="E609">
        <v>229</v>
      </c>
      <c r="F609" t="s">
        <v>26</v>
      </c>
      <c r="G609">
        <v>3</v>
      </c>
      <c r="H609">
        <v>720</v>
      </c>
      <c r="I609">
        <v>1.24</v>
      </c>
      <c r="J609">
        <v>1.24</v>
      </c>
      <c r="K609" t="s">
        <v>40</v>
      </c>
      <c r="L609" t="s">
        <v>30</v>
      </c>
      <c r="M609">
        <v>0</v>
      </c>
      <c r="N609">
        <v>1107.73</v>
      </c>
      <c r="O609">
        <v>1108.97</v>
      </c>
      <c r="P609">
        <v>1107.73</v>
      </c>
      <c r="Q609">
        <f>Table_ESODCA_DISSQL_EXP_EXP_CORE_SECTION[[#This Row],[BOTTOM_DEPTH]]-Table_ESODCA_DISSQL_EXP_EXP_CORE_SECTION[[#This Row],[TOP_DEPTH]]</f>
        <v>1.2400000000000091</v>
      </c>
      <c r="T609" t="s">
        <v>30</v>
      </c>
      <c r="Y609" t="s">
        <v>821</v>
      </c>
      <c r="Z609">
        <v>0</v>
      </c>
      <c r="AA609" t="s">
        <v>30</v>
      </c>
    </row>
    <row r="610" spans="1:27" x14ac:dyDescent="0.3">
      <c r="A610" s="3" t="str">
        <f>CONCATENATE(Table_ESODCA_DISSQL_EXP_EXP_CORE_SECTION[[#This Row],[CORE]],Table_ESODCA_DISSQL_EXP_EXP_CORE_SECTION[[#This Row],[CORE_TYPE]],"_",Table_ESODCA_DISSQL_EXP_EXP_CORE_SECTION[[#This Row],[SECTION]])</f>
        <v>229R_4</v>
      </c>
      <c r="B610">
        <v>364</v>
      </c>
      <c r="C610">
        <v>77</v>
      </c>
      <c r="D610" t="s">
        <v>25</v>
      </c>
      <c r="E610">
        <v>229</v>
      </c>
      <c r="F610" t="s">
        <v>26</v>
      </c>
      <c r="G610">
        <v>4</v>
      </c>
      <c r="H610">
        <v>722</v>
      </c>
      <c r="I610">
        <v>0.44</v>
      </c>
      <c r="J610">
        <v>0.44</v>
      </c>
      <c r="K610" t="s">
        <v>40</v>
      </c>
      <c r="L610" t="s">
        <v>30</v>
      </c>
      <c r="M610">
        <v>0</v>
      </c>
      <c r="N610">
        <v>1108.97</v>
      </c>
      <c r="O610">
        <v>1109.4100000000001</v>
      </c>
      <c r="P610">
        <v>1108.97</v>
      </c>
      <c r="Q610">
        <f>Table_ESODCA_DISSQL_EXP_EXP_CORE_SECTION[[#This Row],[BOTTOM_DEPTH]]-Table_ESODCA_DISSQL_EXP_EXP_CORE_SECTION[[#This Row],[TOP_DEPTH]]</f>
        <v>0.44000000000005457</v>
      </c>
      <c r="R610" t="s">
        <v>822</v>
      </c>
      <c r="T610" t="s">
        <v>30</v>
      </c>
      <c r="Y610" t="s">
        <v>823</v>
      </c>
      <c r="Z610">
        <v>0</v>
      </c>
      <c r="AA610" t="s">
        <v>30</v>
      </c>
    </row>
    <row r="611" spans="1:27" x14ac:dyDescent="0.3">
      <c r="A611" s="3" t="str">
        <f>CONCATENATE(Table_ESODCA_DISSQL_EXP_EXP_CORE_SECTION[[#This Row],[CORE]],Table_ESODCA_DISSQL_EXP_EXP_CORE_SECTION[[#This Row],[CORE_TYPE]],"_",Table_ESODCA_DISSQL_EXP_EXP_CORE_SECTION[[#This Row],[SECTION]])</f>
        <v>230R_1</v>
      </c>
      <c r="B611">
        <v>364</v>
      </c>
      <c r="C611">
        <v>77</v>
      </c>
      <c r="D611" t="s">
        <v>25</v>
      </c>
      <c r="E611">
        <v>230</v>
      </c>
      <c r="F611" t="s">
        <v>26</v>
      </c>
      <c r="G611">
        <v>1</v>
      </c>
      <c r="H611">
        <v>723</v>
      </c>
      <c r="I611">
        <v>1.35</v>
      </c>
      <c r="J611">
        <v>1.35</v>
      </c>
      <c r="K611" t="s">
        <v>40</v>
      </c>
      <c r="L611" t="s">
        <v>30</v>
      </c>
      <c r="M611">
        <v>0</v>
      </c>
      <c r="N611">
        <v>1109.3399999999999</v>
      </c>
      <c r="O611">
        <v>1110.6899999999998</v>
      </c>
      <c r="P611">
        <v>1109.3399999999999</v>
      </c>
      <c r="Q611">
        <f>Table_ESODCA_DISSQL_EXP_EXP_CORE_SECTION[[#This Row],[BOTTOM_DEPTH]]-Table_ESODCA_DISSQL_EXP_EXP_CORE_SECTION[[#This Row],[TOP_DEPTH]]</f>
        <v>1.3499999999999091</v>
      </c>
      <c r="T611" t="s">
        <v>30</v>
      </c>
      <c r="Y611" t="s">
        <v>824</v>
      </c>
      <c r="Z611">
        <v>0</v>
      </c>
      <c r="AA611" t="s">
        <v>30</v>
      </c>
    </row>
    <row r="612" spans="1:27" x14ac:dyDescent="0.3">
      <c r="A612" s="3" t="str">
        <f>CONCATENATE(Table_ESODCA_DISSQL_EXP_EXP_CORE_SECTION[[#This Row],[CORE]],Table_ESODCA_DISSQL_EXP_EXP_CORE_SECTION[[#This Row],[CORE_TYPE]],"_",Table_ESODCA_DISSQL_EXP_EXP_CORE_SECTION[[#This Row],[SECTION]])</f>
        <v>230R_2</v>
      </c>
      <c r="B612">
        <v>364</v>
      </c>
      <c r="C612">
        <v>77</v>
      </c>
      <c r="D612" t="s">
        <v>25</v>
      </c>
      <c r="E612">
        <v>230</v>
      </c>
      <c r="F612" t="s">
        <v>26</v>
      </c>
      <c r="G612">
        <v>2</v>
      </c>
      <c r="H612">
        <v>724</v>
      </c>
      <c r="I612">
        <v>1.26</v>
      </c>
      <c r="J612">
        <v>1.26</v>
      </c>
      <c r="K612" t="s">
        <v>40</v>
      </c>
      <c r="L612" t="s">
        <v>30</v>
      </c>
      <c r="M612">
        <v>0</v>
      </c>
      <c r="N612">
        <v>1110.6899999999998</v>
      </c>
      <c r="O612">
        <v>1111.9499999999998</v>
      </c>
      <c r="P612">
        <v>1110.6899999999998</v>
      </c>
      <c r="Q612">
        <f>Table_ESODCA_DISSQL_EXP_EXP_CORE_SECTION[[#This Row],[BOTTOM_DEPTH]]-Table_ESODCA_DISSQL_EXP_EXP_CORE_SECTION[[#This Row],[TOP_DEPTH]]</f>
        <v>1.2599999999999909</v>
      </c>
      <c r="T612" t="s">
        <v>30</v>
      </c>
      <c r="Y612" t="s">
        <v>825</v>
      </c>
      <c r="Z612">
        <v>0</v>
      </c>
      <c r="AA612" t="s">
        <v>30</v>
      </c>
    </row>
    <row r="613" spans="1:27" x14ac:dyDescent="0.3">
      <c r="A613" s="3" t="str">
        <f>CONCATENATE(Table_ESODCA_DISSQL_EXP_EXP_CORE_SECTION[[#This Row],[CORE]],Table_ESODCA_DISSQL_EXP_EXP_CORE_SECTION[[#This Row],[CORE_TYPE]],"_",Table_ESODCA_DISSQL_EXP_EXP_CORE_SECTION[[#This Row],[SECTION]])</f>
        <v>230R_3</v>
      </c>
      <c r="B613">
        <v>364</v>
      </c>
      <c r="C613">
        <v>77</v>
      </c>
      <c r="D613" t="s">
        <v>25</v>
      </c>
      <c r="E613">
        <v>230</v>
      </c>
      <c r="F613" t="s">
        <v>26</v>
      </c>
      <c r="G613">
        <v>3</v>
      </c>
      <c r="H613">
        <v>725</v>
      </c>
      <c r="I613">
        <v>0.53</v>
      </c>
      <c r="J613">
        <v>0.53</v>
      </c>
      <c r="K613" t="s">
        <v>40</v>
      </c>
      <c r="L613" t="s">
        <v>30</v>
      </c>
      <c r="M613">
        <v>0</v>
      </c>
      <c r="N613">
        <v>1111.9499999999998</v>
      </c>
      <c r="O613">
        <v>1112.4799999999998</v>
      </c>
      <c r="P613">
        <v>1111.9499999999998</v>
      </c>
      <c r="Q613">
        <f>Table_ESODCA_DISSQL_EXP_EXP_CORE_SECTION[[#This Row],[BOTTOM_DEPTH]]-Table_ESODCA_DISSQL_EXP_EXP_CORE_SECTION[[#This Row],[TOP_DEPTH]]</f>
        <v>0.52999999999997272</v>
      </c>
      <c r="T613" t="s">
        <v>30</v>
      </c>
      <c r="Y613" t="s">
        <v>826</v>
      </c>
      <c r="Z613">
        <v>0</v>
      </c>
      <c r="AA613" t="s">
        <v>30</v>
      </c>
    </row>
    <row r="614" spans="1:27" x14ac:dyDescent="0.3">
      <c r="A614" s="3" t="str">
        <f>CONCATENATE(Table_ESODCA_DISSQL_EXP_EXP_CORE_SECTION[[#This Row],[CORE]],Table_ESODCA_DISSQL_EXP_EXP_CORE_SECTION[[#This Row],[CORE_TYPE]],"_",Table_ESODCA_DISSQL_EXP_EXP_CORE_SECTION[[#This Row],[SECTION]])</f>
        <v>231R_1</v>
      </c>
      <c r="B614">
        <v>364</v>
      </c>
      <c r="C614">
        <v>77</v>
      </c>
      <c r="D614" t="s">
        <v>25</v>
      </c>
      <c r="E614">
        <v>231</v>
      </c>
      <c r="F614" t="s">
        <v>26</v>
      </c>
      <c r="G614">
        <v>1</v>
      </c>
      <c r="H614">
        <v>726</v>
      </c>
      <c r="I614">
        <v>0.2</v>
      </c>
      <c r="J614">
        <v>0.2</v>
      </c>
      <c r="K614" t="s">
        <v>40</v>
      </c>
      <c r="L614" t="s">
        <v>30</v>
      </c>
      <c r="M614">
        <v>0</v>
      </c>
      <c r="N614">
        <v>1112.44</v>
      </c>
      <c r="O614">
        <v>1112.6400000000001</v>
      </c>
      <c r="P614">
        <v>1112.44</v>
      </c>
      <c r="Q614">
        <f>Table_ESODCA_DISSQL_EXP_EXP_CORE_SECTION[[#This Row],[BOTTOM_DEPTH]]-Table_ESODCA_DISSQL_EXP_EXP_CORE_SECTION[[#This Row],[TOP_DEPTH]]</f>
        <v>0.20000000000004547</v>
      </c>
      <c r="R614" t="s">
        <v>817</v>
      </c>
      <c r="T614" t="s">
        <v>30</v>
      </c>
      <c r="Y614" t="s">
        <v>827</v>
      </c>
      <c r="Z614">
        <v>0</v>
      </c>
      <c r="AA614" t="s">
        <v>30</v>
      </c>
    </row>
    <row r="615" spans="1:27" x14ac:dyDescent="0.3">
      <c r="A615" s="3" t="str">
        <f>CONCATENATE(Table_ESODCA_DISSQL_EXP_EXP_CORE_SECTION[[#This Row],[CORE]],Table_ESODCA_DISSQL_EXP_EXP_CORE_SECTION[[#This Row],[CORE_TYPE]],"_",Table_ESODCA_DISSQL_EXP_EXP_CORE_SECTION[[#This Row],[SECTION]])</f>
        <v>231R_2</v>
      </c>
      <c r="B615">
        <v>364</v>
      </c>
      <c r="C615">
        <v>77</v>
      </c>
      <c r="D615" t="s">
        <v>25</v>
      </c>
      <c r="E615">
        <v>231</v>
      </c>
      <c r="F615" t="s">
        <v>26</v>
      </c>
      <c r="G615">
        <v>2</v>
      </c>
      <c r="H615">
        <v>727</v>
      </c>
      <c r="I615">
        <v>1.2</v>
      </c>
      <c r="J615">
        <v>1.2</v>
      </c>
      <c r="K615" t="s">
        <v>40</v>
      </c>
      <c r="L615" t="s">
        <v>30</v>
      </c>
      <c r="M615">
        <v>0</v>
      </c>
      <c r="N615">
        <v>1112.6400000000001</v>
      </c>
      <c r="O615">
        <v>1113.8400000000001</v>
      </c>
      <c r="P615">
        <v>1112.6400000000001</v>
      </c>
      <c r="Q615">
        <f>Table_ESODCA_DISSQL_EXP_EXP_CORE_SECTION[[#This Row],[BOTTOM_DEPTH]]-Table_ESODCA_DISSQL_EXP_EXP_CORE_SECTION[[#This Row],[TOP_DEPTH]]</f>
        <v>1.2000000000000455</v>
      </c>
      <c r="T615" t="s">
        <v>30</v>
      </c>
      <c r="Y615" t="s">
        <v>828</v>
      </c>
      <c r="Z615">
        <v>0</v>
      </c>
      <c r="AA615" t="s">
        <v>30</v>
      </c>
    </row>
    <row r="616" spans="1:27" x14ac:dyDescent="0.3">
      <c r="A616" s="3" t="str">
        <f>CONCATENATE(Table_ESODCA_DISSQL_EXP_EXP_CORE_SECTION[[#This Row],[CORE]],Table_ESODCA_DISSQL_EXP_EXP_CORE_SECTION[[#This Row],[CORE_TYPE]],"_",Table_ESODCA_DISSQL_EXP_EXP_CORE_SECTION[[#This Row],[SECTION]])</f>
        <v>231R_3</v>
      </c>
      <c r="B616">
        <v>364</v>
      </c>
      <c r="C616">
        <v>77</v>
      </c>
      <c r="D616" t="s">
        <v>25</v>
      </c>
      <c r="E616">
        <v>231</v>
      </c>
      <c r="F616" t="s">
        <v>26</v>
      </c>
      <c r="G616">
        <v>3</v>
      </c>
      <c r="H616">
        <v>728</v>
      </c>
      <c r="I616">
        <v>1.42</v>
      </c>
      <c r="J616">
        <v>1.42</v>
      </c>
      <c r="K616" t="s">
        <v>40</v>
      </c>
      <c r="L616" t="s">
        <v>30</v>
      </c>
      <c r="M616">
        <v>0</v>
      </c>
      <c r="N616">
        <v>1113.8400000000001</v>
      </c>
      <c r="O616">
        <v>1115.2600000000002</v>
      </c>
      <c r="P616">
        <v>1113.8400000000001</v>
      </c>
      <c r="Q616">
        <f>Table_ESODCA_DISSQL_EXP_EXP_CORE_SECTION[[#This Row],[BOTTOM_DEPTH]]-Table_ESODCA_DISSQL_EXP_EXP_CORE_SECTION[[#This Row],[TOP_DEPTH]]</f>
        <v>1.4200000000000728</v>
      </c>
      <c r="T616" t="s">
        <v>30</v>
      </c>
      <c r="Y616" t="s">
        <v>829</v>
      </c>
      <c r="Z616">
        <v>0</v>
      </c>
      <c r="AA616" t="s">
        <v>30</v>
      </c>
    </row>
    <row r="617" spans="1:27" x14ac:dyDescent="0.3">
      <c r="A617" s="3" t="str">
        <f>CONCATENATE(Table_ESODCA_DISSQL_EXP_EXP_CORE_SECTION[[#This Row],[CORE]],Table_ESODCA_DISSQL_EXP_EXP_CORE_SECTION[[#This Row],[CORE_TYPE]],"_",Table_ESODCA_DISSQL_EXP_EXP_CORE_SECTION[[#This Row],[SECTION]])</f>
        <v>231R_4</v>
      </c>
      <c r="B617">
        <v>364</v>
      </c>
      <c r="C617">
        <v>77</v>
      </c>
      <c r="D617" t="s">
        <v>25</v>
      </c>
      <c r="E617">
        <v>231</v>
      </c>
      <c r="F617" t="s">
        <v>26</v>
      </c>
      <c r="G617">
        <v>4</v>
      </c>
      <c r="H617">
        <v>729</v>
      </c>
      <c r="I617">
        <v>0.45</v>
      </c>
      <c r="J617">
        <v>0.45</v>
      </c>
      <c r="K617" t="s">
        <v>40</v>
      </c>
      <c r="L617" t="s">
        <v>30</v>
      </c>
      <c r="M617">
        <v>0</v>
      </c>
      <c r="N617">
        <v>1115.2600000000002</v>
      </c>
      <c r="O617">
        <v>1115.7100000000003</v>
      </c>
      <c r="P617">
        <v>1115.2600000000002</v>
      </c>
      <c r="Q617">
        <f>Table_ESODCA_DISSQL_EXP_EXP_CORE_SECTION[[#This Row],[BOTTOM_DEPTH]]-Table_ESODCA_DISSQL_EXP_EXP_CORE_SECTION[[#This Row],[TOP_DEPTH]]</f>
        <v>0.45000000000004547</v>
      </c>
      <c r="R617" t="s">
        <v>830</v>
      </c>
      <c r="T617" t="s">
        <v>30</v>
      </c>
      <c r="Y617" t="s">
        <v>831</v>
      </c>
      <c r="Z617">
        <v>0</v>
      </c>
      <c r="AA617" t="s">
        <v>30</v>
      </c>
    </row>
    <row r="618" spans="1:27" x14ac:dyDescent="0.3">
      <c r="A618" s="3" t="str">
        <f>CONCATENATE(Table_ESODCA_DISSQL_EXP_EXP_CORE_SECTION[[#This Row],[CORE]],Table_ESODCA_DISSQL_EXP_EXP_CORE_SECTION[[#This Row],[CORE_TYPE]],"_",Table_ESODCA_DISSQL_EXP_EXP_CORE_SECTION[[#This Row],[SECTION]])</f>
        <v>232R_1</v>
      </c>
      <c r="B618">
        <v>364</v>
      </c>
      <c r="C618">
        <v>77</v>
      </c>
      <c r="D618" t="s">
        <v>25</v>
      </c>
      <c r="E618">
        <v>232</v>
      </c>
      <c r="F618" t="s">
        <v>26</v>
      </c>
      <c r="G618">
        <v>1</v>
      </c>
      <c r="H618">
        <v>730</v>
      </c>
      <c r="I618">
        <v>1.2</v>
      </c>
      <c r="J618">
        <v>1.2</v>
      </c>
      <c r="K618" t="s">
        <v>40</v>
      </c>
      <c r="L618" t="s">
        <v>30</v>
      </c>
      <c r="M618">
        <v>0</v>
      </c>
      <c r="N618">
        <v>1115.49</v>
      </c>
      <c r="O618">
        <v>1116.69</v>
      </c>
      <c r="P618">
        <v>1115.49</v>
      </c>
      <c r="Q618">
        <f>Table_ESODCA_DISSQL_EXP_EXP_CORE_SECTION[[#This Row],[BOTTOM_DEPTH]]-Table_ESODCA_DISSQL_EXP_EXP_CORE_SECTION[[#This Row],[TOP_DEPTH]]</f>
        <v>1.2000000000000455</v>
      </c>
      <c r="T618" t="s">
        <v>30</v>
      </c>
      <c r="Y618" t="s">
        <v>832</v>
      </c>
      <c r="Z618">
        <v>0</v>
      </c>
      <c r="AA618" t="s">
        <v>30</v>
      </c>
    </row>
    <row r="619" spans="1:27" x14ac:dyDescent="0.3">
      <c r="A619" s="3" t="str">
        <f>CONCATENATE(Table_ESODCA_DISSQL_EXP_EXP_CORE_SECTION[[#This Row],[CORE]],Table_ESODCA_DISSQL_EXP_EXP_CORE_SECTION[[#This Row],[CORE_TYPE]],"_",Table_ESODCA_DISSQL_EXP_EXP_CORE_SECTION[[#This Row],[SECTION]])</f>
        <v>232R_2</v>
      </c>
      <c r="B619">
        <v>364</v>
      </c>
      <c r="C619">
        <v>77</v>
      </c>
      <c r="D619" t="s">
        <v>25</v>
      </c>
      <c r="E619">
        <v>232</v>
      </c>
      <c r="F619" t="s">
        <v>26</v>
      </c>
      <c r="G619">
        <v>2</v>
      </c>
      <c r="H619">
        <v>731</v>
      </c>
      <c r="I619">
        <v>1.29</v>
      </c>
      <c r="J619">
        <v>1.29</v>
      </c>
      <c r="K619" t="s">
        <v>40</v>
      </c>
      <c r="L619" t="s">
        <v>30</v>
      </c>
      <c r="M619">
        <v>0</v>
      </c>
      <c r="N619">
        <v>1116.69</v>
      </c>
      <c r="O619">
        <v>1117.98</v>
      </c>
      <c r="P619">
        <v>1116.69</v>
      </c>
      <c r="Q619">
        <f>Table_ESODCA_DISSQL_EXP_EXP_CORE_SECTION[[#This Row],[BOTTOM_DEPTH]]-Table_ESODCA_DISSQL_EXP_EXP_CORE_SECTION[[#This Row],[TOP_DEPTH]]</f>
        <v>1.2899999999999636</v>
      </c>
      <c r="T619" t="s">
        <v>30</v>
      </c>
      <c r="Y619" t="s">
        <v>833</v>
      </c>
      <c r="Z619">
        <v>0</v>
      </c>
      <c r="AA619" t="s">
        <v>30</v>
      </c>
    </row>
    <row r="620" spans="1:27" x14ac:dyDescent="0.3">
      <c r="A620" s="3" t="str">
        <f>CONCATENATE(Table_ESODCA_DISSQL_EXP_EXP_CORE_SECTION[[#This Row],[CORE]],Table_ESODCA_DISSQL_EXP_EXP_CORE_SECTION[[#This Row],[CORE_TYPE]],"_",Table_ESODCA_DISSQL_EXP_EXP_CORE_SECTION[[#This Row],[SECTION]])</f>
        <v>232R_3</v>
      </c>
      <c r="B620">
        <v>364</v>
      </c>
      <c r="C620">
        <v>77</v>
      </c>
      <c r="D620" t="s">
        <v>25</v>
      </c>
      <c r="E620">
        <v>232</v>
      </c>
      <c r="F620" t="s">
        <v>26</v>
      </c>
      <c r="G620">
        <v>3</v>
      </c>
      <c r="H620">
        <v>732</v>
      </c>
      <c r="I620">
        <v>0.66</v>
      </c>
      <c r="J620">
        <v>0.66</v>
      </c>
      <c r="K620" t="s">
        <v>40</v>
      </c>
      <c r="L620" t="s">
        <v>30</v>
      </c>
      <c r="M620">
        <v>0</v>
      </c>
      <c r="N620">
        <v>1117.98</v>
      </c>
      <c r="O620">
        <v>1118.6400000000001</v>
      </c>
      <c r="P620">
        <v>1117.98</v>
      </c>
      <c r="Q620">
        <f>Table_ESODCA_DISSQL_EXP_EXP_CORE_SECTION[[#This Row],[BOTTOM_DEPTH]]-Table_ESODCA_DISSQL_EXP_EXP_CORE_SECTION[[#This Row],[TOP_DEPTH]]</f>
        <v>0.66000000000008185</v>
      </c>
      <c r="R620" t="s">
        <v>834</v>
      </c>
      <c r="T620" t="s">
        <v>30</v>
      </c>
      <c r="Y620" t="s">
        <v>835</v>
      </c>
      <c r="Z620">
        <v>0</v>
      </c>
      <c r="AA620" t="s">
        <v>30</v>
      </c>
    </row>
    <row r="621" spans="1:27" x14ac:dyDescent="0.3">
      <c r="A621" s="3" t="str">
        <f>CONCATENATE(Table_ESODCA_DISSQL_EXP_EXP_CORE_SECTION[[#This Row],[CORE]],Table_ESODCA_DISSQL_EXP_EXP_CORE_SECTION[[#This Row],[CORE_TYPE]],"_",Table_ESODCA_DISSQL_EXP_EXP_CORE_SECTION[[#This Row],[SECTION]])</f>
        <v>233R_1</v>
      </c>
      <c r="B621">
        <v>364</v>
      </c>
      <c r="C621">
        <v>77</v>
      </c>
      <c r="D621" t="s">
        <v>25</v>
      </c>
      <c r="E621">
        <v>233</v>
      </c>
      <c r="F621" t="s">
        <v>26</v>
      </c>
      <c r="G621">
        <v>1</v>
      </c>
      <c r="H621">
        <v>733</v>
      </c>
      <c r="I621">
        <v>1.17</v>
      </c>
      <c r="J621">
        <v>1.17</v>
      </c>
      <c r="K621" t="s">
        <v>40</v>
      </c>
      <c r="L621" t="s">
        <v>30</v>
      </c>
      <c r="M621">
        <v>0</v>
      </c>
      <c r="N621">
        <v>1118.5899999999999</v>
      </c>
      <c r="O621">
        <v>1119.76</v>
      </c>
      <c r="P621">
        <v>1118.5899999999999</v>
      </c>
      <c r="Q621">
        <f>Table_ESODCA_DISSQL_EXP_EXP_CORE_SECTION[[#This Row],[BOTTOM_DEPTH]]-Table_ESODCA_DISSQL_EXP_EXP_CORE_SECTION[[#This Row],[TOP_DEPTH]]</f>
        <v>1.1700000000000728</v>
      </c>
      <c r="T621" t="s">
        <v>30</v>
      </c>
      <c r="Y621" t="s">
        <v>836</v>
      </c>
      <c r="Z621">
        <v>0</v>
      </c>
      <c r="AA621" t="s">
        <v>30</v>
      </c>
    </row>
    <row r="622" spans="1:27" x14ac:dyDescent="0.3">
      <c r="A622" s="3" t="str">
        <f>CONCATENATE(Table_ESODCA_DISSQL_EXP_EXP_CORE_SECTION[[#This Row],[CORE]],Table_ESODCA_DISSQL_EXP_EXP_CORE_SECTION[[#This Row],[CORE_TYPE]],"_",Table_ESODCA_DISSQL_EXP_EXP_CORE_SECTION[[#This Row],[SECTION]])</f>
        <v>233R_2</v>
      </c>
      <c r="B622">
        <v>364</v>
      </c>
      <c r="C622">
        <v>77</v>
      </c>
      <c r="D622" t="s">
        <v>25</v>
      </c>
      <c r="E622">
        <v>233</v>
      </c>
      <c r="F622" t="s">
        <v>26</v>
      </c>
      <c r="G622">
        <v>2</v>
      </c>
      <c r="H622">
        <v>734</v>
      </c>
      <c r="I622">
        <v>1.19</v>
      </c>
      <c r="J622">
        <v>1.19</v>
      </c>
      <c r="K622" t="s">
        <v>40</v>
      </c>
      <c r="L622" t="s">
        <v>30</v>
      </c>
      <c r="M622">
        <v>0</v>
      </c>
      <c r="N622">
        <v>1119.76</v>
      </c>
      <c r="O622">
        <v>1120.95</v>
      </c>
      <c r="P622">
        <v>1119.76</v>
      </c>
      <c r="Q622">
        <f>Table_ESODCA_DISSQL_EXP_EXP_CORE_SECTION[[#This Row],[BOTTOM_DEPTH]]-Table_ESODCA_DISSQL_EXP_EXP_CORE_SECTION[[#This Row],[TOP_DEPTH]]</f>
        <v>1.1900000000000546</v>
      </c>
      <c r="T622" t="s">
        <v>30</v>
      </c>
      <c r="Y622" t="s">
        <v>837</v>
      </c>
      <c r="Z622">
        <v>0</v>
      </c>
      <c r="AA622" t="s">
        <v>30</v>
      </c>
    </row>
    <row r="623" spans="1:27" x14ac:dyDescent="0.3">
      <c r="A623" s="3" t="str">
        <f>CONCATENATE(Table_ESODCA_DISSQL_EXP_EXP_CORE_SECTION[[#This Row],[CORE]],Table_ESODCA_DISSQL_EXP_EXP_CORE_SECTION[[#This Row],[CORE_TYPE]],"_",Table_ESODCA_DISSQL_EXP_EXP_CORE_SECTION[[#This Row],[SECTION]])</f>
        <v>233R_3</v>
      </c>
      <c r="B623">
        <v>364</v>
      </c>
      <c r="C623">
        <v>77</v>
      </c>
      <c r="D623" t="s">
        <v>25</v>
      </c>
      <c r="E623">
        <v>233</v>
      </c>
      <c r="F623" t="s">
        <v>26</v>
      </c>
      <c r="G623">
        <v>3</v>
      </c>
      <c r="H623">
        <v>735</v>
      </c>
      <c r="I623">
        <v>0.78</v>
      </c>
      <c r="J623">
        <v>0.78</v>
      </c>
      <c r="K623" t="s">
        <v>40</v>
      </c>
      <c r="L623" t="s">
        <v>30</v>
      </c>
      <c r="M623">
        <v>0</v>
      </c>
      <c r="N623">
        <v>1120.95</v>
      </c>
      <c r="O623">
        <v>1121.73</v>
      </c>
      <c r="P623">
        <v>1120.95</v>
      </c>
      <c r="Q623">
        <f>Table_ESODCA_DISSQL_EXP_EXP_CORE_SECTION[[#This Row],[BOTTOM_DEPTH]]-Table_ESODCA_DISSQL_EXP_EXP_CORE_SECTION[[#This Row],[TOP_DEPTH]]</f>
        <v>0.77999999999997272</v>
      </c>
      <c r="T623" t="s">
        <v>30</v>
      </c>
      <c r="Y623" t="s">
        <v>838</v>
      </c>
      <c r="Z623">
        <v>0</v>
      </c>
      <c r="AA623" t="s">
        <v>30</v>
      </c>
    </row>
    <row r="624" spans="1:27" x14ac:dyDescent="0.3">
      <c r="A624" s="3" t="str">
        <f>CONCATENATE(Table_ESODCA_DISSQL_EXP_EXP_CORE_SECTION[[#This Row],[CORE]],Table_ESODCA_DISSQL_EXP_EXP_CORE_SECTION[[#This Row],[CORE_TYPE]],"_",Table_ESODCA_DISSQL_EXP_EXP_CORE_SECTION[[#This Row],[SECTION]])</f>
        <v>234R_1</v>
      </c>
      <c r="B624">
        <v>364</v>
      </c>
      <c r="C624">
        <v>77</v>
      </c>
      <c r="D624" t="s">
        <v>25</v>
      </c>
      <c r="E624">
        <v>234</v>
      </c>
      <c r="F624" t="s">
        <v>26</v>
      </c>
      <c r="G624">
        <v>1</v>
      </c>
      <c r="H624">
        <v>736</v>
      </c>
      <c r="I624">
        <v>1.44</v>
      </c>
      <c r="J624">
        <v>1.44</v>
      </c>
      <c r="K624" t="s">
        <v>711</v>
      </c>
      <c r="L624" t="s">
        <v>30</v>
      </c>
      <c r="M624">
        <v>0</v>
      </c>
      <c r="N624">
        <v>1121.69</v>
      </c>
      <c r="O624">
        <v>1123.1300000000001</v>
      </c>
      <c r="P624">
        <v>1121.69</v>
      </c>
      <c r="Q624">
        <f>Table_ESODCA_DISSQL_EXP_EXP_CORE_SECTION[[#This Row],[BOTTOM_DEPTH]]-Table_ESODCA_DISSQL_EXP_EXP_CORE_SECTION[[#This Row],[TOP_DEPTH]]</f>
        <v>1.4400000000000546</v>
      </c>
      <c r="T624" t="s">
        <v>30</v>
      </c>
      <c r="Y624" t="s">
        <v>839</v>
      </c>
      <c r="Z624">
        <v>0</v>
      </c>
      <c r="AA624" t="s">
        <v>30</v>
      </c>
    </row>
    <row r="625" spans="1:27" x14ac:dyDescent="0.3">
      <c r="A625" s="3" t="str">
        <f>CONCATENATE(Table_ESODCA_DISSQL_EXP_EXP_CORE_SECTION[[#This Row],[CORE]],Table_ESODCA_DISSQL_EXP_EXP_CORE_SECTION[[#This Row],[CORE_TYPE]],"_",Table_ESODCA_DISSQL_EXP_EXP_CORE_SECTION[[#This Row],[SECTION]])</f>
        <v>234R_2</v>
      </c>
      <c r="B625">
        <v>364</v>
      </c>
      <c r="C625">
        <v>77</v>
      </c>
      <c r="D625" t="s">
        <v>25</v>
      </c>
      <c r="E625">
        <v>234</v>
      </c>
      <c r="F625" t="s">
        <v>26</v>
      </c>
      <c r="G625">
        <v>2</v>
      </c>
      <c r="H625">
        <v>737</v>
      </c>
      <c r="I625">
        <v>1.41</v>
      </c>
      <c r="J625">
        <v>1.41</v>
      </c>
      <c r="K625" t="s">
        <v>711</v>
      </c>
      <c r="L625" t="s">
        <v>30</v>
      </c>
      <c r="M625">
        <v>0</v>
      </c>
      <c r="N625">
        <v>1123.1300000000001</v>
      </c>
      <c r="O625">
        <v>1124.5400000000002</v>
      </c>
      <c r="P625">
        <v>1123.1300000000001</v>
      </c>
      <c r="Q625">
        <f>Table_ESODCA_DISSQL_EXP_EXP_CORE_SECTION[[#This Row],[BOTTOM_DEPTH]]-Table_ESODCA_DISSQL_EXP_EXP_CORE_SECTION[[#This Row],[TOP_DEPTH]]</f>
        <v>1.4100000000000819</v>
      </c>
      <c r="R625" t="s">
        <v>840</v>
      </c>
      <c r="T625" t="s">
        <v>30</v>
      </c>
      <c r="Y625" t="s">
        <v>841</v>
      </c>
      <c r="Z625">
        <v>0</v>
      </c>
      <c r="AA625" t="s">
        <v>30</v>
      </c>
    </row>
    <row r="626" spans="1:27" x14ac:dyDescent="0.3">
      <c r="A626" s="3" t="str">
        <f>CONCATENATE(Table_ESODCA_DISSQL_EXP_EXP_CORE_SECTION[[#This Row],[CORE]],Table_ESODCA_DISSQL_EXP_EXP_CORE_SECTION[[#This Row],[CORE_TYPE]],"_",Table_ESODCA_DISSQL_EXP_EXP_CORE_SECTION[[#This Row],[SECTION]])</f>
        <v>234R_3</v>
      </c>
      <c r="B626">
        <v>364</v>
      </c>
      <c r="C626">
        <v>77</v>
      </c>
      <c r="D626" t="s">
        <v>25</v>
      </c>
      <c r="E626">
        <v>234</v>
      </c>
      <c r="F626" t="s">
        <v>26</v>
      </c>
      <c r="G626">
        <v>3</v>
      </c>
      <c r="H626">
        <v>738</v>
      </c>
      <c r="I626">
        <v>0.47</v>
      </c>
      <c r="J626">
        <v>0.47</v>
      </c>
      <c r="K626" t="s">
        <v>711</v>
      </c>
      <c r="L626" t="s">
        <v>30</v>
      </c>
      <c r="M626">
        <v>0</v>
      </c>
      <c r="N626">
        <v>1124.5400000000002</v>
      </c>
      <c r="O626">
        <v>1125.0100000000002</v>
      </c>
      <c r="P626">
        <v>1124.5400000000002</v>
      </c>
      <c r="Q626">
        <f>Table_ESODCA_DISSQL_EXP_EXP_CORE_SECTION[[#This Row],[BOTTOM_DEPTH]]-Table_ESODCA_DISSQL_EXP_EXP_CORE_SECTION[[#This Row],[TOP_DEPTH]]</f>
        <v>0.47000000000002728</v>
      </c>
      <c r="R626" t="s">
        <v>842</v>
      </c>
      <c r="T626" t="s">
        <v>30</v>
      </c>
      <c r="Y626" t="s">
        <v>843</v>
      </c>
      <c r="Z626">
        <v>0</v>
      </c>
      <c r="AA626" t="s">
        <v>30</v>
      </c>
    </row>
    <row r="627" spans="1:27" x14ac:dyDescent="0.3">
      <c r="A627" s="3" t="str">
        <f>CONCATENATE(Table_ESODCA_DISSQL_EXP_EXP_CORE_SECTION[[#This Row],[CORE]],Table_ESODCA_DISSQL_EXP_EXP_CORE_SECTION[[#This Row],[CORE_TYPE]],"_",Table_ESODCA_DISSQL_EXP_EXP_CORE_SECTION[[#This Row],[SECTION]])</f>
        <v>235R_1</v>
      </c>
      <c r="B627">
        <v>364</v>
      </c>
      <c r="C627">
        <v>77</v>
      </c>
      <c r="D627" t="s">
        <v>25</v>
      </c>
      <c r="E627">
        <v>235</v>
      </c>
      <c r="F627" t="s">
        <v>26</v>
      </c>
      <c r="G627">
        <v>1</v>
      </c>
      <c r="H627">
        <v>739</v>
      </c>
      <c r="I627">
        <v>0.51</v>
      </c>
      <c r="J627">
        <v>0.51</v>
      </c>
      <c r="K627" t="s">
        <v>711</v>
      </c>
      <c r="L627" t="s">
        <v>30</v>
      </c>
      <c r="M627">
        <v>0</v>
      </c>
      <c r="N627">
        <v>1124.79</v>
      </c>
      <c r="O627">
        <v>1125.3</v>
      </c>
      <c r="P627">
        <v>1124.79</v>
      </c>
      <c r="Q627">
        <f>Table_ESODCA_DISSQL_EXP_EXP_CORE_SECTION[[#This Row],[BOTTOM_DEPTH]]-Table_ESODCA_DISSQL_EXP_EXP_CORE_SECTION[[#This Row],[TOP_DEPTH]]</f>
        <v>0.50999999999999091</v>
      </c>
      <c r="R627" t="s">
        <v>844</v>
      </c>
      <c r="T627" t="s">
        <v>30</v>
      </c>
      <c r="Y627" t="s">
        <v>845</v>
      </c>
      <c r="Z627">
        <v>0</v>
      </c>
      <c r="AA627" t="s">
        <v>30</v>
      </c>
    </row>
    <row r="628" spans="1:27" x14ac:dyDescent="0.3">
      <c r="A628" s="3" t="str">
        <f>CONCATENATE(Table_ESODCA_DISSQL_EXP_EXP_CORE_SECTION[[#This Row],[CORE]],Table_ESODCA_DISSQL_EXP_EXP_CORE_SECTION[[#This Row],[CORE_TYPE]],"_",Table_ESODCA_DISSQL_EXP_EXP_CORE_SECTION[[#This Row],[SECTION]])</f>
        <v>235R_2</v>
      </c>
      <c r="B628">
        <v>364</v>
      </c>
      <c r="C628">
        <v>77</v>
      </c>
      <c r="D628" t="s">
        <v>25</v>
      </c>
      <c r="E628">
        <v>235</v>
      </c>
      <c r="F628" t="s">
        <v>26</v>
      </c>
      <c r="G628">
        <v>2</v>
      </c>
      <c r="H628">
        <v>740</v>
      </c>
      <c r="I628">
        <v>1.1299999999999999</v>
      </c>
      <c r="J628">
        <v>1.1299999999999999</v>
      </c>
      <c r="K628" t="s">
        <v>711</v>
      </c>
      <c r="L628" t="s">
        <v>30</v>
      </c>
      <c r="M628">
        <v>0</v>
      </c>
      <c r="N628">
        <v>1125.3</v>
      </c>
      <c r="O628">
        <v>1126.43</v>
      </c>
      <c r="P628">
        <v>1125.3</v>
      </c>
      <c r="Q628">
        <f>Table_ESODCA_DISSQL_EXP_EXP_CORE_SECTION[[#This Row],[BOTTOM_DEPTH]]-Table_ESODCA_DISSQL_EXP_EXP_CORE_SECTION[[#This Row],[TOP_DEPTH]]</f>
        <v>1.1300000000001091</v>
      </c>
      <c r="T628" t="s">
        <v>30</v>
      </c>
      <c r="Y628" t="s">
        <v>846</v>
      </c>
      <c r="Z628">
        <v>0</v>
      </c>
      <c r="AA628" t="s">
        <v>30</v>
      </c>
    </row>
    <row r="629" spans="1:27" x14ac:dyDescent="0.3">
      <c r="A629" s="3" t="str">
        <f>CONCATENATE(Table_ESODCA_DISSQL_EXP_EXP_CORE_SECTION[[#This Row],[CORE]],Table_ESODCA_DISSQL_EXP_EXP_CORE_SECTION[[#This Row],[CORE_TYPE]],"_",Table_ESODCA_DISSQL_EXP_EXP_CORE_SECTION[[#This Row],[SECTION]])</f>
        <v>235R_3</v>
      </c>
      <c r="B629">
        <v>364</v>
      </c>
      <c r="C629">
        <v>77</v>
      </c>
      <c r="D629" t="s">
        <v>25</v>
      </c>
      <c r="E629">
        <v>235</v>
      </c>
      <c r="F629" t="s">
        <v>26</v>
      </c>
      <c r="G629">
        <v>3</v>
      </c>
      <c r="H629">
        <v>741</v>
      </c>
      <c r="I629">
        <v>1.17</v>
      </c>
      <c r="J629">
        <v>1.17</v>
      </c>
      <c r="K629" t="s">
        <v>711</v>
      </c>
      <c r="L629" t="s">
        <v>30</v>
      </c>
      <c r="M629">
        <v>0</v>
      </c>
      <c r="N629">
        <v>1126.43</v>
      </c>
      <c r="O629">
        <v>1127.6000000000001</v>
      </c>
      <c r="P629">
        <v>1126.43</v>
      </c>
      <c r="Q629">
        <f>Table_ESODCA_DISSQL_EXP_EXP_CORE_SECTION[[#This Row],[BOTTOM_DEPTH]]-Table_ESODCA_DISSQL_EXP_EXP_CORE_SECTION[[#This Row],[TOP_DEPTH]]</f>
        <v>1.1700000000000728</v>
      </c>
      <c r="T629" t="s">
        <v>30</v>
      </c>
      <c r="Y629" t="s">
        <v>847</v>
      </c>
      <c r="Z629">
        <v>0</v>
      </c>
      <c r="AA629" t="s">
        <v>30</v>
      </c>
    </row>
    <row r="630" spans="1:27" x14ac:dyDescent="0.3">
      <c r="A630" s="3" t="str">
        <f>CONCATENATE(Table_ESODCA_DISSQL_EXP_EXP_CORE_SECTION[[#This Row],[CORE]],Table_ESODCA_DISSQL_EXP_EXP_CORE_SECTION[[#This Row],[CORE_TYPE]],"_",Table_ESODCA_DISSQL_EXP_EXP_CORE_SECTION[[#This Row],[SECTION]])</f>
        <v>235R_4</v>
      </c>
      <c r="B630">
        <v>364</v>
      </c>
      <c r="C630">
        <v>77</v>
      </c>
      <c r="D630" t="s">
        <v>25</v>
      </c>
      <c r="E630">
        <v>235</v>
      </c>
      <c r="F630" t="s">
        <v>26</v>
      </c>
      <c r="G630">
        <v>4</v>
      </c>
      <c r="H630">
        <v>742</v>
      </c>
      <c r="I630">
        <v>0.46</v>
      </c>
      <c r="J630">
        <v>0.46</v>
      </c>
      <c r="K630" t="s">
        <v>711</v>
      </c>
      <c r="L630" t="s">
        <v>30</v>
      </c>
      <c r="M630">
        <v>0</v>
      </c>
      <c r="N630">
        <v>1127.6000000000001</v>
      </c>
      <c r="O630">
        <v>1128.0600000000002</v>
      </c>
      <c r="P630">
        <v>1127.6000000000001</v>
      </c>
      <c r="Q630">
        <f>Table_ESODCA_DISSQL_EXP_EXP_CORE_SECTION[[#This Row],[BOTTOM_DEPTH]]-Table_ESODCA_DISSQL_EXP_EXP_CORE_SECTION[[#This Row],[TOP_DEPTH]]</f>
        <v>0.46000000000003638</v>
      </c>
      <c r="R630" t="s">
        <v>848</v>
      </c>
      <c r="T630" t="s">
        <v>30</v>
      </c>
      <c r="Y630" t="s">
        <v>849</v>
      </c>
      <c r="Z630">
        <v>0</v>
      </c>
      <c r="AA630" t="s">
        <v>30</v>
      </c>
    </row>
    <row r="631" spans="1:27" x14ac:dyDescent="0.3">
      <c r="A631" s="3" t="str">
        <f>CONCATENATE(Table_ESODCA_DISSQL_EXP_EXP_CORE_SECTION[[#This Row],[CORE]],Table_ESODCA_DISSQL_EXP_EXP_CORE_SECTION[[#This Row],[CORE_TYPE]],"_",Table_ESODCA_DISSQL_EXP_EXP_CORE_SECTION[[#This Row],[SECTION]])</f>
        <v>236R_1</v>
      </c>
      <c r="B631">
        <v>364</v>
      </c>
      <c r="C631">
        <v>77</v>
      </c>
      <c r="D631" t="s">
        <v>25</v>
      </c>
      <c r="E631">
        <v>236</v>
      </c>
      <c r="F631" t="s">
        <v>26</v>
      </c>
      <c r="G631">
        <v>1</v>
      </c>
      <c r="H631">
        <v>743</v>
      </c>
      <c r="I631">
        <v>1.19</v>
      </c>
      <c r="J631">
        <v>1.19</v>
      </c>
      <c r="K631" t="s">
        <v>711</v>
      </c>
      <c r="L631" t="s">
        <v>30</v>
      </c>
      <c r="M631">
        <v>0</v>
      </c>
      <c r="N631">
        <v>1127.8900000000001</v>
      </c>
      <c r="O631">
        <v>1129.0800000000002</v>
      </c>
      <c r="P631">
        <v>1127.8900000000001</v>
      </c>
      <c r="Q631">
        <f>Table_ESODCA_DISSQL_EXP_EXP_CORE_SECTION[[#This Row],[BOTTOM_DEPTH]]-Table_ESODCA_DISSQL_EXP_EXP_CORE_SECTION[[#This Row],[TOP_DEPTH]]</f>
        <v>1.1900000000000546</v>
      </c>
      <c r="T631" t="s">
        <v>30</v>
      </c>
      <c r="Y631" t="s">
        <v>850</v>
      </c>
      <c r="Z631">
        <v>0</v>
      </c>
      <c r="AA631" t="s">
        <v>30</v>
      </c>
    </row>
    <row r="632" spans="1:27" x14ac:dyDescent="0.3">
      <c r="A632" s="3" t="str">
        <f>CONCATENATE(Table_ESODCA_DISSQL_EXP_EXP_CORE_SECTION[[#This Row],[CORE]],Table_ESODCA_DISSQL_EXP_EXP_CORE_SECTION[[#This Row],[CORE_TYPE]],"_",Table_ESODCA_DISSQL_EXP_EXP_CORE_SECTION[[#This Row],[SECTION]])</f>
        <v>236R_2</v>
      </c>
      <c r="B632">
        <v>364</v>
      </c>
      <c r="C632">
        <v>77</v>
      </c>
      <c r="D632" t="s">
        <v>25</v>
      </c>
      <c r="E632">
        <v>236</v>
      </c>
      <c r="F632" t="s">
        <v>26</v>
      </c>
      <c r="G632">
        <v>2</v>
      </c>
      <c r="H632">
        <v>744</v>
      </c>
      <c r="I632">
        <v>1.34</v>
      </c>
      <c r="J632">
        <v>1.34</v>
      </c>
      <c r="K632" t="s">
        <v>711</v>
      </c>
      <c r="L632" t="s">
        <v>30</v>
      </c>
      <c r="M632">
        <v>0</v>
      </c>
      <c r="N632">
        <v>1129.0800000000002</v>
      </c>
      <c r="O632">
        <v>1130.42</v>
      </c>
      <c r="P632">
        <v>1129.0800000000002</v>
      </c>
      <c r="Q632">
        <f>Table_ESODCA_DISSQL_EXP_EXP_CORE_SECTION[[#This Row],[BOTTOM_DEPTH]]-Table_ESODCA_DISSQL_EXP_EXP_CORE_SECTION[[#This Row],[TOP_DEPTH]]</f>
        <v>1.3399999999999181</v>
      </c>
      <c r="T632" t="s">
        <v>30</v>
      </c>
      <c r="Y632" t="s">
        <v>851</v>
      </c>
      <c r="Z632">
        <v>0</v>
      </c>
      <c r="AA632" t="s">
        <v>30</v>
      </c>
    </row>
    <row r="633" spans="1:27" x14ac:dyDescent="0.3">
      <c r="A633" s="3" t="str">
        <f>CONCATENATE(Table_ESODCA_DISSQL_EXP_EXP_CORE_SECTION[[#This Row],[CORE]],Table_ESODCA_DISSQL_EXP_EXP_CORE_SECTION[[#This Row],[CORE_TYPE]],"_",Table_ESODCA_DISSQL_EXP_EXP_CORE_SECTION[[#This Row],[SECTION]])</f>
        <v>236R_3</v>
      </c>
      <c r="B633">
        <v>364</v>
      </c>
      <c r="C633">
        <v>77</v>
      </c>
      <c r="D633" t="s">
        <v>25</v>
      </c>
      <c r="E633">
        <v>236</v>
      </c>
      <c r="F633" t="s">
        <v>26</v>
      </c>
      <c r="G633">
        <v>3</v>
      </c>
      <c r="H633">
        <v>745</v>
      </c>
      <c r="I633">
        <v>0.63</v>
      </c>
      <c r="J633">
        <v>0.63</v>
      </c>
      <c r="K633" t="s">
        <v>711</v>
      </c>
      <c r="L633" t="s">
        <v>30</v>
      </c>
      <c r="M633">
        <v>0</v>
      </c>
      <c r="N633">
        <v>1130.42</v>
      </c>
      <c r="O633">
        <v>1131.0500000000002</v>
      </c>
      <c r="P633">
        <v>1130.42</v>
      </c>
      <c r="Q633">
        <f>Table_ESODCA_DISSQL_EXP_EXP_CORE_SECTION[[#This Row],[BOTTOM_DEPTH]]-Table_ESODCA_DISSQL_EXP_EXP_CORE_SECTION[[#This Row],[TOP_DEPTH]]</f>
        <v>0.63000000000010914</v>
      </c>
      <c r="T633" t="s">
        <v>30</v>
      </c>
      <c r="Y633" t="s">
        <v>852</v>
      </c>
      <c r="Z633">
        <v>0</v>
      </c>
      <c r="AA633" t="s">
        <v>30</v>
      </c>
    </row>
    <row r="634" spans="1:27" x14ac:dyDescent="0.3">
      <c r="A634" s="3" t="str">
        <f>CONCATENATE(Table_ESODCA_DISSQL_EXP_EXP_CORE_SECTION[[#This Row],[CORE]],Table_ESODCA_DISSQL_EXP_EXP_CORE_SECTION[[#This Row],[CORE_TYPE]],"_",Table_ESODCA_DISSQL_EXP_EXP_CORE_SECTION[[#This Row],[SECTION]])</f>
        <v>237R_1</v>
      </c>
      <c r="B634">
        <v>364</v>
      </c>
      <c r="C634">
        <v>77</v>
      </c>
      <c r="D634" t="s">
        <v>25</v>
      </c>
      <c r="E634">
        <v>237</v>
      </c>
      <c r="F634" t="s">
        <v>26</v>
      </c>
      <c r="G634">
        <v>1</v>
      </c>
      <c r="H634">
        <v>749</v>
      </c>
      <c r="I634">
        <v>1.2</v>
      </c>
      <c r="J634">
        <v>1.2</v>
      </c>
      <c r="K634" t="s">
        <v>711</v>
      </c>
      <c r="L634" t="s">
        <v>30</v>
      </c>
      <c r="M634">
        <v>0</v>
      </c>
      <c r="N634">
        <v>1130.99</v>
      </c>
      <c r="O634">
        <v>1132.19</v>
      </c>
      <c r="P634">
        <v>1130.99</v>
      </c>
      <c r="Q634">
        <f>Table_ESODCA_DISSQL_EXP_EXP_CORE_SECTION[[#This Row],[BOTTOM_DEPTH]]-Table_ESODCA_DISSQL_EXP_EXP_CORE_SECTION[[#This Row],[TOP_DEPTH]]</f>
        <v>1.2000000000000455</v>
      </c>
      <c r="T634" t="s">
        <v>30</v>
      </c>
      <c r="Y634" t="s">
        <v>853</v>
      </c>
      <c r="Z634">
        <v>0</v>
      </c>
      <c r="AA634" t="s">
        <v>30</v>
      </c>
    </row>
    <row r="635" spans="1:27" x14ac:dyDescent="0.3">
      <c r="A635" s="3" t="str">
        <f>CONCATENATE(Table_ESODCA_DISSQL_EXP_EXP_CORE_SECTION[[#This Row],[CORE]],Table_ESODCA_DISSQL_EXP_EXP_CORE_SECTION[[#This Row],[CORE_TYPE]],"_",Table_ESODCA_DISSQL_EXP_EXP_CORE_SECTION[[#This Row],[SECTION]])</f>
        <v>237R_2</v>
      </c>
      <c r="B635">
        <v>364</v>
      </c>
      <c r="C635">
        <v>77</v>
      </c>
      <c r="D635" t="s">
        <v>25</v>
      </c>
      <c r="E635">
        <v>237</v>
      </c>
      <c r="F635" t="s">
        <v>26</v>
      </c>
      <c r="G635">
        <v>2</v>
      </c>
      <c r="H635">
        <v>750</v>
      </c>
      <c r="I635">
        <v>1.3</v>
      </c>
      <c r="J635">
        <v>1.3</v>
      </c>
      <c r="K635" t="s">
        <v>711</v>
      </c>
      <c r="L635" t="s">
        <v>30</v>
      </c>
      <c r="M635">
        <v>0</v>
      </c>
      <c r="N635">
        <v>1132.19</v>
      </c>
      <c r="O635">
        <v>1133.49</v>
      </c>
      <c r="P635">
        <v>1132.19</v>
      </c>
      <c r="Q635">
        <f>Table_ESODCA_DISSQL_EXP_EXP_CORE_SECTION[[#This Row],[BOTTOM_DEPTH]]-Table_ESODCA_DISSQL_EXP_EXP_CORE_SECTION[[#This Row],[TOP_DEPTH]]</f>
        <v>1.2999999999999545</v>
      </c>
      <c r="T635" t="s">
        <v>30</v>
      </c>
      <c r="Y635" t="s">
        <v>854</v>
      </c>
      <c r="Z635">
        <v>0</v>
      </c>
      <c r="AA635" t="s">
        <v>30</v>
      </c>
    </row>
    <row r="636" spans="1:27" x14ac:dyDescent="0.3">
      <c r="A636" s="3" t="str">
        <f>CONCATENATE(Table_ESODCA_DISSQL_EXP_EXP_CORE_SECTION[[#This Row],[CORE]],Table_ESODCA_DISSQL_EXP_EXP_CORE_SECTION[[#This Row],[CORE_TYPE]],"_",Table_ESODCA_DISSQL_EXP_EXP_CORE_SECTION[[#This Row],[SECTION]])</f>
        <v>237R_3</v>
      </c>
      <c r="B636">
        <v>364</v>
      </c>
      <c r="C636">
        <v>77</v>
      </c>
      <c r="D636" t="s">
        <v>25</v>
      </c>
      <c r="E636">
        <v>237</v>
      </c>
      <c r="F636" t="s">
        <v>26</v>
      </c>
      <c r="G636">
        <v>3</v>
      </c>
      <c r="H636">
        <v>751</v>
      </c>
      <c r="I636">
        <v>0.69</v>
      </c>
      <c r="J636">
        <v>0.69</v>
      </c>
      <c r="K636" t="s">
        <v>711</v>
      </c>
      <c r="L636" t="s">
        <v>30</v>
      </c>
      <c r="M636">
        <v>0</v>
      </c>
      <c r="N636">
        <v>1133.49</v>
      </c>
      <c r="O636">
        <v>1134.18</v>
      </c>
      <c r="P636">
        <v>1133.49</v>
      </c>
      <c r="Q636">
        <f>Table_ESODCA_DISSQL_EXP_EXP_CORE_SECTION[[#This Row],[BOTTOM_DEPTH]]-Table_ESODCA_DISSQL_EXP_EXP_CORE_SECTION[[#This Row],[TOP_DEPTH]]</f>
        <v>0.69000000000005457</v>
      </c>
      <c r="T636" t="s">
        <v>30</v>
      </c>
      <c r="Y636" t="s">
        <v>855</v>
      </c>
      <c r="Z636">
        <v>0</v>
      </c>
      <c r="AA636" t="s">
        <v>30</v>
      </c>
    </row>
    <row r="637" spans="1:27" x14ac:dyDescent="0.3">
      <c r="A637" s="3" t="str">
        <f>CONCATENATE(Table_ESODCA_DISSQL_EXP_EXP_CORE_SECTION[[#This Row],[CORE]],Table_ESODCA_DISSQL_EXP_EXP_CORE_SECTION[[#This Row],[CORE_TYPE]],"_",Table_ESODCA_DISSQL_EXP_EXP_CORE_SECTION[[#This Row],[SECTION]])</f>
        <v>238R_1</v>
      </c>
      <c r="B637">
        <v>364</v>
      </c>
      <c r="C637">
        <v>77</v>
      </c>
      <c r="D637" t="s">
        <v>25</v>
      </c>
      <c r="E637">
        <v>238</v>
      </c>
      <c r="F637" t="s">
        <v>26</v>
      </c>
      <c r="G637">
        <v>1</v>
      </c>
      <c r="H637">
        <v>754</v>
      </c>
      <c r="I637">
        <v>1.3</v>
      </c>
      <c r="J637">
        <v>1.3</v>
      </c>
      <c r="K637" t="s">
        <v>711</v>
      </c>
      <c r="L637" t="s">
        <v>30</v>
      </c>
      <c r="M637">
        <v>0</v>
      </c>
      <c r="N637">
        <v>1134.04</v>
      </c>
      <c r="O637">
        <v>1135.3399999999999</v>
      </c>
      <c r="P637">
        <v>1134.04</v>
      </c>
      <c r="Q637">
        <f>Table_ESODCA_DISSQL_EXP_EXP_CORE_SECTION[[#This Row],[BOTTOM_DEPTH]]-Table_ESODCA_DISSQL_EXP_EXP_CORE_SECTION[[#This Row],[TOP_DEPTH]]</f>
        <v>1.2999999999999545</v>
      </c>
      <c r="T637" t="s">
        <v>30</v>
      </c>
      <c r="Y637" t="s">
        <v>856</v>
      </c>
      <c r="Z637">
        <v>0</v>
      </c>
      <c r="AA637" t="s">
        <v>857</v>
      </c>
    </row>
    <row r="638" spans="1:27" x14ac:dyDescent="0.3">
      <c r="A638" s="3" t="str">
        <f>CONCATENATE(Table_ESODCA_DISSQL_EXP_EXP_CORE_SECTION[[#This Row],[CORE]],Table_ESODCA_DISSQL_EXP_EXP_CORE_SECTION[[#This Row],[CORE_TYPE]],"_",Table_ESODCA_DISSQL_EXP_EXP_CORE_SECTION[[#This Row],[SECTION]])</f>
        <v>238R_2</v>
      </c>
      <c r="B638">
        <v>364</v>
      </c>
      <c r="C638">
        <v>77</v>
      </c>
      <c r="D638" t="s">
        <v>25</v>
      </c>
      <c r="E638">
        <v>238</v>
      </c>
      <c r="F638" t="s">
        <v>26</v>
      </c>
      <c r="G638">
        <v>2</v>
      </c>
      <c r="H638">
        <v>755</v>
      </c>
      <c r="I638">
        <v>1.28</v>
      </c>
      <c r="J638">
        <v>1.28</v>
      </c>
      <c r="K638" t="s">
        <v>711</v>
      </c>
      <c r="L638" t="s">
        <v>30</v>
      </c>
      <c r="M638">
        <v>0</v>
      </c>
      <c r="N638">
        <v>1135.3399999999999</v>
      </c>
      <c r="O638">
        <v>1136.6199999999999</v>
      </c>
      <c r="P638">
        <v>1135.3399999999999</v>
      </c>
      <c r="Q638">
        <f>Table_ESODCA_DISSQL_EXP_EXP_CORE_SECTION[[#This Row],[BOTTOM_DEPTH]]-Table_ESODCA_DISSQL_EXP_EXP_CORE_SECTION[[#This Row],[TOP_DEPTH]]</f>
        <v>1.2799999999999727</v>
      </c>
      <c r="T638" t="s">
        <v>30</v>
      </c>
      <c r="Y638" t="s">
        <v>858</v>
      </c>
      <c r="Z638">
        <v>0</v>
      </c>
      <c r="AA638" t="s">
        <v>30</v>
      </c>
    </row>
    <row r="639" spans="1:27" x14ac:dyDescent="0.3">
      <c r="A639" s="3" t="str">
        <f>CONCATENATE(Table_ESODCA_DISSQL_EXP_EXP_CORE_SECTION[[#This Row],[CORE]],Table_ESODCA_DISSQL_EXP_EXP_CORE_SECTION[[#This Row],[CORE_TYPE]],"_",Table_ESODCA_DISSQL_EXP_EXP_CORE_SECTION[[#This Row],[SECTION]])</f>
        <v>238R_3</v>
      </c>
      <c r="B639">
        <v>364</v>
      </c>
      <c r="C639">
        <v>77</v>
      </c>
      <c r="D639" t="s">
        <v>25</v>
      </c>
      <c r="E639">
        <v>238</v>
      </c>
      <c r="F639" t="s">
        <v>26</v>
      </c>
      <c r="G639">
        <v>3</v>
      </c>
      <c r="H639">
        <v>756</v>
      </c>
      <c r="I639">
        <v>0.57999999999999996</v>
      </c>
      <c r="J639">
        <v>0.57999999999999996</v>
      </c>
      <c r="K639" t="s">
        <v>711</v>
      </c>
      <c r="L639" t="s">
        <v>30</v>
      </c>
      <c r="M639">
        <v>0</v>
      </c>
      <c r="N639">
        <v>1136.6199999999999</v>
      </c>
      <c r="O639">
        <v>1137.1999999999998</v>
      </c>
      <c r="P639">
        <v>1136.6199999999999</v>
      </c>
      <c r="Q639">
        <f>Table_ESODCA_DISSQL_EXP_EXP_CORE_SECTION[[#This Row],[BOTTOM_DEPTH]]-Table_ESODCA_DISSQL_EXP_EXP_CORE_SECTION[[#This Row],[TOP_DEPTH]]</f>
        <v>0.57999999999992724</v>
      </c>
      <c r="R639" t="s">
        <v>859</v>
      </c>
      <c r="T639" t="s">
        <v>30</v>
      </c>
      <c r="Y639" t="s">
        <v>860</v>
      </c>
      <c r="Z639">
        <v>0</v>
      </c>
      <c r="AA639" t="s">
        <v>30</v>
      </c>
    </row>
    <row r="640" spans="1:27" x14ac:dyDescent="0.3">
      <c r="A640" s="3" t="str">
        <f>CONCATENATE(Table_ESODCA_DISSQL_EXP_EXP_CORE_SECTION[[#This Row],[CORE]],Table_ESODCA_DISSQL_EXP_EXP_CORE_SECTION[[#This Row],[CORE_TYPE]],"_",Table_ESODCA_DISSQL_EXP_EXP_CORE_SECTION[[#This Row],[SECTION]])</f>
        <v>239R_1</v>
      </c>
      <c r="B640">
        <v>364</v>
      </c>
      <c r="C640">
        <v>77</v>
      </c>
      <c r="D640" t="s">
        <v>25</v>
      </c>
      <c r="E640">
        <v>239</v>
      </c>
      <c r="F640" t="s">
        <v>26</v>
      </c>
      <c r="G640">
        <v>1</v>
      </c>
      <c r="H640">
        <v>757</v>
      </c>
      <c r="I640">
        <v>1.44</v>
      </c>
      <c r="J640">
        <v>1.44</v>
      </c>
      <c r="K640" t="s">
        <v>711</v>
      </c>
      <c r="L640" t="s">
        <v>30</v>
      </c>
      <c r="M640">
        <v>0</v>
      </c>
      <c r="N640">
        <v>1137.0899999999999</v>
      </c>
      <c r="O640">
        <v>1138.53</v>
      </c>
      <c r="P640">
        <v>1137.0899999999999</v>
      </c>
      <c r="Q640">
        <f>Table_ESODCA_DISSQL_EXP_EXP_CORE_SECTION[[#This Row],[BOTTOM_DEPTH]]-Table_ESODCA_DISSQL_EXP_EXP_CORE_SECTION[[#This Row],[TOP_DEPTH]]</f>
        <v>1.4400000000000546</v>
      </c>
      <c r="T640" t="s">
        <v>30</v>
      </c>
      <c r="Y640" t="s">
        <v>861</v>
      </c>
      <c r="Z640">
        <v>0</v>
      </c>
      <c r="AA640" t="s">
        <v>30</v>
      </c>
    </row>
    <row r="641" spans="1:27" x14ac:dyDescent="0.3">
      <c r="A641" s="3" t="str">
        <f>CONCATENATE(Table_ESODCA_DISSQL_EXP_EXP_CORE_SECTION[[#This Row],[CORE]],Table_ESODCA_DISSQL_EXP_EXP_CORE_SECTION[[#This Row],[CORE_TYPE]],"_",Table_ESODCA_DISSQL_EXP_EXP_CORE_SECTION[[#This Row],[SECTION]])</f>
        <v>239R_2</v>
      </c>
      <c r="B641">
        <v>364</v>
      </c>
      <c r="C641">
        <v>77</v>
      </c>
      <c r="D641" t="s">
        <v>25</v>
      </c>
      <c r="E641">
        <v>239</v>
      </c>
      <c r="F641" t="s">
        <v>26</v>
      </c>
      <c r="G641">
        <v>2</v>
      </c>
      <c r="H641">
        <v>758</v>
      </c>
      <c r="I641">
        <v>1.28</v>
      </c>
      <c r="J641">
        <v>1.28</v>
      </c>
      <c r="K641" t="s">
        <v>711</v>
      </c>
      <c r="L641" t="s">
        <v>30</v>
      </c>
      <c r="M641">
        <v>0</v>
      </c>
      <c r="N641">
        <v>1138.53</v>
      </c>
      <c r="O641">
        <v>1139.81</v>
      </c>
      <c r="P641">
        <v>1138.53</v>
      </c>
      <c r="Q641">
        <f>Table_ESODCA_DISSQL_EXP_EXP_CORE_SECTION[[#This Row],[BOTTOM_DEPTH]]-Table_ESODCA_DISSQL_EXP_EXP_CORE_SECTION[[#This Row],[TOP_DEPTH]]</f>
        <v>1.2799999999999727</v>
      </c>
      <c r="T641" t="s">
        <v>30</v>
      </c>
      <c r="Y641" t="s">
        <v>862</v>
      </c>
      <c r="Z641">
        <v>0</v>
      </c>
      <c r="AA641" t="s">
        <v>30</v>
      </c>
    </row>
    <row r="642" spans="1:27" x14ac:dyDescent="0.3">
      <c r="A642" s="3" t="str">
        <f>CONCATENATE(Table_ESODCA_DISSQL_EXP_EXP_CORE_SECTION[[#This Row],[CORE]],Table_ESODCA_DISSQL_EXP_EXP_CORE_SECTION[[#This Row],[CORE_TYPE]],"_",Table_ESODCA_DISSQL_EXP_EXP_CORE_SECTION[[#This Row],[SECTION]])</f>
        <v>239R_3</v>
      </c>
      <c r="B642">
        <v>364</v>
      </c>
      <c r="C642">
        <v>77</v>
      </c>
      <c r="D642" t="s">
        <v>25</v>
      </c>
      <c r="E642">
        <v>239</v>
      </c>
      <c r="F642" t="s">
        <v>26</v>
      </c>
      <c r="G642">
        <v>3</v>
      </c>
      <c r="H642">
        <v>759</v>
      </c>
      <c r="I642">
        <v>0.46</v>
      </c>
      <c r="J642">
        <v>0.46</v>
      </c>
      <c r="K642" t="s">
        <v>711</v>
      </c>
      <c r="L642" t="s">
        <v>30</v>
      </c>
      <c r="M642">
        <v>0</v>
      </c>
      <c r="N642">
        <v>1139.81</v>
      </c>
      <c r="O642">
        <v>1140.27</v>
      </c>
      <c r="P642">
        <v>1139.81</v>
      </c>
      <c r="Q642">
        <f>Table_ESODCA_DISSQL_EXP_EXP_CORE_SECTION[[#This Row],[BOTTOM_DEPTH]]-Table_ESODCA_DISSQL_EXP_EXP_CORE_SECTION[[#This Row],[TOP_DEPTH]]</f>
        <v>0.46000000000003638</v>
      </c>
      <c r="T642" t="s">
        <v>30</v>
      </c>
      <c r="Y642" t="s">
        <v>863</v>
      </c>
      <c r="Z642">
        <v>0</v>
      </c>
      <c r="AA642" t="s">
        <v>30</v>
      </c>
    </row>
    <row r="643" spans="1:27" x14ac:dyDescent="0.3">
      <c r="A643" s="3" t="str">
        <f>CONCATENATE(Table_ESODCA_DISSQL_EXP_EXP_CORE_SECTION[[#This Row],[CORE]],Table_ESODCA_DISSQL_EXP_EXP_CORE_SECTION[[#This Row],[CORE_TYPE]],"_",Table_ESODCA_DISSQL_EXP_EXP_CORE_SECTION[[#This Row],[SECTION]])</f>
        <v>240R_1</v>
      </c>
      <c r="B643">
        <v>364</v>
      </c>
      <c r="C643">
        <v>77</v>
      </c>
      <c r="D643" t="s">
        <v>25</v>
      </c>
      <c r="E643">
        <v>240</v>
      </c>
      <c r="F643" t="s">
        <v>26</v>
      </c>
      <c r="G643">
        <v>1</v>
      </c>
      <c r="H643">
        <v>760</v>
      </c>
      <c r="I643">
        <v>1.29</v>
      </c>
      <c r="J643">
        <v>1.29</v>
      </c>
      <c r="K643" t="s">
        <v>711</v>
      </c>
      <c r="L643" t="s">
        <v>30</v>
      </c>
      <c r="M643">
        <v>0</v>
      </c>
      <c r="N643">
        <v>1140.19</v>
      </c>
      <c r="O643">
        <v>1141.48</v>
      </c>
      <c r="P643">
        <v>1140.19</v>
      </c>
      <c r="Q643">
        <f>Table_ESODCA_DISSQL_EXP_EXP_CORE_SECTION[[#This Row],[BOTTOM_DEPTH]]-Table_ESODCA_DISSQL_EXP_EXP_CORE_SECTION[[#This Row],[TOP_DEPTH]]</f>
        <v>1.2899999999999636</v>
      </c>
      <c r="T643" t="s">
        <v>30</v>
      </c>
      <c r="Y643" t="s">
        <v>864</v>
      </c>
      <c r="Z643">
        <v>0</v>
      </c>
      <c r="AA643" t="s">
        <v>30</v>
      </c>
    </row>
    <row r="644" spans="1:27" x14ac:dyDescent="0.3">
      <c r="A644" s="3" t="str">
        <f>CONCATENATE(Table_ESODCA_DISSQL_EXP_EXP_CORE_SECTION[[#This Row],[CORE]],Table_ESODCA_DISSQL_EXP_EXP_CORE_SECTION[[#This Row],[CORE_TYPE]],"_",Table_ESODCA_DISSQL_EXP_EXP_CORE_SECTION[[#This Row],[SECTION]])</f>
        <v>240R_2</v>
      </c>
      <c r="B644">
        <v>364</v>
      </c>
      <c r="C644">
        <v>77</v>
      </c>
      <c r="D644" t="s">
        <v>25</v>
      </c>
      <c r="E644">
        <v>240</v>
      </c>
      <c r="F644" t="s">
        <v>26</v>
      </c>
      <c r="G644">
        <v>2</v>
      </c>
      <c r="H644">
        <v>761</v>
      </c>
      <c r="I644">
        <v>1.36</v>
      </c>
      <c r="J644">
        <v>1.36</v>
      </c>
      <c r="K644" t="s">
        <v>711</v>
      </c>
      <c r="L644" t="s">
        <v>30</v>
      </c>
      <c r="M644">
        <v>0</v>
      </c>
      <c r="N644">
        <v>1141.48</v>
      </c>
      <c r="O644">
        <v>1142.8399999999999</v>
      </c>
      <c r="P644">
        <v>1141.48</v>
      </c>
      <c r="Q644">
        <f>Table_ESODCA_DISSQL_EXP_EXP_CORE_SECTION[[#This Row],[BOTTOM_DEPTH]]-Table_ESODCA_DISSQL_EXP_EXP_CORE_SECTION[[#This Row],[TOP_DEPTH]]</f>
        <v>1.3599999999999</v>
      </c>
      <c r="T644" t="s">
        <v>30</v>
      </c>
      <c r="Y644" t="s">
        <v>865</v>
      </c>
      <c r="Z644">
        <v>0</v>
      </c>
      <c r="AA644" t="s">
        <v>30</v>
      </c>
    </row>
    <row r="645" spans="1:27" x14ac:dyDescent="0.3">
      <c r="A645" s="3" t="str">
        <f>CONCATENATE(Table_ESODCA_DISSQL_EXP_EXP_CORE_SECTION[[#This Row],[CORE]],Table_ESODCA_DISSQL_EXP_EXP_CORE_SECTION[[#This Row],[CORE_TYPE]],"_",Table_ESODCA_DISSQL_EXP_EXP_CORE_SECTION[[#This Row],[SECTION]])</f>
        <v>240R_3</v>
      </c>
      <c r="B645">
        <v>364</v>
      </c>
      <c r="C645">
        <v>77</v>
      </c>
      <c r="D645" t="s">
        <v>25</v>
      </c>
      <c r="E645">
        <v>240</v>
      </c>
      <c r="F645" t="s">
        <v>26</v>
      </c>
      <c r="G645">
        <v>3</v>
      </c>
      <c r="H645">
        <v>762</v>
      </c>
      <c r="I645">
        <v>0.56000000000000005</v>
      </c>
      <c r="J645">
        <v>0.56000000000000005</v>
      </c>
      <c r="K645" t="s">
        <v>711</v>
      </c>
      <c r="L645" t="s">
        <v>30</v>
      </c>
      <c r="M645">
        <v>0</v>
      </c>
      <c r="N645">
        <v>1142.8399999999999</v>
      </c>
      <c r="O645">
        <v>1143.3999999999999</v>
      </c>
      <c r="P645">
        <v>1142.8399999999999</v>
      </c>
      <c r="Q645">
        <f>Table_ESODCA_DISSQL_EXP_EXP_CORE_SECTION[[#This Row],[BOTTOM_DEPTH]]-Table_ESODCA_DISSQL_EXP_EXP_CORE_SECTION[[#This Row],[TOP_DEPTH]]</f>
        <v>0.55999999999994543</v>
      </c>
      <c r="T645" t="s">
        <v>30</v>
      </c>
      <c r="Y645" t="s">
        <v>866</v>
      </c>
      <c r="Z645">
        <v>0</v>
      </c>
      <c r="AA645" t="s">
        <v>30</v>
      </c>
    </row>
    <row r="646" spans="1:27" x14ac:dyDescent="0.3">
      <c r="A646" s="3" t="str">
        <f>CONCATENATE(Table_ESODCA_DISSQL_EXP_EXP_CORE_SECTION[[#This Row],[CORE]],Table_ESODCA_DISSQL_EXP_EXP_CORE_SECTION[[#This Row],[CORE_TYPE]],"_",Table_ESODCA_DISSQL_EXP_EXP_CORE_SECTION[[#This Row],[SECTION]])</f>
        <v>241R_1</v>
      </c>
      <c r="B646">
        <v>364</v>
      </c>
      <c r="C646">
        <v>77</v>
      </c>
      <c r="D646" t="s">
        <v>25</v>
      </c>
      <c r="E646">
        <v>241</v>
      </c>
      <c r="F646" t="s">
        <v>26</v>
      </c>
      <c r="G646">
        <v>1</v>
      </c>
      <c r="H646">
        <v>763</v>
      </c>
      <c r="I646">
        <v>1.2</v>
      </c>
      <c r="J646">
        <v>1.2</v>
      </c>
      <c r="K646" t="s">
        <v>40</v>
      </c>
      <c r="L646" t="s">
        <v>30</v>
      </c>
      <c r="M646">
        <v>0</v>
      </c>
      <c r="N646">
        <v>1143.29</v>
      </c>
      <c r="O646">
        <v>1144.49</v>
      </c>
      <c r="P646">
        <v>1143.29</v>
      </c>
      <c r="Q646">
        <f>Table_ESODCA_DISSQL_EXP_EXP_CORE_SECTION[[#This Row],[BOTTOM_DEPTH]]-Table_ESODCA_DISSQL_EXP_EXP_CORE_SECTION[[#This Row],[TOP_DEPTH]]</f>
        <v>1.2000000000000455</v>
      </c>
      <c r="T646" t="s">
        <v>30</v>
      </c>
      <c r="Y646" t="s">
        <v>867</v>
      </c>
      <c r="Z646">
        <v>0</v>
      </c>
      <c r="AA646" t="s">
        <v>30</v>
      </c>
    </row>
    <row r="647" spans="1:27" x14ac:dyDescent="0.3">
      <c r="A647" s="3" t="str">
        <f>CONCATENATE(Table_ESODCA_DISSQL_EXP_EXP_CORE_SECTION[[#This Row],[CORE]],Table_ESODCA_DISSQL_EXP_EXP_CORE_SECTION[[#This Row],[CORE_TYPE]],"_",Table_ESODCA_DISSQL_EXP_EXP_CORE_SECTION[[#This Row],[SECTION]])</f>
        <v>241R_2</v>
      </c>
      <c r="B647">
        <v>364</v>
      </c>
      <c r="C647">
        <v>77</v>
      </c>
      <c r="D647" t="s">
        <v>25</v>
      </c>
      <c r="E647">
        <v>241</v>
      </c>
      <c r="F647" t="s">
        <v>26</v>
      </c>
      <c r="G647">
        <v>2</v>
      </c>
      <c r="H647">
        <v>764</v>
      </c>
      <c r="I647">
        <v>1.2</v>
      </c>
      <c r="J647">
        <v>1.2</v>
      </c>
      <c r="K647" t="s">
        <v>40</v>
      </c>
      <c r="L647" t="s">
        <v>30</v>
      </c>
      <c r="M647">
        <v>0</v>
      </c>
      <c r="N647">
        <v>1144.49</v>
      </c>
      <c r="O647">
        <v>1145.69</v>
      </c>
      <c r="P647">
        <v>1144.49</v>
      </c>
      <c r="Q647">
        <f>Table_ESODCA_DISSQL_EXP_EXP_CORE_SECTION[[#This Row],[BOTTOM_DEPTH]]-Table_ESODCA_DISSQL_EXP_EXP_CORE_SECTION[[#This Row],[TOP_DEPTH]]</f>
        <v>1.2000000000000455</v>
      </c>
      <c r="T647" t="s">
        <v>30</v>
      </c>
      <c r="Y647" t="s">
        <v>868</v>
      </c>
      <c r="Z647">
        <v>0</v>
      </c>
      <c r="AA647" t="s">
        <v>30</v>
      </c>
    </row>
    <row r="648" spans="1:27" x14ac:dyDescent="0.3">
      <c r="A648" s="3" t="str">
        <f>CONCATENATE(Table_ESODCA_DISSQL_EXP_EXP_CORE_SECTION[[#This Row],[CORE]],Table_ESODCA_DISSQL_EXP_EXP_CORE_SECTION[[#This Row],[CORE_TYPE]],"_",Table_ESODCA_DISSQL_EXP_EXP_CORE_SECTION[[#This Row],[SECTION]])</f>
        <v>241R_3</v>
      </c>
      <c r="B648">
        <v>364</v>
      </c>
      <c r="C648">
        <v>77</v>
      </c>
      <c r="D648" t="s">
        <v>25</v>
      </c>
      <c r="E648">
        <v>241</v>
      </c>
      <c r="F648" t="s">
        <v>26</v>
      </c>
      <c r="G648">
        <v>3</v>
      </c>
      <c r="H648">
        <v>765</v>
      </c>
      <c r="I648">
        <v>0.74</v>
      </c>
      <c r="J648">
        <v>0.74</v>
      </c>
      <c r="K648" t="s">
        <v>40</v>
      </c>
      <c r="L648" t="s">
        <v>30</v>
      </c>
      <c r="M648">
        <v>0</v>
      </c>
      <c r="N648">
        <v>1145.69</v>
      </c>
      <c r="O648">
        <v>1146.43</v>
      </c>
      <c r="P648">
        <v>1145.69</v>
      </c>
      <c r="Q648">
        <f>Table_ESODCA_DISSQL_EXP_EXP_CORE_SECTION[[#This Row],[BOTTOM_DEPTH]]-Table_ESODCA_DISSQL_EXP_EXP_CORE_SECTION[[#This Row],[TOP_DEPTH]]</f>
        <v>0.74000000000000909</v>
      </c>
      <c r="R648" t="s">
        <v>869</v>
      </c>
      <c r="T648" t="s">
        <v>30</v>
      </c>
      <c r="Y648" t="s">
        <v>870</v>
      </c>
      <c r="Z648">
        <v>0</v>
      </c>
      <c r="AA648" t="s">
        <v>30</v>
      </c>
    </row>
    <row r="649" spans="1:27" x14ac:dyDescent="0.3">
      <c r="A649" s="3" t="str">
        <f>CONCATENATE(Table_ESODCA_DISSQL_EXP_EXP_CORE_SECTION[[#This Row],[CORE]],Table_ESODCA_DISSQL_EXP_EXP_CORE_SECTION[[#This Row],[CORE_TYPE]],"_",Table_ESODCA_DISSQL_EXP_EXP_CORE_SECTION[[#This Row],[SECTION]])</f>
        <v>242R_1</v>
      </c>
      <c r="B649">
        <v>364</v>
      </c>
      <c r="C649">
        <v>77</v>
      </c>
      <c r="D649" t="s">
        <v>25</v>
      </c>
      <c r="E649">
        <v>242</v>
      </c>
      <c r="F649" t="s">
        <v>26</v>
      </c>
      <c r="G649">
        <v>1</v>
      </c>
      <c r="H649">
        <v>766</v>
      </c>
      <c r="I649">
        <v>1.19</v>
      </c>
      <c r="J649">
        <v>1.19</v>
      </c>
      <c r="K649" t="s">
        <v>40</v>
      </c>
      <c r="L649" t="s">
        <v>30</v>
      </c>
      <c r="M649">
        <v>0</v>
      </c>
      <c r="N649">
        <v>1146.3900000000001</v>
      </c>
      <c r="O649">
        <v>1147.5800000000002</v>
      </c>
      <c r="P649">
        <v>1146.3900000000001</v>
      </c>
      <c r="Q649">
        <f>Table_ESODCA_DISSQL_EXP_EXP_CORE_SECTION[[#This Row],[BOTTOM_DEPTH]]-Table_ESODCA_DISSQL_EXP_EXP_CORE_SECTION[[#This Row],[TOP_DEPTH]]</f>
        <v>1.1900000000000546</v>
      </c>
      <c r="T649" t="s">
        <v>30</v>
      </c>
      <c r="Y649" t="s">
        <v>871</v>
      </c>
      <c r="Z649">
        <v>0</v>
      </c>
      <c r="AA649" t="s">
        <v>30</v>
      </c>
    </row>
    <row r="650" spans="1:27" x14ac:dyDescent="0.3">
      <c r="A650" s="3" t="str">
        <f>CONCATENATE(Table_ESODCA_DISSQL_EXP_EXP_CORE_SECTION[[#This Row],[CORE]],Table_ESODCA_DISSQL_EXP_EXP_CORE_SECTION[[#This Row],[CORE_TYPE]],"_",Table_ESODCA_DISSQL_EXP_EXP_CORE_SECTION[[#This Row],[SECTION]])</f>
        <v>242R_2</v>
      </c>
      <c r="B650">
        <v>364</v>
      </c>
      <c r="C650">
        <v>77</v>
      </c>
      <c r="D650" t="s">
        <v>25</v>
      </c>
      <c r="E650">
        <v>242</v>
      </c>
      <c r="F650" t="s">
        <v>26</v>
      </c>
      <c r="G650">
        <v>2</v>
      </c>
      <c r="H650">
        <v>767</v>
      </c>
      <c r="I650">
        <v>1.2</v>
      </c>
      <c r="J650">
        <v>1.2</v>
      </c>
      <c r="K650" t="s">
        <v>40</v>
      </c>
      <c r="L650" t="s">
        <v>30</v>
      </c>
      <c r="M650">
        <v>0</v>
      </c>
      <c r="N650">
        <v>1147.5800000000002</v>
      </c>
      <c r="O650">
        <v>1148.7800000000002</v>
      </c>
      <c r="P650">
        <v>1147.5800000000002</v>
      </c>
      <c r="Q650">
        <f>Table_ESODCA_DISSQL_EXP_EXP_CORE_SECTION[[#This Row],[BOTTOM_DEPTH]]-Table_ESODCA_DISSQL_EXP_EXP_CORE_SECTION[[#This Row],[TOP_DEPTH]]</f>
        <v>1.2000000000000455</v>
      </c>
      <c r="T650" t="s">
        <v>30</v>
      </c>
      <c r="Y650" t="s">
        <v>872</v>
      </c>
      <c r="Z650">
        <v>0</v>
      </c>
      <c r="AA650" t="s">
        <v>30</v>
      </c>
    </row>
    <row r="651" spans="1:27" x14ac:dyDescent="0.3">
      <c r="A651" s="3" t="str">
        <f>CONCATENATE(Table_ESODCA_DISSQL_EXP_EXP_CORE_SECTION[[#This Row],[CORE]],Table_ESODCA_DISSQL_EXP_EXP_CORE_SECTION[[#This Row],[CORE_TYPE]],"_",Table_ESODCA_DISSQL_EXP_EXP_CORE_SECTION[[#This Row],[SECTION]])</f>
        <v>242R_3</v>
      </c>
      <c r="B651">
        <v>364</v>
      </c>
      <c r="C651">
        <v>77</v>
      </c>
      <c r="D651" t="s">
        <v>25</v>
      </c>
      <c r="E651">
        <v>242</v>
      </c>
      <c r="F651" t="s">
        <v>26</v>
      </c>
      <c r="G651">
        <v>3</v>
      </c>
      <c r="H651">
        <v>768</v>
      </c>
      <c r="I651">
        <v>0.7</v>
      </c>
      <c r="J651">
        <v>0.7</v>
      </c>
      <c r="K651" t="s">
        <v>40</v>
      </c>
      <c r="L651" t="s">
        <v>30</v>
      </c>
      <c r="M651">
        <v>0</v>
      </c>
      <c r="N651">
        <v>1148.7800000000002</v>
      </c>
      <c r="O651">
        <v>1149.4800000000002</v>
      </c>
      <c r="P651">
        <v>1148.7800000000002</v>
      </c>
      <c r="Q651">
        <f>Table_ESODCA_DISSQL_EXP_EXP_CORE_SECTION[[#This Row],[BOTTOM_DEPTH]]-Table_ESODCA_DISSQL_EXP_EXP_CORE_SECTION[[#This Row],[TOP_DEPTH]]</f>
        <v>0.70000000000004547</v>
      </c>
      <c r="T651" t="s">
        <v>30</v>
      </c>
      <c r="Y651" t="s">
        <v>873</v>
      </c>
      <c r="Z651">
        <v>0</v>
      </c>
      <c r="AA651" t="s">
        <v>30</v>
      </c>
    </row>
    <row r="652" spans="1:27" x14ac:dyDescent="0.3">
      <c r="A652" s="3" t="str">
        <f>CONCATENATE(Table_ESODCA_DISSQL_EXP_EXP_CORE_SECTION[[#This Row],[CORE]],Table_ESODCA_DISSQL_EXP_EXP_CORE_SECTION[[#This Row],[CORE_TYPE]],"_",Table_ESODCA_DISSQL_EXP_EXP_CORE_SECTION[[#This Row],[SECTION]])</f>
        <v>243R_1</v>
      </c>
      <c r="B652">
        <v>364</v>
      </c>
      <c r="C652">
        <v>77</v>
      </c>
      <c r="D652" t="s">
        <v>25</v>
      </c>
      <c r="E652">
        <v>243</v>
      </c>
      <c r="F652" t="s">
        <v>26</v>
      </c>
      <c r="G652">
        <v>1</v>
      </c>
      <c r="H652">
        <v>769</v>
      </c>
      <c r="I652">
        <v>0.72</v>
      </c>
      <c r="J652">
        <v>0.72</v>
      </c>
      <c r="K652" t="s">
        <v>40</v>
      </c>
      <c r="L652" t="s">
        <v>30</v>
      </c>
      <c r="M652">
        <v>0</v>
      </c>
      <c r="N652">
        <v>1149.49</v>
      </c>
      <c r="O652">
        <v>1150.21</v>
      </c>
      <c r="P652">
        <v>1149.49</v>
      </c>
      <c r="Q652">
        <f>Table_ESODCA_DISSQL_EXP_EXP_CORE_SECTION[[#This Row],[BOTTOM_DEPTH]]-Table_ESODCA_DISSQL_EXP_EXP_CORE_SECTION[[#This Row],[TOP_DEPTH]]</f>
        <v>0.72000000000002728</v>
      </c>
      <c r="T652" t="s">
        <v>30</v>
      </c>
      <c r="Y652" t="s">
        <v>874</v>
      </c>
      <c r="Z652">
        <v>0</v>
      </c>
      <c r="AA652" t="s">
        <v>30</v>
      </c>
    </row>
    <row r="653" spans="1:27" x14ac:dyDescent="0.3">
      <c r="A653" s="3" t="str">
        <f>CONCATENATE(Table_ESODCA_DISSQL_EXP_EXP_CORE_SECTION[[#This Row],[CORE]],Table_ESODCA_DISSQL_EXP_EXP_CORE_SECTION[[#This Row],[CORE_TYPE]],"_",Table_ESODCA_DISSQL_EXP_EXP_CORE_SECTION[[#This Row],[SECTION]])</f>
        <v>243R_2</v>
      </c>
      <c r="B653">
        <v>364</v>
      </c>
      <c r="C653">
        <v>77</v>
      </c>
      <c r="D653" t="s">
        <v>25</v>
      </c>
      <c r="E653">
        <v>243</v>
      </c>
      <c r="F653" t="s">
        <v>26</v>
      </c>
      <c r="G653">
        <v>2</v>
      </c>
      <c r="H653">
        <v>770</v>
      </c>
      <c r="I653">
        <v>0.78</v>
      </c>
      <c r="J653">
        <v>0.78</v>
      </c>
      <c r="K653" t="s">
        <v>40</v>
      </c>
      <c r="L653" t="s">
        <v>30</v>
      </c>
      <c r="M653">
        <v>0</v>
      </c>
      <c r="N653">
        <v>1150.21</v>
      </c>
      <c r="O653">
        <v>1150.99</v>
      </c>
      <c r="P653">
        <v>1150.21</v>
      </c>
      <c r="Q653">
        <f>Table_ESODCA_DISSQL_EXP_EXP_CORE_SECTION[[#This Row],[BOTTOM_DEPTH]]-Table_ESODCA_DISSQL_EXP_EXP_CORE_SECTION[[#This Row],[TOP_DEPTH]]</f>
        <v>0.77999999999997272</v>
      </c>
      <c r="T653" t="s">
        <v>30</v>
      </c>
      <c r="Y653" t="s">
        <v>875</v>
      </c>
      <c r="Z653">
        <v>0</v>
      </c>
      <c r="AA653" t="s">
        <v>30</v>
      </c>
    </row>
    <row r="654" spans="1:27" x14ac:dyDescent="0.3">
      <c r="A654" s="3" t="str">
        <f>CONCATENATE(Table_ESODCA_DISSQL_EXP_EXP_CORE_SECTION[[#This Row],[CORE]],Table_ESODCA_DISSQL_EXP_EXP_CORE_SECTION[[#This Row],[CORE_TYPE]],"_",Table_ESODCA_DISSQL_EXP_EXP_CORE_SECTION[[#This Row],[SECTION]])</f>
        <v>243R_3</v>
      </c>
      <c r="B654">
        <v>364</v>
      </c>
      <c r="C654">
        <v>77</v>
      </c>
      <c r="D654" t="s">
        <v>25</v>
      </c>
      <c r="E654">
        <v>243</v>
      </c>
      <c r="F654" t="s">
        <v>26</v>
      </c>
      <c r="G654">
        <v>3</v>
      </c>
      <c r="H654">
        <v>771</v>
      </c>
      <c r="I654">
        <v>0.41</v>
      </c>
      <c r="J654">
        <v>0.41</v>
      </c>
      <c r="K654" t="s">
        <v>40</v>
      </c>
      <c r="L654" t="s">
        <v>30</v>
      </c>
      <c r="M654">
        <v>0</v>
      </c>
      <c r="N654">
        <v>1150.99</v>
      </c>
      <c r="O654">
        <v>1151.4000000000001</v>
      </c>
      <c r="P654">
        <v>1150.99</v>
      </c>
      <c r="Q654">
        <f>Table_ESODCA_DISSQL_EXP_EXP_CORE_SECTION[[#This Row],[BOTTOM_DEPTH]]-Table_ESODCA_DISSQL_EXP_EXP_CORE_SECTION[[#This Row],[TOP_DEPTH]]</f>
        <v>0.41000000000008185</v>
      </c>
      <c r="R654" t="s">
        <v>876</v>
      </c>
      <c r="T654" t="s">
        <v>30</v>
      </c>
      <c r="Y654" t="s">
        <v>877</v>
      </c>
      <c r="Z654">
        <v>0</v>
      </c>
      <c r="AA654" t="s">
        <v>30</v>
      </c>
    </row>
    <row r="655" spans="1:27" x14ac:dyDescent="0.3">
      <c r="A655" s="3" t="str">
        <f>CONCATENATE(Table_ESODCA_DISSQL_EXP_EXP_CORE_SECTION[[#This Row],[CORE]],Table_ESODCA_DISSQL_EXP_EXP_CORE_SECTION[[#This Row],[CORE_TYPE]],"_",Table_ESODCA_DISSQL_EXP_EXP_CORE_SECTION[[#This Row],[SECTION]])</f>
        <v>244R_1</v>
      </c>
      <c r="B655">
        <v>364</v>
      </c>
      <c r="C655">
        <v>77</v>
      </c>
      <c r="D655" t="s">
        <v>25</v>
      </c>
      <c r="E655">
        <v>244</v>
      </c>
      <c r="F655" t="s">
        <v>26</v>
      </c>
      <c r="G655">
        <v>1</v>
      </c>
      <c r="H655">
        <v>772</v>
      </c>
      <c r="I655">
        <v>1.21</v>
      </c>
      <c r="J655">
        <v>1.21</v>
      </c>
      <c r="K655" t="s">
        <v>40</v>
      </c>
      <c r="L655" t="s">
        <v>30</v>
      </c>
      <c r="M655">
        <v>0</v>
      </c>
      <c r="N655">
        <v>1151.3399999999999</v>
      </c>
      <c r="O655">
        <v>1152.55</v>
      </c>
      <c r="P655">
        <v>1151.3399999999999</v>
      </c>
      <c r="Q655">
        <f>Table_ESODCA_DISSQL_EXP_EXP_CORE_SECTION[[#This Row],[BOTTOM_DEPTH]]-Table_ESODCA_DISSQL_EXP_EXP_CORE_SECTION[[#This Row],[TOP_DEPTH]]</f>
        <v>1.2100000000000364</v>
      </c>
      <c r="T655" t="s">
        <v>30</v>
      </c>
      <c r="Y655" t="s">
        <v>878</v>
      </c>
      <c r="Z655">
        <v>0</v>
      </c>
      <c r="AA655" t="s">
        <v>30</v>
      </c>
    </row>
    <row r="656" spans="1:27" x14ac:dyDescent="0.3">
      <c r="A656" s="3" t="str">
        <f>CONCATENATE(Table_ESODCA_DISSQL_EXP_EXP_CORE_SECTION[[#This Row],[CORE]],Table_ESODCA_DISSQL_EXP_EXP_CORE_SECTION[[#This Row],[CORE_TYPE]],"_",Table_ESODCA_DISSQL_EXP_EXP_CORE_SECTION[[#This Row],[SECTION]])</f>
        <v>244R_2</v>
      </c>
      <c r="B656">
        <v>364</v>
      </c>
      <c r="C656">
        <v>77</v>
      </c>
      <c r="D656" t="s">
        <v>25</v>
      </c>
      <c r="E656">
        <v>244</v>
      </c>
      <c r="F656" t="s">
        <v>26</v>
      </c>
      <c r="G656">
        <v>2</v>
      </c>
      <c r="H656">
        <v>773</v>
      </c>
      <c r="I656">
        <v>1.28</v>
      </c>
      <c r="J656">
        <v>1.28</v>
      </c>
      <c r="K656" t="s">
        <v>40</v>
      </c>
      <c r="L656" t="s">
        <v>30</v>
      </c>
      <c r="M656">
        <v>0</v>
      </c>
      <c r="N656">
        <v>1152.55</v>
      </c>
      <c r="O656">
        <v>1153.83</v>
      </c>
      <c r="P656">
        <v>1152.55</v>
      </c>
      <c r="Q656">
        <f>Table_ESODCA_DISSQL_EXP_EXP_CORE_SECTION[[#This Row],[BOTTOM_DEPTH]]-Table_ESODCA_DISSQL_EXP_EXP_CORE_SECTION[[#This Row],[TOP_DEPTH]]</f>
        <v>1.2799999999999727</v>
      </c>
      <c r="T656" t="s">
        <v>30</v>
      </c>
      <c r="Y656" t="s">
        <v>879</v>
      </c>
      <c r="Z656">
        <v>0</v>
      </c>
      <c r="AA656" t="s">
        <v>30</v>
      </c>
    </row>
    <row r="657" spans="1:27" x14ac:dyDescent="0.3">
      <c r="A657" s="3" t="str">
        <f>CONCATENATE(Table_ESODCA_DISSQL_EXP_EXP_CORE_SECTION[[#This Row],[CORE]],Table_ESODCA_DISSQL_EXP_EXP_CORE_SECTION[[#This Row],[CORE_TYPE]],"_",Table_ESODCA_DISSQL_EXP_EXP_CORE_SECTION[[#This Row],[SECTION]])</f>
        <v>244R_3</v>
      </c>
      <c r="B657">
        <v>364</v>
      </c>
      <c r="C657">
        <v>77</v>
      </c>
      <c r="D657" t="s">
        <v>25</v>
      </c>
      <c r="E657">
        <v>244</v>
      </c>
      <c r="F657" t="s">
        <v>26</v>
      </c>
      <c r="G657">
        <v>3</v>
      </c>
      <c r="H657">
        <v>774</v>
      </c>
      <c r="I657">
        <v>0.73</v>
      </c>
      <c r="J657">
        <v>0.73</v>
      </c>
      <c r="K657" t="s">
        <v>40</v>
      </c>
      <c r="L657" t="s">
        <v>30</v>
      </c>
      <c r="M657">
        <v>0</v>
      </c>
      <c r="N657">
        <v>1153.83</v>
      </c>
      <c r="O657">
        <v>1154.56</v>
      </c>
      <c r="P657">
        <v>1153.83</v>
      </c>
      <c r="Q657">
        <f>Table_ESODCA_DISSQL_EXP_EXP_CORE_SECTION[[#This Row],[BOTTOM_DEPTH]]-Table_ESODCA_DISSQL_EXP_EXP_CORE_SECTION[[#This Row],[TOP_DEPTH]]</f>
        <v>0.73000000000001819</v>
      </c>
      <c r="R657" t="s">
        <v>880</v>
      </c>
      <c r="T657" t="s">
        <v>30</v>
      </c>
      <c r="Y657" t="s">
        <v>881</v>
      </c>
      <c r="Z657">
        <v>0</v>
      </c>
      <c r="AA657" t="s">
        <v>30</v>
      </c>
    </row>
    <row r="658" spans="1:27" x14ac:dyDescent="0.3">
      <c r="A658" s="3" t="str">
        <f>CONCATENATE(Table_ESODCA_DISSQL_EXP_EXP_CORE_SECTION[[#This Row],[CORE]],Table_ESODCA_DISSQL_EXP_EXP_CORE_SECTION[[#This Row],[CORE_TYPE]],"_",Table_ESODCA_DISSQL_EXP_EXP_CORE_SECTION[[#This Row],[SECTION]])</f>
        <v>245R_1</v>
      </c>
      <c r="B658">
        <v>364</v>
      </c>
      <c r="C658">
        <v>77</v>
      </c>
      <c r="D658" t="s">
        <v>25</v>
      </c>
      <c r="E658">
        <v>245</v>
      </c>
      <c r="F658" t="s">
        <v>26</v>
      </c>
      <c r="G658">
        <v>1</v>
      </c>
      <c r="H658">
        <v>775</v>
      </c>
      <c r="I658">
        <v>1.32</v>
      </c>
      <c r="J658">
        <v>1.32</v>
      </c>
      <c r="K658" t="s">
        <v>40</v>
      </c>
      <c r="L658" t="s">
        <v>30</v>
      </c>
      <c r="M658">
        <v>0</v>
      </c>
      <c r="N658">
        <v>1154.44</v>
      </c>
      <c r="O658">
        <v>1155.76</v>
      </c>
      <c r="P658">
        <v>1154.44</v>
      </c>
      <c r="Q658">
        <f>Table_ESODCA_DISSQL_EXP_EXP_CORE_SECTION[[#This Row],[BOTTOM_DEPTH]]-Table_ESODCA_DISSQL_EXP_EXP_CORE_SECTION[[#This Row],[TOP_DEPTH]]</f>
        <v>1.3199999999999363</v>
      </c>
      <c r="T658" t="s">
        <v>30</v>
      </c>
      <c r="Y658" t="s">
        <v>882</v>
      </c>
      <c r="Z658">
        <v>0</v>
      </c>
      <c r="AA658" t="s">
        <v>30</v>
      </c>
    </row>
    <row r="659" spans="1:27" x14ac:dyDescent="0.3">
      <c r="A659" s="3" t="str">
        <f>CONCATENATE(Table_ESODCA_DISSQL_EXP_EXP_CORE_SECTION[[#This Row],[CORE]],Table_ESODCA_DISSQL_EXP_EXP_CORE_SECTION[[#This Row],[CORE_TYPE]],"_",Table_ESODCA_DISSQL_EXP_EXP_CORE_SECTION[[#This Row],[SECTION]])</f>
        <v>245R_2</v>
      </c>
      <c r="B659">
        <v>364</v>
      </c>
      <c r="C659">
        <v>77</v>
      </c>
      <c r="D659" t="s">
        <v>25</v>
      </c>
      <c r="E659">
        <v>245</v>
      </c>
      <c r="F659" t="s">
        <v>26</v>
      </c>
      <c r="G659">
        <v>2</v>
      </c>
      <c r="H659">
        <v>776</v>
      </c>
      <c r="I659">
        <v>1.1100000000000001</v>
      </c>
      <c r="J659">
        <v>1.1100000000000001</v>
      </c>
      <c r="K659" t="s">
        <v>40</v>
      </c>
      <c r="L659" t="s">
        <v>30</v>
      </c>
      <c r="M659">
        <v>0</v>
      </c>
      <c r="N659">
        <v>1155.76</v>
      </c>
      <c r="O659">
        <v>1156.8699999999999</v>
      </c>
      <c r="P659">
        <v>1155.76</v>
      </c>
      <c r="Q659">
        <f>Table_ESODCA_DISSQL_EXP_EXP_CORE_SECTION[[#This Row],[BOTTOM_DEPTH]]-Table_ESODCA_DISSQL_EXP_EXP_CORE_SECTION[[#This Row],[TOP_DEPTH]]</f>
        <v>1.1099999999999</v>
      </c>
      <c r="T659" t="s">
        <v>30</v>
      </c>
      <c r="Y659" t="s">
        <v>883</v>
      </c>
      <c r="Z659">
        <v>0</v>
      </c>
      <c r="AA659" t="s">
        <v>30</v>
      </c>
    </row>
    <row r="660" spans="1:27" x14ac:dyDescent="0.3">
      <c r="A660" s="3" t="str">
        <f>CONCATENATE(Table_ESODCA_DISSQL_EXP_EXP_CORE_SECTION[[#This Row],[CORE]],Table_ESODCA_DISSQL_EXP_EXP_CORE_SECTION[[#This Row],[CORE_TYPE]],"_",Table_ESODCA_DISSQL_EXP_EXP_CORE_SECTION[[#This Row],[SECTION]])</f>
        <v>246R_1</v>
      </c>
      <c r="B660">
        <v>364</v>
      </c>
      <c r="C660">
        <v>77</v>
      </c>
      <c r="D660" t="s">
        <v>25</v>
      </c>
      <c r="E660">
        <v>246</v>
      </c>
      <c r="F660" t="s">
        <v>26</v>
      </c>
      <c r="G660">
        <v>1</v>
      </c>
      <c r="H660">
        <v>777</v>
      </c>
      <c r="I660">
        <v>1.18</v>
      </c>
      <c r="J660">
        <v>1.18</v>
      </c>
      <c r="K660" t="s">
        <v>40</v>
      </c>
      <c r="L660" t="s">
        <v>30</v>
      </c>
      <c r="M660">
        <v>0</v>
      </c>
      <c r="N660">
        <v>1156.94</v>
      </c>
      <c r="O660">
        <v>1158.1200000000001</v>
      </c>
      <c r="P660">
        <v>1156.94</v>
      </c>
      <c r="Q660">
        <f>Table_ESODCA_DISSQL_EXP_EXP_CORE_SECTION[[#This Row],[BOTTOM_DEPTH]]-Table_ESODCA_DISSQL_EXP_EXP_CORE_SECTION[[#This Row],[TOP_DEPTH]]</f>
        <v>1.1800000000000637</v>
      </c>
      <c r="T660" t="s">
        <v>30</v>
      </c>
      <c r="Y660" t="s">
        <v>884</v>
      </c>
      <c r="Z660">
        <v>0</v>
      </c>
      <c r="AA660" t="s">
        <v>30</v>
      </c>
    </row>
    <row r="661" spans="1:27" x14ac:dyDescent="0.3">
      <c r="A661" s="3" t="str">
        <f>CONCATENATE(Table_ESODCA_DISSQL_EXP_EXP_CORE_SECTION[[#This Row],[CORE]],Table_ESODCA_DISSQL_EXP_EXP_CORE_SECTION[[#This Row],[CORE_TYPE]],"_",Table_ESODCA_DISSQL_EXP_EXP_CORE_SECTION[[#This Row],[SECTION]])</f>
        <v>246R_2</v>
      </c>
      <c r="B661">
        <v>364</v>
      </c>
      <c r="C661">
        <v>77</v>
      </c>
      <c r="D661" t="s">
        <v>25</v>
      </c>
      <c r="E661">
        <v>246</v>
      </c>
      <c r="F661" t="s">
        <v>26</v>
      </c>
      <c r="G661">
        <v>2</v>
      </c>
      <c r="H661">
        <v>778</v>
      </c>
      <c r="I661">
        <v>1.21</v>
      </c>
      <c r="J661">
        <v>1.21</v>
      </c>
      <c r="K661" t="s">
        <v>40</v>
      </c>
      <c r="L661" t="s">
        <v>30</v>
      </c>
      <c r="M661">
        <v>0</v>
      </c>
      <c r="N661">
        <v>1158.1200000000001</v>
      </c>
      <c r="O661">
        <v>1159.3300000000002</v>
      </c>
      <c r="P661">
        <v>1158.1200000000001</v>
      </c>
      <c r="Q661">
        <f>Table_ESODCA_DISSQL_EXP_EXP_CORE_SECTION[[#This Row],[BOTTOM_DEPTH]]-Table_ESODCA_DISSQL_EXP_EXP_CORE_SECTION[[#This Row],[TOP_DEPTH]]</f>
        <v>1.2100000000000364</v>
      </c>
      <c r="T661" t="s">
        <v>30</v>
      </c>
      <c r="Y661" t="s">
        <v>885</v>
      </c>
      <c r="Z661">
        <v>0</v>
      </c>
      <c r="AA661" t="s">
        <v>30</v>
      </c>
    </row>
    <row r="662" spans="1:27" x14ac:dyDescent="0.3">
      <c r="A662" s="3" t="str">
        <f>CONCATENATE(Table_ESODCA_DISSQL_EXP_EXP_CORE_SECTION[[#This Row],[CORE]],Table_ESODCA_DISSQL_EXP_EXP_CORE_SECTION[[#This Row],[CORE_TYPE]],"_",Table_ESODCA_DISSQL_EXP_EXP_CORE_SECTION[[#This Row],[SECTION]])</f>
        <v>246R_3</v>
      </c>
      <c r="B662">
        <v>364</v>
      </c>
      <c r="C662">
        <v>77</v>
      </c>
      <c r="D662" t="s">
        <v>25</v>
      </c>
      <c r="E662">
        <v>246</v>
      </c>
      <c r="F662" t="s">
        <v>26</v>
      </c>
      <c r="G662">
        <v>3</v>
      </c>
      <c r="H662">
        <v>779</v>
      </c>
      <c r="I662">
        <v>0.78</v>
      </c>
      <c r="J662">
        <v>0.78</v>
      </c>
      <c r="K662" t="s">
        <v>40</v>
      </c>
      <c r="L662" t="s">
        <v>30</v>
      </c>
      <c r="M662">
        <v>0</v>
      </c>
      <c r="N662">
        <v>1159.3300000000002</v>
      </c>
      <c r="O662">
        <v>1160.1100000000001</v>
      </c>
      <c r="P662">
        <v>1159.3300000000002</v>
      </c>
      <c r="Q662">
        <f>Table_ESODCA_DISSQL_EXP_EXP_CORE_SECTION[[#This Row],[BOTTOM_DEPTH]]-Table_ESODCA_DISSQL_EXP_EXP_CORE_SECTION[[#This Row],[TOP_DEPTH]]</f>
        <v>0.77999999999997272</v>
      </c>
      <c r="R662" t="s">
        <v>886</v>
      </c>
      <c r="T662" t="s">
        <v>30</v>
      </c>
      <c r="Y662" t="s">
        <v>887</v>
      </c>
      <c r="Z662">
        <v>0</v>
      </c>
      <c r="AA662" t="s">
        <v>30</v>
      </c>
    </row>
    <row r="663" spans="1:27" x14ac:dyDescent="0.3">
      <c r="A663" s="3" t="str">
        <f>CONCATENATE(Table_ESODCA_DISSQL_EXP_EXP_CORE_SECTION[[#This Row],[CORE]],Table_ESODCA_DISSQL_EXP_EXP_CORE_SECTION[[#This Row],[CORE_TYPE]],"_",Table_ESODCA_DISSQL_EXP_EXP_CORE_SECTION[[#This Row],[SECTION]])</f>
        <v>247R_1</v>
      </c>
      <c r="B663">
        <v>364</v>
      </c>
      <c r="C663">
        <v>77</v>
      </c>
      <c r="D663" t="s">
        <v>25</v>
      </c>
      <c r="E663">
        <v>247</v>
      </c>
      <c r="F663" t="s">
        <v>26</v>
      </c>
      <c r="G663">
        <v>1</v>
      </c>
      <c r="H663">
        <v>780</v>
      </c>
      <c r="I663">
        <v>1.2</v>
      </c>
      <c r="J663">
        <v>1.2</v>
      </c>
      <c r="K663" t="s">
        <v>40</v>
      </c>
      <c r="L663" t="s">
        <v>30</v>
      </c>
      <c r="M663">
        <v>0</v>
      </c>
      <c r="N663">
        <v>1159.99</v>
      </c>
      <c r="O663">
        <v>1161.19</v>
      </c>
      <c r="P663">
        <v>1159.99</v>
      </c>
      <c r="Q663">
        <f>Table_ESODCA_DISSQL_EXP_EXP_CORE_SECTION[[#This Row],[BOTTOM_DEPTH]]-Table_ESODCA_DISSQL_EXP_EXP_CORE_SECTION[[#This Row],[TOP_DEPTH]]</f>
        <v>1.2000000000000455</v>
      </c>
      <c r="T663" t="s">
        <v>30</v>
      </c>
      <c r="Y663" t="s">
        <v>888</v>
      </c>
      <c r="Z663">
        <v>0</v>
      </c>
      <c r="AA663" t="s">
        <v>30</v>
      </c>
    </row>
    <row r="664" spans="1:27" x14ac:dyDescent="0.3">
      <c r="A664" s="3" t="str">
        <f>CONCATENATE(Table_ESODCA_DISSQL_EXP_EXP_CORE_SECTION[[#This Row],[CORE]],Table_ESODCA_DISSQL_EXP_EXP_CORE_SECTION[[#This Row],[CORE_TYPE]],"_",Table_ESODCA_DISSQL_EXP_EXP_CORE_SECTION[[#This Row],[SECTION]])</f>
        <v>247R_2</v>
      </c>
      <c r="B664">
        <v>364</v>
      </c>
      <c r="C664">
        <v>77</v>
      </c>
      <c r="D664" t="s">
        <v>25</v>
      </c>
      <c r="E664">
        <v>247</v>
      </c>
      <c r="F664" t="s">
        <v>26</v>
      </c>
      <c r="G664">
        <v>2</v>
      </c>
      <c r="H664">
        <v>781</v>
      </c>
      <c r="I664">
        <v>1.21</v>
      </c>
      <c r="J664">
        <v>1.21</v>
      </c>
      <c r="K664" t="s">
        <v>40</v>
      </c>
      <c r="L664" t="s">
        <v>30</v>
      </c>
      <c r="M664">
        <v>0</v>
      </c>
      <c r="N664">
        <v>1161.19</v>
      </c>
      <c r="O664">
        <v>1162.4000000000001</v>
      </c>
      <c r="P664">
        <v>1161.19</v>
      </c>
      <c r="Q664">
        <f>Table_ESODCA_DISSQL_EXP_EXP_CORE_SECTION[[#This Row],[BOTTOM_DEPTH]]-Table_ESODCA_DISSQL_EXP_EXP_CORE_SECTION[[#This Row],[TOP_DEPTH]]</f>
        <v>1.2100000000000364</v>
      </c>
      <c r="T664" t="s">
        <v>30</v>
      </c>
      <c r="Y664" t="s">
        <v>889</v>
      </c>
      <c r="Z664">
        <v>0</v>
      </c>
      <c r="AA664" t="s">
        <v>30</v>
      </c>
    </row>
    <row r="665" spans="1:27" x14ac:dyDescent="0.3">
      <c r="A665" s="3" t="str">
        <f>CONCATENATE(Table_ESODCA_DISSQL_EXP_EXP_CORE_SECTION[[#This Row],[CORE]],Table_ESODCA_DISSQL_EXP_EXP_CORE_SECTION[[#This Row],[CORE_TYPE]],"_",Table_ESODCA_DISSQL_EXP_EXP_CORE_SECTION[[#This Row],[SECTION]])</f>
        <v>247R_3</v>
      </c>
      <c r="B665">
        <v>364</v>
      </c>
      <c r="C665">
        <v>77</v>
      </c>
      <c r="D665" t="s">
        <v>25</v>
      </c>
      <c r="E665">
        <v>247</v>
      </c>
      <c r="F665" t="s">
        <v>26</v>
      </c>
      <c r="G665">
        <v>3</v>
      </c>
      <c r="H665">
        <v>782</v>
      </c>
      <c r="I665">
        <v>0.67</v>
      </c>
      <c r="J665">
        <v>0.67</v>
      </c>
      <c r="K665" t="s">
        <v>40</v>
      </c>
      <c r="L665" t="s">
        <v>30</v>
      </c>
      <c r="M665">
        <v>0</v>
      </c>
      <c r="N665">
        <v>1162.4000000000001</v>
      </c>
      <c r="O665">
        <v>1163.0700000000002</v>
      </c>
      <c r="P665">
        <v>1162.4000000000001</v>
      </c>
      <c r="Q665">
        <f>Table_ESODCA_DISSQL_EXP_EXP_CORE_SECTION[[#This Row],[BOTTOM_DEPTH]]-Table_ESODCA_DISSQL_EXP_EXP_CORE_SECTION[[#This Row],[TOP_DEPTH]]</f>
        <v>0.67000000000007276</v>
      </c>
      <c r="R665" t="s">
        <v>890</v>
      </c>
      <c r="T665" t="s">
        <v>30</v>
      </c>
      <c r="Y665" t="s">
        <v>891</v>
      </c>
      <c r="Z665">
        <v>0</v>
      </c>
      <c r="AA665" t="s">
        <v>30</v>
      </c>
    </row>
    <row r="666" spans="1:27" x14ac:dyDescent="0.3">
      <c r="A666" s="3" t="str">
        <f>CONCATENATE(Table_ESODCA_DISSQL_EXP_EXP_CORE_SECTION[[#This Row],[CORE]],Table_ESODCA_DISSQL_EXP_EXP_CORE_SECTION[[#This Row],[CORE_TYPE]],"_",Table_ESODCA_DISSQL_EXP_EXP_CORE_SECTION[[#This Row],[SECTION]])</f>
        <v>248R_1</v>
      </c>
      <c r="B666">
        <v>364</v>
      </c>
      <c r="C666">
        <v>77</v>
      </c>
      <c r="D666" t="s">
        <v>25</v>
      </c>
      <c r="E666">
        <v>248</v>
      </c>
      <c r="F666" t="s">
        <v>26</v>
      </c>
      <c r="G666">
        <v>1</v>
      </c>
      <c r="H666">
        <v>784</v>
      </c>
      <c r="I666">
        <v>1.18</v>
      </c>
      <c r="J666">
        <v>1.18</v>
      </c>
      <c r="K666" t="s">
        <v>711</v>
      </c>
      <c r="L666" t="s">
        <v>30</v>
      </c>
      <c r="M666">
        <v>0</v>
      </c>
      <c r="N666">
        <v>1163.0899999999999</v>
      </c>
      <c r="O666">
        <v>1164.27</v>
      </c>
      <c r="P666">
        <v>1163.0899999999999</v>
      </c>
      <c r="Q666">
        <f>Table_ESODCA_DISSQL_EXP_EXP_CORE_SECTION[[#This Row],[BOTTOM_DEPTH]]-Table_ESODCA_DISSQL_EXP_EXP_CORE_SECTION[[#This Row],[TOP_DEPTH]]</f>
        <v>1.1800000000000637</v>
      </c>
      <c r="T666" t="s">
        <v>30</v>
      </c>
      <c r="Y666" t="s">
        <v>892</v>
      </c>
      <c r="Z666">
        <v>0</v>
      </c>
      <c r="AA666" t="s">
        <v>30</v>
      </c>
    </row>
    <row r="667" spans="1:27" x14ac:dyDescent="0.3">
      <c r="A667" s="3" t="str">
        <f>CONCATENATE(Table_ESODCA_DISSQL_EXP_EXP_CORE_SECTION[[#This Row],[CORE]],Table_ESODCA_DISSQL_EXP_EXP_CORE_SECTION[[#This Row],[CORE_TYPE]],"_",Table_ESODCA_DISSQL_EXP_EXP_CORE_SECTION[[#This Row],[SECTION]])</f>
        <v>248R_2</v>
      </c>
      <c r="B667">
        <v>364</v>
      </c>
      <c r="C667">
        <v>77</v>
      </c>
      <c r="D667" t="s">
        <v>25</v>
      </c>
      <c r="E667">
        <v>248</v>
      </c>
      <c r="F667" t="s">
        <v>26</v>
      </c>
      <c r="G667">
        <v>2</v>
      </c>
      <c r="H667">
        <v>785</v>
      </c>
      <c r="I667">
        <v>1.21</v>
      </c>
      <c r="J667">
        <v>1.21</v>
      </c>
      <c r="K667" t="s">
        <v>711</v>
      </c>
      <c r="L667" t="s">
        <v>30</v>
      </c>
      <c r="M667">
        <v>0</v>
      </c>
      <c r="N667">
        <v>1164.27</v>
      </c>
      <c r="O667">
        <v>1165.48</v>
      </c>
      <c r="P667">
        <v>1164.27</v>
      </c>
      <c r="Q667">
        <f>Table_ESODCA_DISSQL_EXP_EXP_CORE_SECTION[[#This Row],[BOTTOM_DEPTH]]-Table_ESODCA_DISSQL_EXP_EXP_CORE_SECTION[[#This Row],[TOP_DEPTH]]</f>
        <v>1.2100000000000364</v>
      </c>
      <c r="T667" t="s">
        <v>30</v>
      </c>
      <c r="Y667" t="s">
        <v>893</v>
      </c>
      <c r="Z667">
        <v>0</v>
      </c>
      <c r="AA667" t="s">
        <v>30</v>
      </c>
    </row>
    <row r="668" spans="1:27" x14ac:dyDescent="0.3">
      <c r="A668" s="3" t="str">
        <f>CONCATENATE(Table_ESODCA_DISSQL_EXP_EXP_CORE_SECTION[[#This Row],[CORE]],Table_ESODCA_DISSQL_EXP_EXP_CORE_SECTION[[#This Row],[CORE_TYPE]],"_",Table_ESODCA_DISSQL_EXP_EXP_CORE_SECTION[[#This Row],[SECTION]])</f>
        <v>248R_3</v>
      </c>
      <c r="B668">
        <v>364</v>
      </c>
      <c r="C668">
        <v>77</v>
      </c>
      <c r="D668" t="s">
        <v>25</v>
      </c>
      <c r="E668">
        <v>248</v>
      </c>
      <c r="F668" t="s">
        <v>26</v>
      </c>
      <c r="G668">
        <v>3</v>
      </c>
      <c r="H668">
        <v>786</v>
      </c>
      <c r="I668">
        <v>0.77</v>
      </c>
      <c r="J668">
        <v>0.77</v>
      </c>
      <c r="K668" t="s">
        <v>711</v>
      </c>
      <c r="L668" t="s">
        <v>30</v>
      </c>
      <c r="M668">
        <v>0</v>
      </c>
      <c r="N668">
        <v>1165.48</v>
      </c>
      <c r="O668">
        <v>1166.25</v>
      </c>
      <c r="P668">
        <v>1165.48</v>
      </c>
      <c r="Q668">
        <f>Table_ESODCA_DISSQL_EXP_EXP_CORE_SECTION[[#This Row],[BOTTOM_DEPTH]]-Table_ESODCA_DISSQL_EXP_EXP_CORE_SECTION[[#This Row],[TOP_DEPTH]]</f>
        <v>0.76999999999998181</v>
      </c>
      <c r="T668" t="s">
        <v>30</v>
      </c>
      <c r="Y668" t="s">
        <v>894</v>
      </c>
      <c r="Z668">
        <v>0</v>
      </c>
      <c r="AA668" t="s">
        <v>30</v>
      </c>
    </row>
    <row r="669" spans="1:27" x14ac:dyDescent="0.3">
      <c r="A669" s="3" t="str">
        <f>CONCATENATE(Table_ESODCA_DISSQL_EXP_EXP_CORE_SECTION[[#This Row],[CORE]],Table_ESODCA_DISSQL_EXP_EXP_CORE_SECTION[[#This Row],[CORE_TYPE]],"_",Table_ESODCA_DISSQL_EXP_EXP_CORE_SECTION[[#This Row],[SECTION]])</f>
        <v>249R_1</v>
      </c>
      <c r="B669">
        <v>364</v>
      </c>
      <c r="C669">
        <v>77</v>
      </c>
      <c r="D669" t="s">
        <v>25</v>
      </c>
      <c r="E669">
        <v>249</v>
      </c>
      <c r="F669" t="s">
        <v>26</v>
      </c>
      <c r="G669">
        <v>1</v>
      </c>
      <c r="H669">
        <v>787</v>
      </c>
      <c r="I669">
        <v>1.2</v>
      </c>
      <c r="J669">
        <v>1.2</v>
      </c>
      <c r="K669" t="s">
        <v>711</v>
      </c>
      <c r="L669" t="s">
        <v>30</v>
      </c>
      <c r="M669">
        <v>0</v>
      </c>
      <c r="N669">
        <v>1166.19</v>
      </c>
      <c r="O669">
        <v>1167.3900000000001</v>
      </c>
      <c r="P669">
        <v>1166.19</v>
      </c>
      <c r="Q669">
        <f>Table_ESODCA_DISSQL_EXP_EXP_CORE_SECTION[[#This Row],[BOTTOM_DEPTH]]-Table_ESODCA_DISSQL_EXP_EXP_CORE_SECTION[[#This Row],[TOP_DEPTH]]</f>
        <v>1.2000000000000455</v>
      </c>
      <c r="T669" t="s">
        <v>30</v>
      </c>
      <c r="Y669" t="s">
        <v>895</v>
      </c>
      <c r="Z669">
        <v>0</v>
      </c>
      <c r="AA669" t="s">
        <v>30</v>
      </c>
    </row>
    <row r="670" spans="1:27" x14ac:dyDescent="0.3">
      <c r="A670" s="3" t="str">
        <f>CONCATENATE(Table_ESODCA_DISSQL_EXP_EXP_CORE_SECTION[[#This Row],[CORE]],Table_ESODCA_DISSQL_EXP_EXP_CORE_SECTION[[#This Row],[CORE_TYPE]],"_",Table_ESODCA_DISSQL_EXP_EXP_CORE_SECTION[[#This Row],[SECTION]])</f>
        <v>249R_2</v>
      </c>
      <c r="B670">
        <v>364</v>
      </c>
      <c r="C670">
        <v>77</v>
      </c>
      <c r="D670" t="s">
        <v>25</v>
      </c>
      <c r="E670">
        <v>249</v>
      </c>
      <c r="F670" t="s">
        <v>26</v>
      </c>
      <c r="G670">
        <v>2</v>
      </c>
      <c r="H670">
        <v>788</v>
      </c>
      <c r="I670">
        <v>1.01</v>
      </c>
      <c r="J670">
        <v>1.01</v>
      </c>
      <c r="K670" t="s">
        <v>711</v>
      </c>
      <c r="L670" t="s">
        <v>30</v>
      </c>
      <c r="M670">
        <v>0</v>
      </c>
      <c r="N670">
        <v>1167.3900000000001</v>
      </c>
      <c r="O670">
        <v>1168.4000000000001</v>
      </c>
      <c r="P670">
        <v>1167.3900000000001</v>
      </c>
      <c r="Q670">
        <f>Table_ESODCA_DISSQL_EXP_EXP_CORE_SECTION[[#This Row],[BOTTOM_DEPTH]]-Table_ESODCA_DISSQL_EXP_EXP_CORE_SECTION[[#This Row],[TOP_DEPTH]]</f>
        <v>1.0099999999999909</v>
      </c>
      <c r="T670" t="s">
        <v>30</v>
      </c>
      <c r="Y670" t="s">
        <v>896</v>
      </c>
      <c r="Z670">
        <v>0</v>
      </c>
      <c r="AA670" t="s">
        <v>30</v>
      </c>
    </row>
    <row r="671" spans="1:27" x14ac:dyDescent="0.3">
      <c r="A671" s="3" t="str">
        <f>CONCATENATE(Table_ESODCA_DISSQL_EXP_EXP_CORE_SECTION[[#This Row],[CORE]],Table_ESODCA_DISSQL_EXP_EXP_CORE_SECTION[[#This Row],[CORE_TYPE]],"_",Table_ESODCA_DISSQL_EXP_EXP_CORE_SECTION[[#This Row],[SECTION]])</f>
        <v>249R_3</v>
      </c>
      <c r="B671">
        <v>364</v>
      </c>
      <c r="C671">
        <v>77</v>
      </c>
      <c r="D671" t="s">
        <v>25</v>
      </c>
      <c r="E671">
        <v>249</v>
      </c>
      <c r="F671" t="s">
        <v>26</v>
      </c>
      <c r="G671">
        <v>3</v>
      </c>
      <c r="H671">
        <v>789</v>
      </c>
      <c r="I671">
        <v>0.88</v>
      </c>
      <c r="J671">
        <v>0.88</v>
      </c>
      <c r="K671" t="s">
        <v>711</v>
      </c>
      <c r="L671" t="s">
        <v>30</v>
      </c>
      <c r="M671">
        <v>0</v>
      </c>
      <c r="N671">
        <v>1168.4000000000001</v>
      </c>
      <c r="O671">
        <v>1169.2800000000002</v>
      </c>
      <c r="P671">
        <v>1168.4000000000001</v>
      </c>
      <c r="Q671">
        <f>Table_ESODCA_DISSQL_EXP_EXP_CORE_SECTION[[#This Row],[BOTTOM_DEPTH]]-Table_ESODCA_DISSQL_EXP_EXP_CORE_SECTION[[#This Row],[TOP_DEPTH]]</f>
        <v>0.88000000000010914</v>
      </c>
      <c r="T671" t="s">
        <v>30</v>
      </c>
      <c r="Y671" t="s">
        <v>897</v>
      </c>
      <c r="Z671">
        <v>0</v>
      </c>
      <c r="AA671" t="s">
        <v>30</v>
      </c>
    </row>
    <row r="672" spans="1:27" x14ac:dyDescent="0.3">
      <c r="A672" s="3" t="str">
        <f>CONCATENATE(Table_ESODCA_DISSQL_EXP_EXP_CORE_SECTION[[#This Row],[CORE]],Table_ESODCA_DISSQL_EXP_EXP_CORE_SECTION[[#This Row],[CORE_TYPE]],"_",Table_ESODCA_DISSQL_EXP_EXP_CORE_SECTION[[#This Row],[SECTION]])</f>
        <v>250R_1</v>
      </c>
      <c r="B672">
        <v>364</v>
      </c>
      <c r="C672">
        <v>77</v>
      </c>
      <c r="D672" t="s">
        <v>25</v>
      </c>
      <c r="E672">
        <v>250</v>
      </c>
      <c r="F672" t="s">
        <v>26</v>
      </c>
      <c r="G672">
        <v>1</v>
      </c>
      <c r="H672">
        <v>791</v>
      </c>
      <c r="I672">
        <v>1.32</v>
      </c>
      <c r="J672">
        <v>1.32</v>
      </c>
      <c r="K672" t="s">
        <v>711</v>
      </c>
      <c r="L672" t="s">
        <v>30</v>
      </c>
      <c r="M672">
        <v>0</v>
      </c>
      <c r="N672">
        <v>1169.29</v>
      </c>
      <c r="O672">
        <v>1170.6099999999999</v>
      </c>
      <c r="P672">
        <v>1169.29</v>
      </c>
      <c r="Q672">
        <f>Table_ESODCA_DISSQL_EXP_EXP_CORE_SECTION[[#This Row],[BOTTOM_DEPTH]]-Table_ESODCA_DISSQL_EXP_EXP_CORE_SECTION[[#This Row],[TOP_DEPTH]]</f>
        <v>1.3199999999999363</v>
      </c>
      <c r="T672" t="s">
        <v>30</v>
      </c>
      <c r="Y672" t="s">
        <v>898</v>
      </c>
      <c r="Z672">
        <v>0</v>
      </c>
      <c r="AA672" t="s">
        <v>30</v>
      </c>
    </row>
    <row r="673" spans="1:27" x14ac:dyDescent="0.3">
      <c r="A673" s="3" t="str">
        <f>CONCATENATE(Table_ESODCA_DISSQL_EXP_EXP_CORE_SECTION[[#This Row],[CORE]],Table_ESODCA_DISSQL_EXP_EXP_CORE_SECTION[[#This Row],[CORE_TYPE]],"_",Table_ESODCA_DISSQL_EXP_EXP_CORE_SECTION[[#This Row],[SECTION]])</f>
        <v>250R_2</v>
      </c>
      <c r="B673">
        <v>364</v>
      </c>
      <c r="C673">
        <v>77</v>
      </c>
      <c r="D673" t="s">
        <v>25</v>
      </c>
      <c r="E673">
        <v>250</v>
      </c>
      <c r="F673" t="s">
        <v>26</v>
      </c>
      <c r="G673">
        <v>2</v>
      </c>
      <c r="H673">
        <v>792</v>
      </c>
      <c r="I673">
        <v>1.27</v>
      </c>
      <c r="J673">
        <v>1.27</v>
      </c>
      <c r="K673" t="s">
        <v>711</v>
      </c>
      <c r="L673" t="s">
        <v>30</v>
      </c>
      <c r="M673">
        <v>0</v>
      </c>
      <c r="N673">
        <v>1170.6099999999999</v>
      </c>
      <c r="O673">
        <v>1171.8799999999999</v>
      </c>
      <c r="P673">
        <v>1170.6099999999999</v>
      </c>
      <c r="Q673">
        <f>Table_ESODCA_DISSQL_EXP_EXP_CORE_SECTION[[#This Row],[BOTTOM_DEPTH]]-Table_ESODCA_DISSQL_EXP_EXP_CORE_SECTION[[#This Row],[TOP_DEPTH]]</f>
        <v>1.2699999999999818</v>
      </c>
      <c r="T673" t="s">
        <v>30</v>
      </c>
      <c r="Y673" t="s">
        <v>899</v>
      </c>
      <c r="Z673">
        <v>0</v>
      </c>
      <c r="AA673" t="s">
        <v>30</v>
      </c>
    </row>
    <row r="674" spans="1:27" x14ac:dyDescent="0.3">
      <c r="A674" s="3" t="str">
        <f>CONCATENATE(Table_ESODCA_DISSQL_EXP_EXP_CORE_SECTION[[#This Row],[CORE]],Table_ESODCA_DISSQL_EXP_EXP_CORE_SECTION[[#This Row],[CORE_TYPE]],"_",Table_ESODCA_DISSQL_EXP_EXP_CORE_SECTION[[#This Row],[SECTION]])</f>
        <v>250R_3</v>
      </c>
      <c r="B674">
        <v>364</v>
      </c>
      <c r="C674">
        <v>77</v>
      </c>
      <c r="D674" t="s">
        <v>25</v>
      </c>
      <c r="E674">
        <v>250</v>
      </c>
      <c r="F674" t="s">
        <v>26</v>
      </c>
      <c r="G674">
        <v>3</v>
      </c>
      <c r="H674">
        <v>793</v>
      </c>
      <c r="I674">
        <v>0.63</v>
      </c>
      <c r="J674">
        <v>0.63</v>
      </c>
      <c r="K674" t="s">
        <v>711</v>
      </c>
      <c r="L674" t="s">
        <v>30</v>
      </c>
      <c r="M674">
        <v>0</v>
      </c>
      <c r="N674">
        <v>1171.8799999999999</v>
      </c>
      <c r="O674">
        <v>1172.51</v>
      </c>
      <c r="P674">
        <v>1171.8799999999999</v>
      </c>
      <c r="Q674">
        <f>Table_ESODCA_DISSQL_EXP_EXP_CORE_SECTION[[#This Row],[BOTTOM_DEPTH]]-Table_ESODCA_DISSQL_EXP_EXP_CORE_SECTION[[#This Row],[TOP_DEPTH]]</f>
        <v>0.63000000000010914</v>
      </c>
      <c r="R674" t="s">
        <v>900</v>
      </c>
      <c r="T674" t="s">
        <v>30</v>
      </c>
      <c r="Y674" t="s">
        <v>901</v>
      </c>
      <c r="Z674">
        <v>0</v>
      </c>
      <c r="AA674" t="s">
        <v>30</v>
      </c>
    </row>
    <row r="675" spans="1:27" x14ac:dyDescent="0.3">
      <c r="A675" s="3" t="str">
        <f>CONCATENATE(Table_ESODCA_DISSQL_EXP_EXP_CORE_SECTION[[#This Row],[CORE]],Table_ESODCA_DISSQL_EXP_EXP_CORE_SECTION[[#This Row],[CORE_TYPE]],"_",Table_ESODCA_DISSQL_EXP_EXP_CORE_SECTION[[#This Row],[SECTION]])</f>
        <v>251R_1</v>
      </c>
      <c r="B675">
        <v>364</v>
      </c>
      <c r="C675">
        <v>77</v>
      </c>
      <c r="D675" t="s">
        <v>25</v>
      </c>
      <c r="E675">
        <v>251</v>
      </c>
      <c r="F675" t="s">
        <v>26</v>
      </c>
      <c r="G675">
        <v>1</v>
      </c>
      <c r="H675">
        <v>794</v>
      </c>
      <c r="I675">
        <v>1.37</v>
      </c>
      <c r="J675">
        <v>1.37</v>
      </c>
      <c r="K675" t="s">
        <v>711</v>
      </c>
      <c r="L675" t="s">
        <v>30</v>
      </c>
      <c r="M675">
        <v>0</v>
      </c>
      <c r="N675">
        <v>1172.3900000000001</v>
      </c>
      <c r="O675">
        <v>1173.76</v>
      </c>
      <c r="P675">
        <v>1172.3900000000001</v>
      </c>
      <c r="Q675">
        <f>Table_ESODCA_DISSQL_EXP_EXP_CORE_SECTION[[#This Row],[BOTTOM_DEPTH]]-Table_ESODCA_DISSQL_EXP_EXP_CORE_SECTION[[#This Row],[TOP_DEPTH]]</f>
        <v>1.3699999999998909</v>
      </c>
      <c r="T675" t="s">
        <v>30</v>
      </c>
      <c r="Y675" t="s">
        <v>902</v>
      </c>
      <c r="Z675">
        <v>0</v>
      </c>
      <c r="AA675" t="s">
        <v>30</v>
      </c>
    </row>
    <row r="676" spans="1:27" x14ac:dyDescent="0.3">
      <c r="A676" s="3" t="str">
        <f>CONCATENATE(Table_ESODCA_DISSQL_EXP_EXP_CORE_SECTION[[#This Row],[CORE]],Table_ESODCA_DISSQL_EXP_EXP_CORE_SECTION[[#This Row],[CORE_TYPE]],"_",Table_ESODCA_DISSQL_EXP_EXP_CORE_SECTION[[#This Row],[SECTION]])</f>
        <v>251R_2</v>
      </c>
      <c r="B676">
        <v>364</v>
      </c>
      <c r="C676">
        <v>77</v>
      </c>
      <c r="D676" t="s">
        <v>25</v>
      </c>
      <c r="E676">
        <v>251</v>
      </c>
      <c r="F676" t="s">
        <v>26</v>
      </c>
      <c r="G676">
        <v>2</v>
      </c>
      <c r="H676">
        <v>795</v>
      </c>
      <c r="I676">
        <v>1.3</v>
      </c>
      <c r="J676">
        <v>1.3</v>
      </c>
      <c r="K676" t="s">
        <v>711</v>
      </c>
      <c r="L676" t="s">
        <v>30</v>
      </c>
      <c r="M676">
        <v>0</v>
      </c>
      <c r="N676">
        <v>1173.76</v>
      </c>
      <c r="O676">
        <v>1175.06</v>
      </c>
      <c r="P676">
        <v>1173.76</v>
      </c>
      <c r="Q676">
        <f>Table_ESODCA_DISSQL_EXP_EXP_CORE_SECTION[[#This Row],[BOTTOM_DEPTH]]-Table_ESODCA_DISSQL_EXP_EXP_CORE_SECTION[[#This Row],[TOP_DEPTH]]</f>
        <v>1.2999999999999545</v>
      </c>
      <c r="T676" t="s">
        <v>30</v>
      </c>
      <c r="Y676" t="s">
        <v>903</v>
      </c>
      <c r="Z676">
        <v>0</v>
      </c>
      <c r="AA676" t="s">
        <v>30</v>
      </c>
    </row>
    <row r="677" spans="1:27" x14ac:dyDescent="0.3">
      <c r="A677" s="3" t="str">
        <f>CONCATENATE(Table_ESODCA_DISSQL_EXP_EXP_CORE_SECTION[[#This Row],[CORE]],Table_ESODCA_DISSQL_EXP_EXP_CORE_SECTION[[#This Row],[CORE_TYPE]],"_",Table_ESODCA_DISSQL_EXP_EXP_CORE_SECTION[[#This Row],[SECTION]])</f>
        <v>251R_3</v>
      </c>
      <c r="B677">
        <v>364</v>
      </c>
      <c r="C677">
        <v>77</v>
      </c>
      <c r="D677" t="s">
        <v>25</v>
      </c>
      <c r="E677">
        <v>251</v>
      </c>
      <c r="F677" t="s">
        <v>26</v>
      </c>
      <c r="G677">
        <v>3</v>
      </c>
      <c r="H677">
        <v>796</v>
      </c>
      <c r="I677">
        <v>0.51</v>
      </c>
      <c r="J677">
        <v>0.51</v>
      </c>
      <c r="K677" t="s">
        <v>711</v>
      </c>
      <c r="L677" t="s">
        <v>30</v>
      </c>
      <c r="M677">
        <v>0</v>
      </c>
      <c r="N677">
        <v>1175.06</v>
      </c>
      <c r="O677">
        <v>1175.57</v>
      </c>
      <c r="P677">
        <v>1175.06</v>
      </c>
      <c r="Q677">
        <f>Table_ESODCA_DISSQL_EXP_EXP_CORE_SECTION[[#This Row],[BOTTOM_DEPTH]]-Table_ESODCA_DISSQL_EXP_EXP_CORE_SECTION[[#This Row],[TOP_DEPTH]]</f>
        <v>0.50999999999999091</v>
      </c>
      <c r="T677" t="s">
        <v>30</v>
      </c>
      <c r="Y677" t="s">
        <v>904</v>
      </c>
      <c r="Z677">
        <v>0</v>
      </c>
      <c r="AA677" t="s">
        <v>30</v>
      </c>
    </row>
    <row r="678" spans="1:27" x14ac:dyDescent="0.3">
      <c r="A678" s="3" t="str">
        <f>CONCATENATE(Table_ESODCA_DISSQL_EXP_EXP_CORE_SECTION[[#This Row],[CORE]],Table_ESODCA_DISSQL_EXP_EXP_CORE_SECTION[[#This Row],[CORE_TYPE]],"_",Table_ESODCA_DISSQL_EXP_EXP_CORE_SECTION[[#This Row],[SECTION]])</f>
        <v>252R_1</v>
      </c>
      <c r="B678">
        <v>364</v>
      </c>
      <c r="C678">
        <v>77</v>
      </c>
      <c r="D678" t="s">
        <v>25</v>
      </c>
      <c r="E678">
        <v>252</v>
      </c>
      <c r="F678" t="s">
        <v>26</v>
      </c>
      <c r="G678">
        <v>1</v>
      </c>
      <c r="H678">
        <v>797</v>
      </c>
      <c r="I678">
        <v>1.29</v>
      </c>
      <c r="J678">
        <v>1.29</v>
      </c>
      <c r="K678" t="s">
        <v>711</v>
      </c>
      <c r="L678" t="s">
        <v>30</v>
      </c>
      <c r="M678">
        <v>0</v>
      </c>
      <c r="N678">
        <v>1175.49</v>
      </c>
      <c r="O678">
        <v>1176.78</v>
      </c>
      <c r="P678">
        <v>1175.49</v>
      </c>
      <c r="Q678">
        <f>Table_ESODCA_DISSQL_EXP_EXP_CORE_SECTION[[#This Row],[BOTTOM_DEPTH]]-Table_ESODCA_DISSQL_EXP_EXP_CORE_SECTION[[#This Row],[TOP_DEPTH]]</f>
        <v>1.2899999999999636</v>
      </c>
      <c r="T678" t="s">
        <v>30</v>
      </c>
      <c r="Y678" t="s">
        <v>905</v>
      </c>
      <c r="Z678">
        <v>0</v>
      </c>
      <c r="AA678" t="s">
        <v>30</v>
      </c>
    </row>
    <row r="679" spans="1:27" x14ac:dyDescent="0.3">
      <c r="A679" s="3" t="str">
        <f>CONCATENATE(Table_ESODCA_DISSQL_EXP_EXP_CORE_SECTION[[#This Row],[CORE]],Table_ESODCA_DISSQL_EXP_EXP_CORE_SECTION[[#This Row],[CORE_TYPE]],"_",Table_ESODCA_DISSQL_EXP_EXP_CORE_SECTION[[#This Row],[SECTION]])</f>
        <v>252R_2</v>
      </c>
      <c r="B679">
        <v>364</v>
      </c>
      <c r="C679">
        <v>77</v>
      </c>
      <c r="D679" t="s">
        <v>25</v>
      </c>
      <c r="E679">
        <v>252</v>
      </c>
      <c r="F679" t="s">
        <v>26</v>
      </c>
      <c r="G679">
        <v>2</v>
      </c>
      <c r="H679">
        <v>798</v>
      </c>
      <c r="I679">
        <v>1.42</v>
      </c>
      <c r="J679">
        <v>1.42</v>
      </c>
      <c r="K679" t="s">
        <v>711</v>
      </c>
      <c r="L679" t="s">
        <v>30</v>
      </c>
      <c r="M679">
        <v>0</v>
      </c>
      <c r="N679">
        <v>1176.78</v>
      </c>
      <c r="O679">
        <v>1178.2</v>
      </c>
      <c r="P679">
        <v>1176.78</v>
      </c>
      <c r="Q679">
        <f>Table_ESODCA_DISSQL_EXP_EXP_CORE_SECTION[[#This Row],[BOTTOM_DEPTH]]-Table_ESODCA_DISSQL_EXP_EXP_CORE_SECTION[[#This Row],[TOP_DEPTH]]</f>
        <v>1.4200000000000728</v>
      </c>
      <c r="T679" t="s">
        <v>30</v>
      </c>
      <c r="Y679" t="s">
        <v>906</v>
      </c>
      <c r="Z679">
        <v>0</v>
      </c>
      <c r="AA679" t="s">
        <v>30</v>
      </c>
    </row>
    <row r="680" spans="1:27" x14ac:dyDescent="0.3">
      <c r="A680" s="3" t="str">
        <f>CONCATENATE(Table_ESODCA_DISSQL_EXP_EXP_CORE_SECTION[[#This Row],[CORE]],Table_ESODCA_DISSQL_EXP_EXP_CORE_SECTION[[#This Row],[CORE_TYPE]],"_",Table_ESODCA_DISSQL_EXP_EXP_CORE_SECTION[[#This Row],[SECTION]])</f>
        <v>252R_3</v>
      </c>
      <c r="B680">
        <v>364</v>
      </c>
      <c r="C680">
        <v>77</v>
      </c>
      <c r="D680" t="s">
        <v>25</v>
      </c>
      <c r="E680">
        <v>252</v>
      </c>
      <c r="F680" t="s">
        <v>26</v>
      </c>
      <c r="G680">
        <v>3</v>
      </c>
      <c r="H680">
        <v>799</v>
      </c>
      <c r="I680">
        <v>0.5</v>
      </c>
      <c r="J680">
        <v>0.5</v>
      </c>
      <c r="K680" t="s">
        <v>711</v>
      </c>
      <c r="L680" t="s">
        <v>30</v>
      </c>
      <c r="M680">
        <v>0</v>
      </c>
      <c r="N680">
        <v>1178.2</v>
      </c>
      <c r="O680">
        <v>1178.7</v>
      </c>
      <c r="P680">
        <v>1178.2</v>
      </c>
      <c r="Q680">
        <f>Table_ESODCA_DISSQL_EXP_EXP_CORE_SECTION[[#This Row],[BOTTOM_DEPTH]]-Table_ESODCA_DISSQL_EXP_EXP_CORE_SECTION[[#This Row],[TOP_DEPTH]]</f>
        <v>0.5</v>
      </c>
      <c r="T680" t="s">
        <v>30</v>
      </c>
      <c r="Y680" t="s">
        <v>907</v>
      </c>
      <c r="Z680">
        <v>0</v>
      </c>
      <c r="AA680" t="s">
        <v>30</v>
      </c>
    </row>
    <row r="681" spans="1:27" x14ac:dyDescent="0.3">
      <c r="A681" s="3" t="str">
        <f>CONCATENATE(Table_ESODCA_DISSQL_EXP_EXP_CORE_SECTION[[#This Row],[CORE]],Table_ESODCA_DISSQL_EXP_EXP_CORE_SECTION[[#This Row],[CORE_TYPE]],"_",Table_ESODCA_DISSQL_EXP_EXP_CORE_SECTION[[#This Row],[SECTION]])</f>
        <v>253R_1</v>
      </c>
      <c r="B681">
        <v>364</v>
      </c>
      <c r="C681">
        <v>77</v>
      </c>
      <c r="D681" t="s">
        <v>25</v>
      </c>
      <c r="E681">
        <v>253</v>
      </c>
      <c r="F681" t="s">
        <v>26</v>
      </c>
      <c r="G681">
        <v>1</v>
      </c>
      <c r="H681">
        <v>800</v>
      </c>
      <c r="I681">
        <v>1.2</v>
      </c>
      <c r="J681">
        <v>1.2</v>
      </c>
      <c r="K681" t="s">
        <v>711</v>
      </c>
      <c r="L681" t="s">
        <v>30</v>
      </c>
      <c r="M681">
        <v>0</v>
      </c>
      <c r="N681">
        <v>1178.5899999999999</v>
      </c>
      <c r="O681">
        <v>1179.79</v>
      </c>
      <c r="P681">
        <v>1178.5899999999999</v>
      </c>
      <c r="Q681">
        <f>Table_ESODCA_DISSQL_EXP_EXP_CORE_SECTION[[#This Row],[BOTTOM_DEPTH]]-Table_ESODCA_DISSQL_EXP_EXP_CORE_SECTION[[#This Row],[TOP_DEPTH]]</f>
        <v>1.2000000000000455</v>
      </c>
      <c r="T681" t="s">
        <v>30</v>
      </c>
      <c r="Y681" t="s">
        <v>908</v>
      </c>
      <c r="Z681">
        <v>0</v>
      </c>
      <c r="AA681" t="s">
        <v>30</v>
      </c>
    </row>
    <row r="682" spans="1:27" x14ac:dyDescent="0.3">
      <c r="A682" s="3" t="str">
        <f>CONCATENATE(Table_ESODCA_DISSQL_EXP_EXP_CORE_SECTION[[#This Row],[CORE]],Table_ESODCA_DISSQL_EXP_EXP_CORE_SECTION[[#This Row],[CORE_TYPE]],"_",Table_ESODCA_DISSQL_EXP_EXP_CORE_SECTION[[#This Row],[SECTION]])</f>
        <v>253R_2</v>
      </c>
      <c r="B682">
        <v>364</v>
      </c>
      <c r="C682">
        <v>77</v>
      </c>
      <c r="D682" t="s">
        <v>25</v>
      </c>
      <c r="E682">
        <v>253</v>
      </c>
      <c r="F682" t="s">
        <v>26</v>
      </c>
      <c r="G682">
        <v>2</v>
      </c>
      <c r="H682">
        <v>808</v>
      </c>
      <c r="I682">
        <v>1.2</v>
      </c>
      <c r="J682">
        <v>1.2</v>
      </c>
      <c r="K682" t="s">
        <v>711</v>
      </c>
      <c r="L682" t="s">
        <v>30</v>
      </c>
      <c r="M682">
        <v>0</v>
      </c>
      <c r="N682">
        <v>1179.79</v>
      </c>
      <c r="O682">
        <v>1180.99</v>
      </c>
      <c r="P682">
        <v>1179.79</v>
      </c>
      <c r="Q682">
        <f>Table_ESODCA_DISSQL_EXP_EXP_CORE_SECTION[[#This Row],[BOTTOM_DEPTH]]-Table_ESODCA_DISSQL_EXP_EXP_CORE_SECTION[[#This Row],[TOP_DEPTH]]</f>
        <v>1.2000000000000455</v>
      </c>
      <c r="T682" t="s">
        <v>30</v>
      </c>
      <c r="Y682" t="s">
        <v>909</v>
      </c>
      <c r="Z682">
        <v>0</v>
      </c>
      <c r="AA682" t="s">
        <v>30</v>
      </c>
    </row>
    <row r="683" spans="1:27" x14ac:dyDescent="0.3">
      <c r="A683" s="3" t="str">
        <f>CONCATENATE(Table_ESODCA_DISSQL_EXP_EXP_CORE_SECTION[[#This Row],[CORE]],Table_ESODCA_DISSQL_EXP_EXP_CORE_SECTION[[#This Row],[CORE_TYPE]],"_",Table_ESODCA_DISSQL_EXP_EXP_CORE_SECTION[[#This Row],[SECTION]])</f>
        <v>253R_3</v>
      </c>
      <c r="B683">
        <v>364</v>
      </c>
      <c r="C683">
        <v>77</v>
      </c>
      <c r="D683" t="s">
        <v>25</v>
      </c>
      <c r="E683">
        <v>253</v>
      </c>
      <c r="F683" t="s">
        <v>26</v>
      </c>
      <c r="G683">
        <v>3</v>
      </c>
      <c r="H683">
        <v>807</v>
      </c>
      <c r="I683">
        <v>0.8</v>
      </c>
      <c r="J683">
        <v>0.8</v>
      </c>
      <c r="K683" t="s">
        <v>711</v>
      </c>
      <c r="L683" t="s">
        <v>30</v>
      </c>
      <c r="M683">
        <v>0</v>
      </c>
      <c r="N683">
        <v>1180.99</v>
      </c>
      <c r="O683">
        <v>1181.79</v>
      </c>
      <c r="P683">
        <v>1180.99</v>
      </c>
      <c r="Q683">
        <f>Table_ESODCA_DISSQL_EXP_EXP_CORE_SECTION[[#This Row],[BOTTOM_DEPTH]]-Table_ESODCA_DISSQL_EXP_EXP_CORE_SECTION[[#This Row],[TOP_DEPTH]]</f>
        <v>0.79999999999995453</v>
      </c>
      <c r="R683" t="s">
        <v>910</v>
      </c>
      <c r="T683" t="s">
        <v>30</v>
      </c>
      <c r="Y683" t="s">
        <v>911</v>
      </c>
      <c r="Z683">
        <v>0</v>
      </c>
      <c r="AA683" t="s">
        <v>30</v>
      </c>
    </row>
    <row r="684" spans="1:27" x14ac:dyDescent="0.3">
      <c r="A684" s="3" t="str">
        <f>CONCATENATE(Table_ESODCA_DISSQL_EXP_EXP_CORE_SECTION[[#This Row],[CORE]],Table_ESODCA_DISSQL_EXP_EXP_CORE_SECTION[[#This Row],[CORE_TYPE]],"_",Table_ESODCA_DISSQL_EXP_EXP_CORE_SECTION[[#This Row],[SECTION]])</f>
        <v>254R_1</v>
      </c>
      <c r="B684">
        <v>364</v>
      </c>
      <c r="C684">
        <v>77</v>
      </c>
      <c r="D684" t="s">
        <v>25</v>
      </c>
      <c r="E684">
        <v>254</v>
      </c>
      <c r="F684" t="s">
        <v>26</v>
      </c>
      <c r="G684">
        <v>1</v>
      </c>
      <c r="H684">
        <v>810</v>
      </c>
      <c r="I684">
        <v>1.31</v>
      </c>
      <c r="J684">
        <v>1.31</v>
      </c>
      <c r="K684" t="s">
        <v>711</v>
      </c>
      <c r="L684" t="s">
        <v>30</v>
      </c>
      <c r="M684">
        <v>0</v>
      </c>
      <c r="N684">
        <v>1181.67</v>
      </c>
      <c r="O684">
        <v>1182.98</v>
      </c>
      <c r="P684">
        <v>1181.67</v>
      </c>
      <c r="Q684">
        <f>Table_ESODCA_DISSQL_EXP_EXP_CORE_SECTION[[#This Row],[BOTTOM_DEPTH]]-Table_ESODCA_DISSQL_EXP_EXP_CORE_SECTION[[#This Row],[TOP_DEPTH]]</f>
        <v>1.3099999999999454</v>
      </c>
      <c r="T684" t="s">
        <v>30</v>
      </c>
      <c r="Y684" t="s">
        <v>912</v>
      </c>
      <c r="Z684">
        <v>0</v>
      </c>
      <c r="AA684" t="s">
        <v>857</v>
      </c>
    </row>
    <row r="685" spans="1:27" x14ac:dyDescent="0.3">
      <c r="A685" s="3" t="str">
        <f>CONCATENATE(Table_ESODCA_DISSQL_EXP_EXP_CORE_SECTION[[#This Row],[CORE]],Table_ESODCA_DISSQL_EXP_EXP_CORE_SECTION[[#This Row],[CORE_TYPE]],"_",Table_ESODCA_DISSQL_EXP_EXP_CORE_SECTION[[#This Row],[SECTION]])</f>
        <v>254R_2</v>
      </c>
      <c r="B685">
        <v>364</v>
      </c>
      <c r="C685">
        <v>77</v>
      </c>
      <c r="D685" t="s">
        <v>25</v>
      </c>
      <c r="E685">
        <v>254</v>
      </c>
      <c r="F685" t="s">
        <v>26</v>
      </c>
      <c r="G685">
        <v>2</v>
      </c>
      <c r="H685">
        <v>811</v>
      </c>
      <c r="I685">
        <v>1.1599999999999999</v>
      </c>
      <c r="J685">
        <v>1.1599999999999999</v>
      </c>
      <c r="K685" t="s">
        <v>711</v>
      </c>
      <c r="L685" t="s">
        <v>30</v>
      </c>
      <c r="M685">
        <v>0</v>
      </c>
      <c r="N685">
        <v>1182.98</v>
      </c>
      <c r="O685">
        <v>1184.1400000000001</v>
      </c>
      <c r="P685">
        <v>1182.98</v>
      </c>
      <c r="Q685">
        <f>Table_ESODCA_DISSQL_EXP_EXP_CORE_SECTION[[#This Row],[BOTTOM_DEPTH]]-Table_ESODCA_DISSQL_EXP_EXP_CORE_SECTION[[#This Row],[TOP_DEPTH]]</f>
        <v>1.1600000000000819</v>
      </c>
      <c r="T685" t="s">
        <v>30</v>
      </c>
      <c r="Y685" t="s">
        <v>913</v>
      </c>
      <c r="Z685">
        <v>0</v>
      </c>
      <c r="AA685" t="s">
        <v>30</v>
      </c>
    </row>
    <row r="686" spans="1:27" x14ac:dyDescent="0.3">
      <c r="A686" s="3" t="str">
        <f>CONCATENATE(Table_ESODCA_DISSQL_EXP_EXP_CORE_SECTION[[#This Row],[CORE]],Table_ESODCA_DISSQL_EXP_EXP_CORE_SECTION[[#This Row],[CORE_TYPE]],"_",Table_ESODCA_DISSQL_EXP_EXP_CORE_SECTION[[#This Row],[SECTION]])</f>
        <v>254R_3</v>
      </c>
      <c r="B686">
        <v>364</v>
      </c>
      <c r="C686">
        <v>77</v>
      </c>
      <c r="D686" t="s">
        <v>25</v>
      </c>
      <c r="E686">
        <v>254</v>
      </c>
      <c r="F686" t="s">
        <v>26</v>
      </c>
      <c r="G686">
        <v>3</v>
      </c>
      <c r="H686">
        <v>812</v>
      </c>
      <c r="I686">
        <v>0.69</v>
      </c>
      <c r="J686">
        <v>0.69</v>
      </c>
      <c r="K686" t="s">
        <v>711</v>
      </c>
      <c r="L686" t="s">
        <v>30</v>
      </c>
      <c r="M686">
        <v>0</v>
      </c>
      <c r="N686">
        <v>1184.1400000000001</v>
      </c>
      <c r="O686">
        <v>1184.8300000000002</v>
      </c>
      <c r="P686">
        <v>1184.1400000000001</v>
      </c>
      <c r="Q686">
        <f>Table_ESODCA_DISSQL_EXP_EXP_CORE_SECTION[[#This Row],[BOTTOM_DEPTH]]-Table_ESODCA_DISSQL_EXP_EXP_CORE_SECTION[[#This Row],[TOP_DEPTH]]</f>
        <v>0.69000000000005457</v>
      </c>
      <c r="T686" t="s">
        <v>30</v>
      </c>
      <c r="Y686" t="s">
        <v>914</v>
      </c>
      <c r="Z686">
        <v>0</v>
      </c>
      <c r="AA686" t="s">
        <v>30</v>
      </c>
    </row>
    <row r="687" spans="1:27" x14ac:dyDescent="0.3">
      <c r="A687" s="3" t="str">
        <f>CONCATENATE(Table_ESODCA_DISSQL_EXP_EXP_CORE_SECTION[[#This Row],[CORE]],Table_ESODCA_DISSQL_EXP_EXP_CORE_SECTION[[#This Row],[CORE_TYPE]],"_",Table_ESODCA_DISSQL_EXP_EXP_CORE_SECTION[[#This Row],[SECTION]])</f>
        <v>255R_1</v>
      </c>
      <c r="B687">
        <v>364</v>
      </c>
      <c r="C687">
        <v>77</v>
      </c>
      <c r="D687" t="s">
        <v>25</v>
      </c>
      <c r="E687">
        <v>255</v>
      </c>
      <c r="F687" t="s">
        <v>26</v>
      </c>
      <c r="G687">
        <v>1</v>
      </c>
      <c r="H687">
        <v>813</v>
      </c>
      <c r="I687">
        <v>1.36</v>
      </c>
      <c r="J687">
        <v>1.36</v>
      </c>
      <c r="K687" t="s">
        <v>711</v>
      </c>
      <c r="L687" t="s">
        <v>30</v>
      </c>
      <c r="M687">
        <v>0</v>
      </c>
      <c r="N687">
        <v>1184.77</v>
      </c>
      <c r="O687">
        <v>1186.1299999999999</v>
      </c>
      <c r="P687">
        <v>1184.77</v>
      </c>
      <c r="Q687">
        <f>Table_ESODCA_DISSQL_EXP_EXP_CORE_SECTION[[#This Row],[BOTTOM_DEPTH]]-Table_ESODCA_DISSQL_EXP_EXP_CORE_SECTION[[#This Row],[TOP_DEPTH]]</f>
        <v>1.3599999999999</v>
      </c>
      <c r="T687" t="s">
        <v>30</v>
      </c>
      <c r="Y687" t="s">
        <v>915</v>
      </c>
      <c r="Z687">
        <v>0</v>
      </c>
      <c r="AA687" t="s">
        <v>30</v>
      </c>
    </row>
    <row r="688" spans="1:27" x14ac:dyDescent="0.3">
      <c r="A688" s="3" t="str">
        <f>CONCATENATE(Table_ESODCA_DISSQL_EXP_EXP_CORE_SECTION[[#This Row],[CORE]],Table_ESODCA_DISSQL_EXP_EXP_CORE_SECTION[[#This Row],[CORE_TYPE]],"_",Table_ESODCA_DISSQL_EXP_EXP_CORE_SECTION[[#This Row],[SECTION]])</f>
        <v>255R_2</v>
      </c>
      <c r="B688">
        <v>364</v>
      </c>
      <c r="C688">
        <v>77</v>
      </c>
      <c r="D688" t="s">
        <v>25</v>
      </c>
      <c r="E688">
        <v>255</v>
      </c>
      <c r="F688" t="s">
        <v>26</v>
      </c>
      <c r="G688">
        <v>2</v>
      </c>
      <c r="H688">
        <v>814</v>
      </c>
      <c r="I688">
        <v>1.22</v>
      </c>
      <c r="J688">
        <v>1.22</v>
      </c>
      <c r="K688" t="s">
        <v>711</v>
      </c>
      <c r="L688" t="s">
        <v>30</v>
      </c>
      <c r="M688">
        <v>0</v>
      </c>
      <c r="N688">
        <v>1186.1299999999999</v>
      </c>
      <c r="O688">
        <v>1187.3499999999999</v>
      </c>
      <c r="P688">
        <v>1186.1299999999999</v>
      </c>
      <c r="Q688">
        <f>Table_ESODCA_DISSQL_EXP_EXP_CORE_SECTION[[#This Row],[BOTTOM_DEPTH]]-Table_ESODCA_DISSQL_EXP_EXP_CORE_SECTION[[#This Row],[TOP_DEPTH]]</f>
        <v>1.2200000000000273</v>
      </c>
      <c r="T688" t="s">
        <v>30</v>
      </c>
      <c r="Y688" t="s">
        <v>916</v>
      </c>
      <c r="Z688">
        <v>0</v>
      </c>
      <c r="AA688" t="s">
        <v>30</v>
      </c>
    </row>
    <row r="689" spans="1:27" x14ac:dyDescent="0.3">
      <c r="A689" s="3" t="str">
        <f>CONCATENATE(Table_ESODCA_DISSQL_EXP_EXP_CORE_SECTION[[#This Row],[CORE]],Table_ESODCA_DISSQL_EXP_EXP_CORE_SECTION[[#This Row],[CORE_TYPE]],"_",Table_ESODCA_DISSQL_EXP_EXP_CORE_SECTION[[#This Row],[SECTION]])</f>
        <v>255R_3</v>
      </c>
      <c r="B689">
        <v>364</v>
      </c>
      <c r="C689">
        <v>77</v>
      </c>
      <c r="D689" t="s">
        <v>25</v>
      </c>
      <c r="E689">
        <v>255</v>
      </c>
      <c r="F689" t="s">
        <v>26</v>
      </c>
      <c r="G689">
        <v>3</v>
      </c>
      <c r="H689">
        <v>815</v>
      </c>
      <c r="I689">
        <v>0.56000000000000005</v>
      </c>
      <c r="J689">
        <v>0.56000000000000005</v>
      </c>
      <c r="K689" t="s">
        <v>711</v>
      </c>
      <c r="L689" t="s">
        <v>30</v>
      </c>
      <c r="M689">
        <v>0</v>
      </c>
      <c r="N689">
        <v>1187.3499999999999</v>
      </c>
      <c r="O689">
        <v>1187.9099999999999</v>
      </c>
      <c r="P689">
        <v>1187.3499999999999</v>
      </c>
      <c r="Q689">
        <f>Table_ESODCA_DISSQL_EXP_EXP_CORE_SECTION[[#This Row],[BOTTOM_DEPTH]]-Table_ESODCA_DISSQL_EXP_EXP_CORE_SECTION[[#This Row],[TOP_DEPTH]]</f>
        <v>0.55999999999994543</v>
      </c>
      <c r="R689" t="s">
        <v>917</v>
      </c>
      <c r="T689" t="s">
        <v>30</v>
      </c>
      <c r="Y689" t="s">
        <v>918</v>
      </c>
      <c r="Z689">
        <v>0</v>
      </c>
      <c r="AA689" t="s">
        <v>30</v>
      </c>
    </row>
    <row r="690" spans="1:27" x14ac:dyDescent="0.3">
      <c r="A690" s="3" t="str">
        <f>CONCATENATE(Table_ESODCA_DISSQL_EXP_EXP_CORE_SECTION[[#This Row],[CORE]],Table_ESODCA_DISSQL_EXP_EXP_CORE_SECTION[[#This Row],[CORE_TYPE]],"_",Table_ESODCA_DISSQL_EXP_EXP_CORE_SECTION[[#This Row],[SECTION]])</f>
        <v>256R_1</v>
      </c>
      <c r="B690">
        <v>364</v>
      </c>
      <c r="C690">
        <v>77</v>
      </c>
      <c r="D690" t="s">
        <v>25</v>
      </c>
      <c r="E690">
        <v>256</v>
      </c>
      <c r="F690" t="s">
        <v>26</v>
      </c>
      <c r="G690">
        <v>1</v>
      </c>
      <c r="H690">
        <v>816</v>
      </c>
      <c r="I690">
        <v>1.19</v>
      </c>
      <c r="J690">
        <v>1.19</v>
      </c>
      <c r="K690" t="s">
        <v>40</v>
      </c>
      <c r="L690" t="s">
        <v>30</v>
      </c>
      <c r="M690">
        <v>0</v>
      </c>
      <c r="N690">
        <v>1187.8699999999999</v>
      </c>
      <c r="O690">
        <v>1189.06</v>
      </c>
      <c r="P690">
        <v>1187.8699999999999</v>
      </c>
      <c r="Q690">
        <f>Table_ESODCA_DISSQL_EXP_EXP_CORE_SECTION[[#This Row],[BOTTOM_DEPTH]]-Table_ESODCA_DISSQL_EXP_EXP_CORE_SECTION[[#This Row],[TOP_DEPTH]]</f>
        <v>1.1900000000000546</v>
      </c>
      <c r="T690" t="s">
        <v>30</v>
      </c>
      <c r="Y690" t="s">
        <v>919</v>
      </c>
      <c r="Z690">
        <v>0</v>
      </c>
      <c r="AA690" t="s">
        <v>30</v>
      </c>
    </row>
    <row r="691" spans="1:27" x14ac:dyDescent="0.3">
      <c r="A691" s="3" t="str">
        <f>CONCATENATE(Table_ESODCA_DISSQL_EXP_EXP_CORE_SECTION[[#This Row],[CORE]],Table_ESODCA_DISSQL_EXP_EXP_CORE_SECTION[[#This Row],[CORE_TYPE]],"_",Table_ESODCA_DISSQL_EXP_EXP_CORE_SECTION[[#This Row],[SECTION]])</f>
        <v>256R_2</v>
      </c>
      <c r="B691">
        <v>364</v>
      </c>
      <c r="C691">
        <v>77</v>
      </c>
      <c r="D691" t="s">
        <v>25</v>
      </c>
      <c r="E691">
        <v>256</v>
      </c>
      <c r="F691" t="s">
        <v>26</v>
      </c>
      <c r="G691">
        <v>2</v>
      </c>
      <c r="H691">
        <v>817</v>
      </c>
      <c r="I691">
        <v>1.3</v>
      </c>
      <c r="J691">
        <v>1.3</v>
      </c>
      <c r="K691" t="s">
        <v>40</v>
      </c>
      <c r="L691" t="s">
        <v>30</v>
      </c>
      <c r="M691">
        <v>0</v>
      </c>
      <c r="N691">
        <v>1189.06</v>
      </c>
      <c r="O691">
        <v>1190.3599999999999</v>
      </c>
      <c r="P691">
        <v>1189.06</v>
      </c>
      <c r="Q691">
        <f>Table_ESODCA_DISSQL_EXP_EXP_CORE_SECTION[[#This Row],[BOTTOM_DEPTH]]-Table_ESODCA_DISSQL_EXP_EXP_CORE_SECTION[[#This Row],[TOP_DEPTH]]</f>
        <v>1.2999999999999545</v>
      </c>
      <c r="T691" t="s">
        <v>30</v>
      </c>
      <c r="Y691" t="s">
        <v>920</v>
      </c>
      <c r="Z691">
        <v>0</v>
      </c>
      <c r="AA691" t="s">
        <v>30</v>
      </c>
    </row>
    <row r="692" spans="1:27" x14ac:dyDescent="0.3">
      <c r="A692" s="3" t="str">
        <f>CONCATENATE(Table_ESODCA_DISSQL_EXP_EXP_CORE_SECTION[[#This Row],[CORE]],Table_ESODCA_DISSQL_EXP_EXP_CORE_SECTION[[#This Row],[CORE_TYPE]],"_",Table_ESODCA_DISSQL_EXP_EXP_CORE_SECTION[[#This Row],[SECTION]])</f>
        <v>256R_3</v>
      </c>
      <c r="B692">
        <v>364</v>
      </c>
      <c r="C692">
        <v>77</v>
      </c>
      <c r="D692" t="s">
        <v>25</v>
      </c>
      <c r="E692">
        <v>256</v>
      </c>
      <c r="F692" t="s">
        <v>26</v>
      </c>
      <c r="G692">
        <v>3</v>
      </c>
      <c r="H692">
        <v>818</v>
      </c>
      <c r="I692">
        <v>0.71</v>
      </c>
      <c r="J692">
        <v>0.71</v>
      </c>
      <c r="K692" t="s">
        <v>40</v>
      </c>
      <c r="L692" t="s">
        <v>30</v>
      </c>
      <c r="M692">
        <v>0</v>
      </c>
      <c r="N692">
        <v>1190.3599999999999</v>
      </c>
      <c r="O692">
        <v>1191.07</v>
      </c>
      <c r="P692">
        <v>1190.3599999999999</v>
      </c>
      <c r="Q692">
        <f>Table_ESODCA_DISSQL_EXP_EXP_CORE_SECTION[[#This Row],[BOTTOM_DEPTH]]-Table_ESODCA_DISSQL_EXP_EXP_CORE_SECTION[[#This Row],[TOP_DEPTH]]</f>
        <v>0.71000000000003638</v>
      </c>
      <c r="R692" t="s">
        <v>921</v>
      </c>
      <c r="T692" t="s">
        <v>30</v>
      </c>
      <c r="Y692" t="s">
        <v>922</v>
      </c>
      <c r="Z692">
        <v>0</v>
      </c>
      <c r="AA692" t="s">
        <v>30</v>
      </c>
    </row>
    <row r="693" spans="1:27" x14ac:dyDescent="0.3">
      <c r="A693" s="3" t="str">
        <f>CONCATENATE(Table_ESODCA_DISSQL_EXP_EXP_CORE_SECTION[[#This Row],[CORE]],Table_ESODCA_DISSQL_EXP_EXP_CORE_SECTION[[#This Row],[CORE_TYPE]],"_",Table_ESODCA_DISSQL_EXP_EXP_CORE_SECTION[[#This Row],[SECTION]])</f>
        <v>257R_1</v>
      </c>
      <c r="B693">
        <v>364</v>
      </c>
      <c r="C693">
        <v>77</v>
      </c>
      <c r="D693" t="s">
        <v>25</v>
      </c>
      <c r="E693">
        <v>257</v>
      </c>
      <c r="F693" t="s">
        <v>26</v>
      </c>
      <c r="G693">
        <v>1</v>
      </c>
      <c r="H693">
        <v>819</v>
      </c>
      <c r="I693">
        <v>1.2</v>
      </c>
      <c r="J693">
        <v>1.2</v>
      </c>
      <c r="K693" t="s">
        <v>40</v>
      </c>
      <c r="L693" t="s">
        <v>30</v>
      </c>
      <c r="M693">
        <v>0</v>
      </c>
      <c r="N693">
        <v>1190.97</v>
      </c>
      <c r="O693">
        <v>1192.17</v>
      </c>
      <c r="P693">
        <v>1190.97</v>
      </c>
      <c r="Q693">
        <f>Table_ESODCA_DISSQL_EXP_EXP_CORE_SECTION[[#This Row],[BOTTOM_DEPTH]]-Table_ESODCA_DISSQL_EXP_EXP_CORE_SECTION[[#This Row],[TOP_DEPTH]]</f>
        <v>1.2000000000000455</v>
      </c>
      <c r="T693" t="s">
        <v>30</v>
      </c>
      <c r="Y693" t="s">
        <v>923</v>
      </c>
      <c r="Z693">
        <v>0</v>
      </c>
      <c r="AA693" t="s">
        <v>30</v>
      </c>
    </row>
    <row r="694" spans="1:27" x14ac:dyDescent="0.3">
      <c r="A694" s="3" t="str">
        <f>CONCATENATE(Table_ESODCA_DISSQL_EXP_EXP_CORE_SECTION[[#This Row],[CORE]],Table_ESODCA_DISSQL_EXP_EXP_CORE_SECTION[[#This Row],[CORE_TYPE]],"_",Table_ESODCA_DISSQL_EXP_EXP_CORE_SECTION[[#This Row],[SECTION]])</f>
        <v>257R_2</v>
      </c>
      <c r="B694">
        <v>364</v>
      </c>
      <c r="C694">
        <v>77</v>
      </c>
      <c r="D694" t="s">
        <v>25</v>
      </c>
      <c r="E694">
        <v>257</v>
      </c>
      <c r="F694" t="s">
        <v>26</v>
      </c>
      <c r="G694">
        <v>2</v>
      </c>
      <c r="H694">
        <v>820</v>
      </c>
      <c r="I694">
        <v>1.2</v>
      </c>
      <c r="J694">
        <v>1.2</v>
      </c>
      <c r="K694" t="s">
        <v>40</v>
      </c>
      <c r="L694" t="s">
        <v>30</v>
      </c>
      <c r="M694">
        <v>0</v>
      </c>
      <c r="N694">
        <v>1192.17</v>
      </c>
      <c r="O694">
        <v>1193.3700000000001</v>
      </c>
      <c r="P694">
        <v>1192.17</v>
      </c>
      <c r="Q694">
        <f>Table_ESODCA_DISSQL_EXP_EXP_CORE_SECTION[[#This Row],[BOTTOM_DEPTH]]-Table_ESODCA_DISSQL_EXP_EXP_CORE_SECTION[[#This Row],[TOP_DEPTH]]</f>
        <v>1.2000000000000455</v>
      </c>
      <c r="T694" t="s">
        <v>30</v>
      </c>
      <c r="Y694" t="s">
        <v>924</v>
      </c>
      <c r="Z694">
        <v>0</v>
      </c>
      <c r="AA694" t="s">
        <v>30</v>
      </c>
    </row>
    <row r="695" spans="1:27" x14ac:dyDescent="0.3">
      <c r="A695" s="3" t="str">
        <f>CONCATENATE(Table_ESODCA_DISSQL_EXP_EXP_CORE_SECTION[[#This Row],[CORE]],Table_ESODCA_DISSQL_EXP_EXP_CORE_SECTION[[#This Row],[CORE_TYPE]],"_",Table_ESODCA_DISSQL_EXP_EXP_CORE_SECTION[[#This Row],[SECTION]])</f>
        <v>257R_3</v>
      </c>
      <c r="B695">
        <v>364</v>
      </c>
      <c r="C695">
        <v>77</v>
      </c>
      <c r="D695" t="s">
        <v>25</v>
      </c>
      <c r="E695">
        <v>257</v>
      </c>
      <c r="F695" t="s">
        <v>26</v>
      </c>
      <c r="G695">
        <v>3</v>
      </c>
      <c r="H695">
        <v>821</v>
      </c>
      <c r="I695">
        <v>0.57999999999999996</v>
      </c>
      <c r="J695">
        <v>0.57999999999999996</v>
      </c>
      <c r="K695" t="s">
        <v>40</v>
      </c>
      <c r="L695" t="s">
        <v>30</v>
      </c>
      <c r="M695">
        <v>0</v>
      </c>
      <c r="N695">
        <v>1193.3700000000001</v>
      </c>
      <c r="O695">
        <v>1193.95</v>
      </c>
      <c r="P695">
        <v>1193.3700000000001</v>
      </c>
      <c r="Q695">
        <f>Table_ESODCA_DISSQL_EXP_EXP_CORE_SECTION[[#This Row],[BOTTOM_DEPTH]]-Table_ESODCA_DISSQL_EXP_EXP_CORE_SECTION[[#This Row],[TOP_DEPTH]]</f>
        <v>0.57999999999992724</v>
      </c>
      <c r="T695" t="s">
        <v>30</v>
      </c>
      <c r="Y695" t="s">
        <v>925</v>
      </c>
      <c r="Z695">
        <v>0</v>
      </c>
      <c r="AA695" t="s">
        <v>30</v>
      </c>
    </row>
    <row r="696" spans="1:27" x14ac:dyDescent="0.3">
      <c r="A696" s="3" t="str">
        <f>CONCATENATE(Table_ESODCA_DISSQL_EXP_EXP_CORE_SECTION[[#This Row],[CORE]],Table_ESODCA_DISSQL_EXP_EXP_CORE_SECTION[[#This Row],[CORE_TYPE]],"_",Table_ESODCA_DISSQL_EXP_EXP_CORE_SECTION[[#This Row],[SECTION]])</f>
        <v>258R_1</v>
      </c>
      <c r="B696">
        <v>364</v>
      </c>
      <c r="C696">
        <v>77</v>
      </c>
      <c r="D696" t="s">
        <v>25</v>
      </c>
      <c r="E696">
        <v>258</v>
      </c>
      <c r="F696" t="s">
        <v>26</v>
      </c>
      <c r="G696">
        <v>1</v>
      </c>
      <c r="H696">
        <v>823</v>
      </c>
      <c r="I696">
        <v>1.18</v>
      </c>
      <c r="J696">
        <v>1.18</v>
      </c>
      <c r="K696" t="s">
        <v>40</v>
      </c>
      <c r="L696" t="s">
        <v>30</v>
      </c>
      <c r="M696">
        <v>0</v>
      </c>
      <c r="N696">
        <v>1194.02</v>
      </c>
      <c r="O696">
        <v>1195.2</v>
      </c>
      <c r="P696">
        <v>1194.02</v>
      </c>
      <c r="Q696">
        <f>Table_ESODCA_DISSQL_EXP_EXP_CORE_SECTION[[#This Row],[BOTTOM_DEPTH]]-Table_ESODCA_DISSQL_EXP_EXP_CORE_SECTION[[#This Row],[TOP_DEPTH]]</f>
        <v>1.1800000000000637</v>
      </c>
      <c r="T696" t="s">
        <v>30</v>
      </c>
      <c r="Y696" t="s">
        <v>926</v>
      </c>
      <c r="Z696">
        <v>0</v>
      </c>
      <c r="AA696" t="s">
        <v>30</v>
      </c>
    </row>
    <row r="697" spans="1:27" x14ac:dyDescent="0.3">
      <c r="A697" s="3" t="str">
        <f>CONCATENATE(Table_ESODCA_DISSQL_EXP_EXP_CORE_SECTION[[#This Row],[CORE]],Table_ESODCA_DISSQL_EXP_EXP_CORE_SECTION[[#This Row],[CORE_TYPE]],"_",Table_ESODCA_DISSQL_EXP_EXP_CORE_SECTION[[#This Row],[SECTION]])</f>
        <v>258R_2</v>
      </c>
      <c r="B697">
        <v>364</v>
      </c>
      <c r="C697">
        <v>77</v>
      </c>
      <c r="D697" t="s">
        <v>25</v>
      </c>
      <c r="E697">
        <v>258</v>
      </c>
      <c r="F697" t="s">
        <v>26</v>
      </c>
      <c r="G697">
        <v>2</v>
      </c>
      <c r="H697">
        <v>824</v>
      </c>
      <c r="I697">
        <v>1.3</v>
      </c>
      <c r="J697">
        <v>1.3</v>
      </c>
      <c r="K697" t="s">
        <v>40</v>
      </c>
      <c r="L697" t="s">
        <v>30</v>
      </c>
      <c r="M697">
        <v>0</v>
      </c>
      <c r="N697">
        <v>1195.2</v>
      </c>
      <c r="O697">
        <v>1196.5</v>
      </c>
      <c r="P697">
        <v>1195.2</v>
      </c>
      <c r="Q697">
        <f>Table_ESODCA_DISSQL_EXP_EXP_CORE_SECTION[[#This Row],[BOTTOM_DEPTH]]-Table_ESODCA_DISSQL_EXP_EXP_CORE_SECTION[[#This Row],[TOP_DEPTH]]</f>
        <v>1.2999999999999545</v>
      </c>
      <c r="T697" t="s">
        <v>30</v>
      </c>
      <c r="Y697" t="s">
        <v>927</v>
      </c>
      <c r="Z697">
        <v>0</v>
      </c>
      <c r="AA697" t="s">
        <v>30</v>
      </c>
    </row>
    <row r="698" spans="1:27" x14ac:dyDescent="0.3">
      <c r="A698" s="3" t="str">
        <f>CONCATENATE(Table_ESODCA_DISSQL_EXP_EXP_CORE_SECTION[[#This Row],[CORE]],Table_ESODCA_DISSQL_EXP_EXP_CORE_SECTION[[#This Row],[CORE_TYPE]],"_",Table_ESODCA_DISSQL_EXP_EXP_CORE_SECTION[[#This Row],[SECTION]])</f>
        <v>258R_3</v>
      </c>
      <c r="B698">
        <v>364</v>
      </c>
      <c r="C698">
        <v>77</v>
      </c>
      <c r="D698" t="s">
        <v>25</v>
      </c>
      <c r="E698">
        <v>258</v>
      </c>
      <c r="F698" t="s">
        <v>26</v>
      </c>
      <c r="G698">
        <v>3</v>
      </c>
      <c r="H698">
        <v>825</v>
      </c>
      <c r="I698">
        <v>0.61</v>
      </c>
      <c r="J698">
        <v>0.61</v>
      </c>
      <c r="K698" t="s">
        <v>40</v>
      </c>
      <c r="L698" t="s">
        <v>30</v>
      </c>
      <c r="M698">
        <v>0</v>
      </c>
      <c r="N698">
        <v>1196.5</v>
      </c>
      <c r="O698">
        <v>1197.1099999999999</v>
      </c>
      <c r="P698">
        <v>1196.5</v>
      </c>
      <c r="Q698">
        <f>Table_ESODCA_DISSQL_EXP_EXP_CORE_SECTION[[#This Row],[BOTTOM_DEPTH]]-Table_ESODCA_DISSQL_EXP_EXP_CORE_SECTION[[#This Row],[TOP_DEPTH]]</f>
        <v>0.60999999999989996</v>
      </c>
      <c r="R698" t="s">
        <v>928</v>
      </c>
      <c r="T698" t="s">
        <v>30</v>
      </c>
      <c r="Y698" t="s">
        <v>929</v>
      </c>
      <c r="Z698">
        <v>0</v>
      </c>
      <c r="AA698" t="s">
        <v>30</v>
      </c>
    </row>
    <row r="699" spans="1:27" x14ac:dyDescent="0.3">
      <c r="A699" s="3" t="str">
        <f>CONCATENATE(Table_ESODCA_DISSQL_EXP_EXP_CORE_SECTION[[#This Row],[CORE]],Table_ESODCA_DISSQL_EXP_EXP_CORE_SECTION[[#This Row],[CORE_TYPE]],"_",Table_ESODCA_DISSQL_EXP_EXP_CORE_SECTION[[#This Row],[SECTION]])</f>
        <v>259R_1</v>
      </c>
      <c r="B699">
        <v>364</v>
      </c>
      <c r="C699">
        <v>77</v>
      </c>
      <c r="D699" t="s">
        <v>25</v>
      </c>
      <c r="E699">
        <v>259</v>
      </c>
      <c r="F699" t="s">
        <v>26</v>
      </c>
      <c r="G699">
        <v>1</v>
      </c>
      <c r="H699">
        <v>828</v>
      </c>
      <c r="I699">
        <v>1.22</v>
      </c>
      <c r="J699">
        <v>1.22</v>
      </c>
      <c r="K699" t="s">
        <v>40</v>
      </c>
      <c r="L699" t="s">
        <v>30</v>
      </c>
      <c r="M699">
        <v>0</v>
      </c>
      <c r="N699">
        <v>1197.1199999999999</v>
      </c>
      <c r="O699">
        <v>1198.3399999999999</v>
      </c>
      <c r="P699">
        <v>1197.1199999999999</v>
      </c>
      <c r="Q699">
        <f>Table_ESODCA_DISSQL_EXP_EXP_CORE_SECTION[[#This Row],[BOTTOM_DEPTH]]-Table_ESODCA_DISSQL_EXP_EXP_CORE_SECTION[[#This Row],[TOP_DEPTH]]</f>
        <v>1.2200000000000273</v>
      </c>
      <c r="T699" t="s">
        <v>30</v>
      </c>
      <c r="Y699" t="s">
        <v>930</v>
      </c>
      <c r="Z699">
        <v>0</v>
      </c>
      <c r="AA699" t="s">
        <v>30</v>
      </c>
    </row>
    <row r="700" spans="1:27" x14ac:dyDescent="0.3">
      <c r="A700" s="3" t="str">
        <f>CONCATENATE(Table_ESODCA_DISSQL_EXP_EXP_CORE_SECTION[[#This Row],[CORE]],Table_ESODCA_DISSQL_EXP_EXP_CORE_SECTION[[#This Row],[CORE_TYPE]],"_",Table_ESODCA_DISSQL_EXP_EXP_CORE_SECTION[[#This Row],[SECTION]])</f>
        <v>259R_2</v>
      </c>
      <c r="B700">
        <v>364</v>
      </c>
      <c r="C700">
        <v>77</v>
      </c>
      <c r="D700" t="s">
        <v>25</v>
      </c>
      <c r="E700">
        <v>259</v>
      </c>
      <c r="F700" t="s">
        <v>26</v>
      </c>
      <c r="G700">
        <v>2</v>
      </c>
      <c r="H700">
        <v>829</v>
      </c>
      <c r="I700">
        <v>1.2</v>
      </c>
      <c r="J700">
        <v>1.2</v>
      </c>
      <c r="K700" t="s">
        <v>40</v>
      </c>
      <c r="L700" t="s">
        <v>30</v>
      </c>
      <c r="M700">
        <v>0</v>
      </c>
      <c r="N700">
        <v>1198.3399999999999</v>
      </c>
      <c r="O700">
        <v>1199.54</v>
      </c>
      <c r="P700">
        <v>1198.3399999999999</v>
      </c>
      <c r="Q700">
        <f>Table_ESODCA_DISSQL_EXP_EXP_CORE_SECTION[[#This Row],[BOTTOM_DEPTH]]-Table_ESODCA_DISSQL_EXP_EXP_CORE_SECTION[[#This Row],[TOP_DEPTH]]</f>
        <v>1.2000000000000455</v>
      </c>
      <c r="T700" t="s">
        <v>30</v>
      </c>
      <c r="Y700" t="s">
        <v>931</v>
      </c>
      <c r="Z700">
        <v>0</v>
      </c>
      <c r="AA700" t="s">
        <v>30</v>
      </c>
    </row>
    <row r="701" spans="1:27" x14ac:dyDescent="0.3">
      <c r="A701" s="3" t="str">
        <f>CONCATENATE(Table_ESODCA_DISSQL_EXP_EXP_CORE_SECTION[[#This Row],[CORE]],Table_ESODCA_DISSQL_EXP_EXP_CORE_SECTION[[#This Row],[CORE_TYPE]],"_",Table_ESODCA_DISSQL_EXP_EXP_CORE_SECTION[[#This Row],[SECTION]])</f>
        <v>259R_3</v>
      </c>
      <c r="B701">
        <v>364</v>
      </c>
      <c r="C701">
        <v>77</v>
      </c>
      <c r="D701" t="s">
        <v>25</v>
      </c>
      <c r="E701">
        <v>259</v>
      </c>
      <c r="F701" t="s">
        <v>26</v>
      </c>
      <c r="G701">
        <v>3</v>
      </c>
      <c r="H701">
        <v>830</v>
      </c>
      <c r="I701">
        <v>0.73</v>
      </c>
      <c r="J701">
        <v>0.73</v>
      </c>
      <c r="K701" t="s">
        <v>40</v>
      </c>
      <c r="L701" t="s">
        <v>30</v>
      </c>
      <c r="M701">
        <v>0</v>
      </c>
      <c r="N701">
        <v>1199.54</v>
      </c>
      <c r="O701">
        <v>1200.27</v>
      </c>
      <c r="P701">
        <v>1199.54</v>
      </c>
      <c r="Q701">
        <f>Table_ESODCA_DISSQL_EXP_EXP_CORE_SECTION[[#This Row],[BOTTOM_DEPTH]]-Table_ESODCA_DISSQL_EXP_EXP_CORE_SECTION[[#This Row],[TOP_DEPTH]]</f>
        <v>0.73000000000001819</v>
      </c>
      <c r="R701" t="s">
        <v>932</v>
      </c>
      <c r="T701" t="s">
        <v>30</v>
      </c>
      <c r="Y701" t="s">
        <v>933</v>
      </c>
      <c r="Z701">
        <v>0</v>
      </c>
      <c r="AA701" t="s">
        <v>30</v>
      </c>
    </row>
    <row r="702" spans="1:27" x14ac:dyDescent="0.3">
      <c r="A702" s="3" t="str">
        <f>CONCATENATE(Table_ESODCA_DISSQL_EXP_EXP_CORE_SECTION[[#This Row],[CORE]],Table_ESODCA_DISSQL_EXP_EXP_CORE_SECTION[[#This Row],[CORE_TYPE]],"_",Table_ESODCA_DISSQL_EXP_EXP_CORE_SECTION[[#This Row],[SECTION]])</f>
        <v>260R_1</v>
      </c>
      <c r="B702">
        <v>364</v>
      </c>
      <c r="C702">
        <v>77</v>
      </c>
      <c r="D702" t="s">
        <v>25</v>
      </c>
      <c r="E702">
        <v>260</v>
      </c>
      <c r="F702" t="s">
        <v>26</v>
      </c>
      <c r="G702">
        <v>1</v>
      </c>
      <c r="H702">
        <v>831</v>
      </c>
      <c r="I702">
        <v>1.23</v>
      </c>
      <c r="J702">
        <v>1.23</v>
      </c>
      <c r="K702" t="s">
        <v>40</v>
      </c>
      <c r="L702" t="s">
        <v>30</v>
      </c>
      <c r="M702">
        <v>0</v>
      </c>
      <c r="N702">
        <v>1200.22</v>
      </c>
      <c r="O702">
        <v>1201.45</v>
      </c>
      <c r="P702">
        <v>1200.22</v>
      </c>
      <c r="Q702">
        <f>Table_ESODCA_DISSQL_EXP_EXP_CORE_SECTION[[#This Row],[BOTTOM_DEPTH]]-Table_ESODCA_DISSQL_EXP_EXP_CORE_SECTION[[#This Row],[TOP_DEPTH]]</f>
        <v>1.2300000000000182</v>
      </c>
      <c r="T702" t="s">
        <v>30</v>
      </c>
      <c r="Y702" t="s">
        <v>934</v>
      </c>
      <c r="Z702">
        <v>0</v>
      </c>
      <c r="AA702" t="s">
        <v>30</v>
      </c>
    </row>
    <row r="703" spans="1:27" x14ac:dyDescent="0.3">
      <c r="A703" s="3" t="str">
        <f>CONCATENATE(Table_ESODCA_DISSQL_EXP_EXP_CORE_SECTION[[#This Row],[CORE]],Table_ESODCA_DISSQL_EXP_EXP_CORE_SECTION[[#This Row],[CORE_TYPE]],"_",Table_ESODCA_DISSQL_EXP_EXP_CORE_SECTION[[#This Row],[SECTION]])</f>
        <v>260R_2</v>
      </c>
      <c r="B703">
        <v>364</v>
      </c>
      <c r="C703">
        <v>77</v>
      </c>
      <c r="D703" t="s">
        <v>25</v>
      </c>
      <c r="E703">
        <v>260</v>
      </c>
      <c r="F703" t="s">
        <v>26</v>
      </c>
      <c r="G703">
        <v>2</v>
      </c>
      <c r="H703">
        <v>832</v>
      </c>
      <c r="I703">
        <v>1.19</v>
      </c>
      <c r="J703">
        <v>1.19</v>
      </c>
      <c r="K703" t="s">
        <v>40</v>
      </c>
      <c r="L703" t="s">
        <v>30</v>
      </c>
      <c r="M703">
        <v>0</v>
      </c>
      <c r="N703">
        <v>1201.45</v>
      </c>
      <c r="O703">
        <v>1202.6400000000001</v>
      </c>
      <c r="P703">
        <v>1201.45</v>
      </c>
      <c r="Q703">
        <f>Table_ESODCA_DISSQL_EXP_EXP_CORE_SECTION[[#This Row],[BOTTOM_DEPTH]]-Table_ESODCA_DISSQL_EXP_EXP_CORE_SECTION[[#This Row],[TOP_DEPTH]]</f>
        <v>1.1900000000000546</v>
      </c>
      <c r="T703" t="s">
        <v>30</v>
      </c>
      <c r="Y703" t="s">
        <v>935</v>
      </c>
      <c r="Z703">
        <v>0</v>
      </c>
      <c r="AA703" t="s">
        <v>30</v>
      </c>
    </row>
    <row r="704" spans="1:27" x14ac:dyDescent="0.3">
      <c r="A704" s="3" t="str">
        <f>CONCATENATE(Table_ESODCA_DISSQL_EXP_EXP_CORE_SECTION[[#This Row],[CORE]],Table_ESODCA_DISSQL_EXP_EXP_CORE_SECTION[[#This Row],[CORE_TYPE]],"_",Table_ESODCA_DISSQL_EXP_EXP_CORE_SECTION[[#This Row],[SECTION]])</f>
        <v>260R_3</v>
      </c>
      <c r="B704">
        <v>364</v>
      </c>
      <c r="C704">
        <v>77</v>
      </c>
      <c r="D704" t="s">
        <v>25</v>
      </c>
      <c r="E704">
        <v>260</v>
      </c>
      <c r="F704" t="s">
        <v>26</v>
      </c>
      <c r="G704">
        <v>3</v>
      </c>
      <c r="H704">
        <v>833</v>
      </c>
      <c r="I704">
        <v>0.74</v>
      </c>
      <c r="J704">
        <v>0.74</v>
      </c>
      <c r="K704" t="s">
        <v>40</v>
      </c>
      <c r="L704" t="s">
        <v>30</v>
      </c>
      <c r="M704">
        <v>0</v>
      </c>
      <c r="N704">
        <v>1202.6400000000001</v>
      </c>
      <c r="O704">
        <v>1203.3800000000001</v>
      </c>
      <c r="P704">
        <v>1202.6400000000001</v>
      </c>
      <c r="Q704">
        <f>Table_ESODCA_DISSQL_EXP_EXP_CORE_SECTION[[#This Row],[BOTTOM_DEPTH]]-Table_ESODCA_DISSQL_EXP_EXP_CORE_SECTION[[#This Row],[TOP_DEPTH]]</f>
        <v>0.74000000000000909</v>
      </c>
      <c r="T704" t="s">
        <v>30</v>
      </c>
      <c r="Y704" t="s">
        <v>936</v>
      </c>
      <c r="Z704">
        <v>0</v>
      </c>
      <c r="AA704" t="s">
        <v>30</v>
      </c>
    </row>
    <row r="705" spans="1:27" x14ac:dyDescent="0.3">
      <c r="A705" s="3" t="str">
        <f>CONCATENATE(Table_ESODCA_DISSQL_EXP_EXP_CORE_SECTION[[#This Row],[CORE]],Table_ESODCA_DISSQL_EXP_EXP_CORE_SECTION[[#This Row],[CORE_TYPE]],"_",Table_ESODCA_DISSQL_EXP_EXP_CORE_SECTION[[#This Row],[SECTION]])</f>
        <v>261R_1</v>
      </c>
      <c r="B705">
        <v>364</v>
      </c>
      <c r="C705">
        <v>77</v>
      </c>
      <c r="D705" t="s">
        <v>25</v>
      </c>
      <c r="E705">
        <v>261</v>
      </c>
      <c r="F705" t="s">
        <v>26</v>
      </c>
      <c r="G705">
        <v>1</v>
      </c>
      <c r="H705">
        <v>834</v>
      </c>
      <c r="I705">
        <v>1.24</v>
      </c>
      <c r="J705">
        <v>1.24</v>
      </c>
      <c r="K705" t="s">
        <v>40</v>
      </c>
      <c r="L705" t="s">
        <v>30</v>
      </c>
      <c r="M705">
        <v>0</v>
      </c>
      <c r="N705">
        <v>1203.32</v>
      </c>
      <c r="O705">
        <v>1204.56</v>
      </c>
      <c r="P705">
        <v>1203.32</v>
      </c>
      <c r="Q705">
        <f>Table_ESODCA_DISSQL_EXP_EXP_CORE_SECTION[[#This Row],[BOTTOM_DEPTH]]-Table_ESODCA_DISSQL_EXP_EXP_CORE_SECTION[[#This Row],[TOP_DEPTH]]</f>
        <v>1.2400000000000091</v>
      </c>
      <c r="T705" t="s">
        <v>30</v>
      </c>
      <c r="Y705" t="s">
        <v>937</v>
      </c>
      <c r="Z705">
        <v>0</v>
      </c>
      <c r="AA705" t="s">
        <v>30</v>
      </c>
    </row>
    <row r="706" spans="1:27" x14ac:dyDescent="0.3">
      <c r="A706" s="3" t="str">
        <f>CONCATENATE(Table_ESODCA_DISSQL_EXP_EXP_CORE_SECTION[[#This Row],[CORE]],Table_ESODCA_DISSQL_EXP_EXP_CORE_SECTION[[#This Row],[CORE_TYPE]],"_",Table_ESODCA_DISSQL_EXP_EXP_CORE_SECTION[[#This Row],[SECTION]])</f>
        <v>261R_2</v>
      </c>
      <c r="B706">
        <v>364</v>
      </c>
      <c r="C706">
        <v>77</v>
      </c>
      <c r="D706" t="s">
        <v>25</v>
      </c>
      <c r="E706">
        <v>261</v>
      </c>
      <c r="F706" t="s">
        <v>26</v>
      </c>
      <c r="G706">
        <v>2</v>
      </c>
      <c r="H706">
        <v>835</v>
      </c>
      <c r="I706">
        <v>1.3</v>
      </c>
      <c r="J706">
        <v>1.3</v>
      </c>
      <c r="K706" t="s">
        <v>40</v>
      </c>
      <c r="L706" t="s">
        <v>30</v>
      </c>
      <c r="M706">
        <v>0</v>
      </c>
      <c r="N706">
        <v>1204.56</v>
      </c>
      <c r="O706">
        <v>1205.8599999999999</v>
      </c>
      <c r="P706">
        <v>1204.56</v>
      </c>
      <c r="Q706">
        <f>Table_ESODCA_DISSQL_EXP_EXP_CORE_SECTION[[#This Row],[BOTTOM_DEPTH]]-Table_ESODCA_DISSQL_EXP_EXP_CORE_SECTION[[#This Row],[TOP_DEPTH]]</f>
        <v>1.2999999999999545</v>
      </c>
      <c r="T706" t="s">
        <v>30</v>
      </c>
      <c r="Y706" t="s">
        <v>938</v>
      </c>
      <c r="Z706">
        <v>0</v>
      </c>
      <c r="AA706" t="s">
        <v>30</v>
      </c>
    </row>
    <row r="707" spans="1:27" x14ac:dyDescent="0.3">
      <c r="A707" s="3" t="str">
        <f>CONCATENATE(Table_ESODCA_DISSQL_EXP_EXP_CORE_SECTION[[#This Row],[CORE]],Table_ESODCA_DISSQL_EXP_EXP_CORE_SECTION[[#This Row],[CORE_TYPE]],"_",Table_ESODCA_DISSQL_EXP_EXP_CORE_SECTION[[#This Row],[SECTION]])</f>
        <v>261R_3</v>
      </c>
      <c r="B707">
        <v>364</v>
      </c>
      <c r="C707">
        <v>77</v>
      </c>
      <c r="D707" t="s">
        <v>25</v>
      </c>
      <c r="E707">
        <v>261</v>
      </c>
      <c r="F707" t="s">
        <v>26</v>
      </c>
      <c r="G707">
        <v>3</v>
      </c>
      <c r="H707">
        <v>836</v>
      </c>
      <c r="I707">
        <v>0.62</v>
      </c>
      <c r="J707">
        <v>0.62</v>
      </c>
      <c r="K707" t="s">
        <v>40</v>
      </c>
      <c r="L707" t="s">
        <v>30</v>
      </c>
      <c r="M707">
        <v>0</v>
      </c>
      <c r="N707">
        <v>1205.8599999999999</v>
      </c>
      <c r="O707">
        <v>1206.4799999999998</v>
      </c>
      <c r="P707">
        <v>1205.8599999999999</v>
      </c>
      <c r="Q707">
        <f>Table_ESODCA_DISSQL_EXP_EXP_CORE_SECTION[[#This Row],[BOTTOM_DEPTH]]-Table_ESODCA_DISSQL_EXP_EXP_CORE_SECTION[[#This Row],[TOP_DEPTH]]</f>
        <v>0.61999999999989086</v>
      </c>
      <c r="T707" t="s">
        <v>30</v>
      </c>
      <c r="Y707" t="s">
        <v>939</v>
      </c>
      <c r="Z707">
        <v>0</v>
      </c>
      <c r="AA707" t="s">
        <v>30</v>
      </c>
    </row>
    <row r="708" spans="1:27" x14ac:dyDescent="0.3">
      <c r="A708" s="3" t="str">
        <f>CONCATENATE(Table_ESODCA_DISSQL_EXP_EXP_CORE_SECTION[[#This Row],[CORE]],Table_ESODCA_DISSQL_EXP_EXP_CORE_SECTION[[#This Row],[CORE_TYPE]],"_",Table_ESODCA_DISSQL_EXP_EXP_CORE_SECTION[[#This Row],[SECTION]])</f>
        <v>262R_1</v>
      </c>
      <c r="B708">
        <v>364</v>
      </c>
      <c r="C708">
        <v>77</v>
      </c>
      <c r="D708" t="s">
        <v>25</v>
      </c>
      <c r="E708">
        <v>262</v>
      </c>
      <c r="F708" t="s">
        <v>26</v>
      </c>
      <c r="G708">
        <v>1</v>
      </c>
      <c r="H708">
        <v>837</v>
      </c>
      <c r="I708">
        <v>1.4</v>
      </c>
      <c r="J708">
        <v>1.4</v>
      </c>
      <c r="K708" t="s">
        <v>40</v>
      </c>
      <c r="L708" t="s">
        <v>30</v>
      </c>
      <c r="M708">
        <v>0</v>
      </c>
      <c r="N708">
        <v>1206.42</v>
      </c>
      <c r="O708">
        <v>1207.8200000000002</v>
      </c>
      <c r="P708">
        <v>1206.42</v>
      </c>
      <c r="Q708">
        <f>Table_ESODCA_DISSQL_EXP_EXP_CORE_SECTION[[#This Row],[BOTTOM_DEPTH]]-Table_ESODCA_DISSQL_EXP_EXP_CORE_SECTION[[#This Row],[TOP_DEPTH]]</f>
        <v>1.4000000000000909</v>
      </c>
      <c r="T708" t="s">
        <v>30</v>
      </c>
      <c r="Y708" t="s">
        <v>940</v>
      </c>
      <c r="Z708">
        <v>0</v>
      </c>
      <c r="AA708" t="s">
        <v>30</v>
      </c>
    </row>
    <row r="709" spans="1:27" x14ac:dyDescent="0.3">
      <c r="A709" s="3" t="str">
        <f>CONCATENATE(Table_ESODCA_DISSQL_EXP_EXP_CORE_SECTION[[#This Row],[CORE]],Table_ESODCA_DISSQL_EXP_EXP_CORE_SECTION[[#This Row],[CORE_TYPE]],"_",Table_ESODCA_DISSQL_EXP_EXP_CORE_SECTION[[#This Row],[SECTION]])</f>
        <v>262R_2</v>
      </c>
      <c r="B709">
        <v>364</v>
      </c>
      <c r="C709">
        <v>77</v>
      </c>
      <c r="D709" t="s">
        <v>25</v>
      </c>
      <c r="E709">
        <v>262</v>
      </c>
      <c r="F709" t="s">
        <v>26</v>
      </c>
      <c r="G709">
        <v>2</v>
      </c>
      <c r="H709">
        <v>838</v>
      </c>
      <c r="I709">
        <v>1.27</v>
      </c>
      <c r="J709">
        <v>1.27</v>
      </c>
      <c r="K709" t="s">
        <v>40</v>
      </c>
      <c r="L709" t="s">
        <v>30</v>
      </c>
      <c r="M709">
        <v>0</v>
      </c>
      <c r="N709">
        <v>1207.8200000000002</v>
      </c>
      <c r="O709">
        <v>1209.0900000000001</v>
      </c>
      <c r="P709">
        <v>1207.8200000000002</v>
      </c>
      <c r="Q709">
        <f>Table_ESODCA_DISSQL_EXP_EXP_CORE_SECTION[[#This Row],[BOTTOM_DEPTH]]-Table_ESODCA_DISSQL_EXP_EXP_CORE_SECTION[[#This Row],[TOP_DEPTH]]</f>
        <v>1.2699999999999818</v>
      </c>
      <c r="T709" t="s">
        <v>30</v>
      </c>
      <c r="Y709" t="s">
        <v>941</v>
      </c>
      <c r="Z709">
        <v>0</v>
      </c>
      <c r="AA709" t="s">
        <v>30</v>
      </c>
    </row>
    <row r="710" spans="1:27" x14ac:dyDescent="0.3">
      <c r="A710" s="3" t="str">
        <f>CONCATENATE(Table_ESODCA_DISSQL_EXP_EXP_CORE_SECTION[[#This Row],[CORE]],Table_ESODCA_DISSQL_EXP_EXP_CORE_SECTION[[#This Row],[CORE_TYPE]],"_",Table_ESODCA_DISSQL_EXP_EXP_CORE_SECTION[[#This Row],[SECTION]])</f>
        <v>263R_1</v>
      </c>
      <c r="B710">
        <v>364</v>
      </c>
      <c r="C710">
        <v>77</v>
      </c>
      <c r="D710" t="s">
        <v>25</v>
      </c>
      <c r="E710">
        <v>263</v>
      </c>
      <c r="F710" t="s">
        <v>26</v>
      </c>
      <c r="G710">
        <v>1</v>
      </c>
      <c r="H710">
        <v>839</v>
      </c>
      <c r="I710">
        <v>1.22</v>
      </c>
      <c r="J710">
        <v>1.22</v>
      </c>
      <c r="K710" t="s">
        <v>40</v>
      </c>
      <c r="L710" t="s">
        <v>30</v>
      </c>
      <c r="M710">
        <v>0</v>
      </c>
      <c r="N710">
        <v>1209.04</v>
      </c>
      <c r="O710">
        <v>1210.26</v>
      </c>
      <c r="P710">
        <v>1209.04</v>
      </c>
      <c r="Q710">
        <f>Table_ESODCA_DISSQL_EXP_EXP_CORE_SECTION[[#This Row],[BOTTOM_DEPTH]]-Table_ESODCA_DISSQL_EXP_EXP_CORE_SECTION[[#This Row],[TOP_DEPTH]]</f>
        <v>1.2200000000000273</v>
      </c>
      <c r="R710" t="s">
        <v>343</v>
      </c>
      <c r="T710" t="s">
        <v>30</v>
      </c>
      <c r="Y710" t="s">
        <v>942</v>
      </c>
      <c r="Z710">
        <v>0</v>
      </c>
      <c r="AA710" t="s">
        <v>30</v>
      </c>
    </row>
    <row r="711" spans="1:27" x14ac:dyDescent="0.3">
      <c r="A711" s="3" t="str">
        <f>CONCATENATE(Table_ESODCA_DISSQL_EXP_EXP_CORE_SECTION[[#This Row],[CORE]],Table_ESODCA_DISSQL_EXP_EXP_CORE_SECTION[[#This Row],[CORE_TYPE]],"_",Table_ESODCA_DISSQL_EXP_EXP_CORE_SECTION[[#This Row],[SECTION]])</f>
        <v>263R_2</v>
      </c>
      <c r="B711">
        <v>364</v>
      </c>
      <c r="C711">
        <v>77</v>
      </c>
      <c r="D711" t="s">
        <v>25</v>
      </c>
      <c r="E711">
        <v>263</v>
      </c>
      <c r="F711" t="s">
        <v>26</v>
      </c>
      <c r="G711">
        <v>2</v>
      </c>
      <c r="H711">
        <v>840</v>
      </c>
      <c r="I711">
        <v>1.2</v>
      </c>
      <c r="J711">
        <v>1.2</v>
      </c>
      <c r="K711" t="s">
        <v>40</v>
      </c>
      <c r="L711" t="s">
        <v>30</v>
      </c>
      <c r="M711">
        <v>0</v>
      </c>
      <c r="N711">
        <v>1210.26</v>
      </c>
      <c r="O711">
        <v>1211.46</v>
      </c>
      <c r="P711">
        <v>1210.26</v>
      </c>
      <c r="Q711">
        <f>Table_ESODCA_DISSQL_EXP_EXP_CORE_SECTION[[#This Row],[BOTTOM_DEPTH]]-Table_ESODCA_DISSQL_EXP_EXP_CORE_SECTION[[#This Row],[TOP_DEPTH]]</f>
        <v>1.2000000000000455</v>
      </c>
      <c r="T711" t="s">
        <v>30</v>
      </c>
      <c r="Y711" t="s">
        <v>943</v>
      </c>
      <c r="Z711">
        <v>0</v>
      </c>
      <c r="AA711" t="s">
        <v>30</v>
      </c>
    </row>
    <row r="712" spans="1:27" x14ac:dyDescent="0.3">
      <c r="A712" s="3" t="str">
        <f>CONCATENATE(Table_ESODCA_DISSQL_EXP_EXP_CORE_SECTION[[#This Row],[CORE]],Table_ESODCA_DISSQL_EXP_EXP_CORE_SECTION[[#This Row],[CORE_TYPE]],"_",Table_ESODCA_DISSQL_EXP_EXP_CORE_SECTION[[#This Row],[SECTION]])</f>
        <v>263R_3</v>
      </c>
      <c r="B712">
        <v>364</v>
      </c>
      <c r="C712">
        <v>77</v>
      </c>
      <c r="D712" t="s">
        <v>25</v>
      </c>
      <c r="E712">
        <v>263</v>
      </c>
      <c r="F712" t="s">
        <v>26</v>
      </c>
      <c r="G712">
        <v>3</v>
      </c>
      <c r="H712">
        <v>841</v>
      </c>
      <c r="I712">
        <v>0.66</v>
      </c>
      <c r="J712">
        <v>0.66</v>
      </c>
      <c r="K712" t="s">
        <v>40</v>
      </c>
      <c r="L712" t="s">
        <v>30</v>
      </c>
      <c r="M712">
        <v>0</v>
      </c>
      <c r="N712">
        <v>1211.46</v>
      </c>
      <c r="O712">
        <v>1212.1200000000001</v>
      </c>
      <c r="P712">
        <v>1211.46</v>
      </c>
      <c r="Q712">
        <f>Table_ESODCA_DISSQL_EXP_EXP_CORE_SECTION[[#This Row],[BOTTOM_DEPTH]]-Table_ESODCA_DISSQL_EXP_EXP_CORE_SECTION[[#This Row],[TOP_DEPTH]]</f>
        <v>0.66000000000008185</v>
      </c>
      <c r="T712" t="s">
        <v>30</v>
      </c>
      <c r="Y712" t="s">
        <v>944</v>
      </c>
      <c r="Z712">
        <v>0</v>
      </c>
      <c r="AA712" t="s">
        <v>30</v>
      </c>
    </row>
    <row r="713" spans="1:27" x14ac:dyDescent="0.3">
      <c r="A713" s="3" t="str">
        <f>CONCATENATE(Table_ESODCA_DISSQL_EXP_EXP_CORE_SECTION[[#This Row],[CORE]],Table_ESODCA_DISSQL_EXP_EXP_CORE_SECTION[[#This Row],[CORE_TYPE]],"_",Table_ESODCA_DISSQL_EXP_EXP_CORE_SECTION[[#This Row],[SECTION]])</f>
        <v>264R_1</v>
      </c>
      <c r="B713">
        <v>364</v>
      </c>
      <c r="C713">
        <v>77</v>
      </c>
      <c r="D713" t="s">
        <v>25</v>
      </c>
      <c r="E713">
        <v>264</v>
      </c>
      <c r="F713" t="s">
        <v>26</v>
      </c>
      <c r="G713">
        <v>1</v>
      </c>
      <c r="H713">
        <v>842</v>
      </c>
      <c r="I713">
        <v>1.2</v>
      </c>
      <c r="J713">
        <v>1.2</v>
      </c>
      <c r="K713" t="s">
        <v>711</v>
      </c>
      <c r="L713" t="s">
        <v>30</v>
      </c>
      <c r="M713">
        <v>0</v>
      </c>
      <c r="N713">
        <v>1212.1400000000001</v>
      </c>
      <c r="O713">
        <v>1213.3400000000001</v>
      </c>
      <c r="P713">
        <v>1212.1400000000001</v>
      </c>
      <c r="Q713">
        <f>Table_ESODCA_DISSQL_EXP_EXP_CORE_SECTION[[#This Row],[BOTTOM_DEPTH]]-Table_ESODCA_DISSQL_EXP_EXP_CORE_SECTION[[#This Row],[TOP_DEPTH]]</f>
        <v>1.2000000000000455</v>
      </c>
      <c r="T713" t="s">
        <v>30</v>
      </c>
      <c r="Y713" t="s">
        <v>945</v>
      </c>
      <c r="Z713">
        <v>0</v>
      </c>
      <c r="AA713" t="s">
        <v>30</v>
      </c>
    </row>
    <row r="714" spans="1:27" x14ac:dyDescent="0.3">
      <c r="A714" s="3" t="str">
        <f>CONCATENATE(Table_ESODCA_DISSQL_EXP_EXP_CORE_SECTION[[#This Row],[CORE]],Table_ESODCA_DISSQL_EXP_EXP_CORE_SECTION[[#This Row],[CORE_TYPE]],"_",Table_ESODCA_DISSQL_EXP_EXP_CORE_SECTION[[#This Row],[SECTION]])</f>
        <v>264R_2</v>
      </c>
      <c r="B714">
        <v>364</v>
      </c>
      <c r="C714">
        <v>77</v>
      </c>
      <c r="D714" t="s">
        <v>25</v>
      </c>
      <c r="E714">
        <v>264</v>
      </c>
      <c r="F714" t="s">
        <v>26</v>
      </c>
      <c r="G714">
        <v>2</v>
      </c>
      <c r="H714">
        <v>843</v>
      </c>
      <c r="I714">
        <v>1.45</v>
      </c>
      <c r="J714">
        <v>1.45</v>
      </c>
      <c r="K714" t="s">
        <v>711</v>
      </c>
      <c r="L714" t="s">
        <v>30</v>
      </c>
      <c r="M714">
        <v>0</v>
      </c>
      <c r="N714">
        <v>1213.3400000000001</v>
      </c>
      <c r="O714">
        <v>1214.7900000000002</v>
      </c>
      <c r="P714">
        <v>1213.3400000000001</v>
      </c>
      <c r="Q714">
        <f>Table_ESODCA_DISSQL_EXP_EXP_CORE_SECTION[[#This Row],[BOTTOM_DEPTH]]-Table_ESODCA_DISSQL_EXP_EXP_CORE_SECTION[[#This Row],[TOP_DEPTH]]</f>
        <v>1.4500000000000455</v>
      </c>
      <c r="T714" t="s">
        <v>30</v>
      </c>
      <c r="Y714" t="s">
        <v>946</v>
      </c>
      <c r="Z714">
        <v>0</v>
      </c>
      <c r="AA714" t="s">
        <v>30</v>
      </c>
    </row>
    <row r="715" spans="1:27" x14ac:dyDescent="0.3">
      <c r="A715" s="3" t="str">
        <f>CONCATENATE(Table_ESODCA_DISSQL_EXP_EXP_CORE_SECTION[[#This Row],[CORE]],Table_ESODCA_DISSQL_EXP_EXP_CORE_SECTION[[#This Row],[CORE_TYPE]],"_",Table_ESODCA_DISSQL_EXP_EXP_CORE_SECTION[[#This Row],[SECTION]])</f>
        <v>264R_3</v>
      </c>
      <c r="B715">
        <v>364</v>
      </c>
      <c r="C715">
        <v>77</v>
      </c>
      <c r="D715" t="s">
        <v>25</v>
      </c>
      <c r="E715">
        <v>264</v>
      </c>
      <c r="F715" t="s">
        <v>26</v>
      </c>
      <c r="G715">
        <v>3</v>
      </c>
      <c r="H715">
        <v>844</v>
      </c>
      <c r="I715">
        <v>0.48</v>
      </c>
      <c r="J715">
        <v>0.48</v>
      </c>
      <c r="K715" t="s">
        <v>711</v>
      </c>
      <c r="L715" t="s">
        <v>30</v>
      </c>
      <c r="M715">
        <v>0</v>
      </c>
      <c r="N715">
        <v>1214.7900000000002</v>
      </c>
      <c r="O715">
        <v>1215.2700000000002</v>
      </c>
      <c r="P715">
        <v>1214.7900000000002</v>
      </c>
      <c r="Q715">
        <f>Table_ESODCA_DISSQL_EXP_EXP_CORE_SECTION[[#This Row],[BOTTOM_DEPTH]]-Table_ESODCA_DISSQL_EXP_EXP_CORE_SECTION[[#This Row],[TOP_DEPTH]]</f>
        <v>0.48000000000001819</v>
      </c>
      <c r="R715" t="s">
        <v>947</v>
      </c>
      <c r="T715" t="s">
        <v>30</v>
      </c>
      <c r="Y715" t="s">
        <v>948</v>
      </c>
      <c r="Z715">
        <v>0</v>
      </c>
      <c r="AA715" t="s">
        <v>30</v>
      </c>
    </row>
    <row r="716" spans="1:27" x14ac:dyDescent="0.3">
      <c r="A716" s="3" t="str">
        <f>CONCATENATE(Table_ESODCA_DISSQL_EXP_EXP_CORE_SECTION[[#This Row],[CORE]],Table_ESODCA_DISSQL_EXP_EXP_CORE_SECTION[[#This Row],[CORE_TYPE]],"_",Table_ESODCA_DISSQL_EXP_EXP_CORE_SECTION[[#This Row],[SECTION]])</f>
        <v>265R_1</v>
      </c>
      <c r="B716">
        <v>364</v>
      </c>
      <c r="C716">
        <v>77</v>
      </c>
      <c r="D716" t="s">
        <v>25</v>
      </c>
      <c r="E716">
        <v>265</v>
      </c>
      <c r="F716" t="s">
        <v>26</v>
      </c>
      <c r="G716">
        <v>1</v>
      </c>
      <c r="H716">
        <v>845</v>
      </c>
      <c r="I716">
        <v>1.1200000000000001</v>
      </c>
      <c r="J716">
        <v>1.1200000000000001</v>
      </c>
      <c r="K716" t="s">
        <v>711</v>
      </c>
      <c r="L716" t="s">
        <v>30</v>
      </c>
      <c r="M716">
        <v>0</v>
      </c>
      <c r="N716">
        <v>1215.24</v>
      </c>
      <c r="O716">
        <v>1216.3599999999999</v>
      </c>
      <c r="P716">
        <v>1215.24</v>
      </c>
      <c r="Q716">
        <f>Table_ESODCA_DISSQL_EXP_EXP_CORE_SECTION[[#This Row],[BOTTOM_DEPTH]]-Table_ESODCA_DISSQL_EXP_EXP_CORE_SECTION[[#This Row],[TOP_DEPTH]]</f>
        <v>1.1199999999998909</v>
      </c>
      <c r="T716" t="s">
        <v>30</v>
      </c>
      <c r="Y716" t="s">
        <v>949</v>
      </c>
      <c r="Z716">
        <v>0</v>
      </c>
      <c r="AA716" t="s">
        <v>30</v>
      </c>
    </row>
    <row r="717" spans="1:27" x14ac:dyDescent="0.3">
      <c r="A717" s="3" t="str">
        <f>CONCATENATE(Table_ESODCA_DISSQL_EXP_EXP_CORE_SECTION[[#This Row],[CORE]],Table_ESODCA_DISSQL_EXP_EXP_CORE_SECTION[[#This Row],[CORE_TYPE]],"_",Table_ESODCA_DISSQL_EXP_EXP_CORE_SECTION[[#This Row],[SECTION]])</f>
        <v>265R_2</v>
      </c>
      <c r="B717">
        <v>364</v>
      </c>
      <c r="C717">
        <v>77</v>
      </c>
      <c r="D717" t="s">
        <v>25</v>
      </c>
      <c r="E717">
        <v>265</v>
      </c>
      <c r="F717" t="s">
        <v>26</v>
      </c>
      <c r="G717">
        <v>2</v>
      </c>
      <c r="H717">
        <v>846</v>
      </c>
      <c r="I717">
        <v>1.47</v>
      </c>
      <c r="J717">
        <v>1.47</v>
      </c>
      <c r="K717" t="s">
        <v>711</v>
      </c>
      <c r="L717" t="s">
        <v>30</v>
      </c>
      <c r="M717">
        <v>0</v>
      </c>
      <c r="N717">
        <v>1216.3599999999999</v>
      </c>
      <c r="O717">
        <v>1217.83</v>
      </c>
      <c r="P717">
        <v>1216.3599999999999</v>
      </c>
      <c r="Q717">
        <f>Table_ESODCA_DISSQL_EXP_EXP_CORE_SECTION[[#This Row],[BOTTOM_DEPTH]]-Table_ESODCA_DISSQL_EXP_EXP_CORE_SECTION[[#This Row],[TOP_DEPTH]]</f>
        <v>1.4700000000000273</v>
      </c>
      <c r="T717" t="s">
        <v>30</v>
      </c>
      <c r="Y717" t="s">
        <v>950</v>
      </c>
      <c r="Z717">
        <v>0</v>
      </c>
      <c r="AA717" t="s">
        <v>30</v>
      </c>
    </row>
    <row r="718" spans="1:27" x14ac:dyDescent="0.3">
      <c r="A718" s="3" t="str">
        <f>CONCATENATE(Table_ESODCA_DISSQL_EXP_EXP_CORE_SECTION[[#This Row],[CORE]],Table_ESODCA_DISSQL_EXP_EXP_CORE_SECTION[[#This Row],[CORE_TYPE]],"_",Table_ESODCA_DISSQL_EXP_EXP_CORE_SECTION[[#This Row],[SECTION]])</f>
        <v>265R_3</v>
      </c>
      <c r="B718">
        <v>364</v>
      </c>
      <c r="C718">
        <v>77</v>
      </c>
      <c r="D718" t="s">
        <v>25</v>
      </c>
      <c r="E718">
        <v>265</v>
      </c>
      <c r="F718" t="s">
        <v>26</v>
      </c>
      <c r="G718">
        <v>3</v>
      </c>
      <c r="H718">
        <v>847</v>
      </c>
      <c r="I718">
        <v>0.62</v>
      </c>
      <c r="J718">
        <v>0.62</v>
      </c>
      <c r="K718" t="s">
        <v>711</v>
      </c>
      <c r="L718" t="s">
        <v>30</v>
      </c>
      <c r="M718">
        <v>0</v>
      </c>
      <c r="N718">
        <v>1217.83</v>
      </c>
      <c r="O718">
        <v>1218.4499999999998</v>
      </c>
      <c r="P718">
        <v>1217.83</v>
      </c>
      <c r="Q718">
        <f>Table_ESODCA_DISSQL_EXP_EXP_CORE_SECTION[[#This Row],[BOTTOM_DEPTH]]-Table_ESODCA_DISSQL_EXP_EXP_CORE_SECTION[[#This Row],[TOP_DEPTH]]</f>
        <v>0.61999999999989086</v>
      </c>
      <c r="R718" t="s">
        <v>951</v>
      </c>
      <c r="T718" t="s">
        <v>30</v>
      </c>
      <c r="Y718" t="s">
        <v>952</v>
      </c>
      <c r="Z718">
        <v>0</v>
      </c>
      <c r="AA718" t="s">
        <v>30</v>
      </c>
    </row>
    <row r="719" spans="1:27" x14ac:dyDescent="0.3">
      <c r="A719" s="3" t="str">
        <f>CONCATENATE(Table_ESODCA_DISSQL_EXP_EXP_CORE_SECTION[[#This Row],[CORE]],Table_ESODCA_DISSQL_EXP_EXP_CORE_SECTION[[#This Row],[CORE_TYPE]],"_",Table_ESODCA_DISSQL_EXP_EXP_CORE_SECTION[[#This Row],[SECTION]])</f>
        <v>266R_1</v>
      </c>
      <c r="B719">
        <v>364</v>
      </c>
      <c r="C719">
        <v>77</v>
      </c>
      <c r="D719" t="s">
        <v>25</v>
      </c>
      <c r="E719">
        <v>266</v>
      </c>
      <c r="F719" t="s">
        <v>26</v>
      </c>
      <c r="G719">
        <v>1</v>
      </c>
      <c r="H719">
        <v>848</v>
      </c>
      <c r="I719">
        <v>1.22</v>
      </c>
      <c r="J719">
        <v>1.22</v>
      </c>
      <c r="K719" t="s">
        <v>711</v>
      </c>
      <c r="L719" t="s">
        <v>30</v>
      </c>
      <c r="M719">
        <v>0</v>
      </c>
      <c r="N719">
        <v>1218.29</v>
      </c>
      <c r="O719">
        <v>1219.51</v>
      </c>
      <c r="P719">
        <v>1218.29</v>
      </c>
      <c r="Q719">
        <f>Table_ESODCA_DISSQL_EXP_EXP_CORE_SECTION[[#This Row],[BOTTOM_DEPTH]]-Table_ESODCA_DISSQL_EXP_EXP_CORE_SECTION[[#This Row],[TOP_DEPTH]]</f>
        <v>1.2200000000000273</v>
      </c>
      <c r="T719" t="s">
        <v>30</v>
      </c>
      <c r="Y719" t="s">
        <v>953</v>
      </c>
      <c r="Z719">
        <v>0</v>
      </c>
      <c r="AA719" t="s">
        <v>30</v>
      </c>
    </row>
    <row r="720" spans="1:27" x14ac:dyDescent="0.3">
      <c r="A720" s="3" t="str">
        <f>CONCATENATE(Table_ESODCA_DISSQL_EXP_EXP_CORE_SECTION[[#This Row],[CORE]],Table_ESODCA_DISSQL_EXP_EXP_CORE_SECTION[[#This Row],[CORE_TYPE]],"_",Table_ESODCA_DISSQL_EXP_EXP_CORE_SECTION[[#This Row],[SECTION]])</f>
        <v>266R_2</v>
      </c>
      <c r="B720">
        <v>364</v>
      </c>
      <c r="C720">
        <v>77</v>
      </c>
      <c r="D720" t="s">
        <v>25</v>
      </c>
      <c r="E720">
        <v>266</v>
      </c>
      <c r="F720" t="s">
        <v>26</v>
      </c>
      <c r="G720">
        <v>2</v>
      </c>
      <c r="H720">
        <v>849</v>
      </c>
      <c r="I720">
        <v>1.2</v>
      </c>
      <c r="J720">
        <v>1.2</v>
      </c>
      <c r="K720" t="s">
        <v>711</v>
      </c>
      <c r="L720" t="s">
        <v>30</v>
      </c>
      <c r="M720">
        <v>0</v>
      </c>
      <c r="N720">
        <v>1219.51</v>
      </c>
      <c r="O720">
        <v>1220.71</v>
      </c>
      <c r="P720">
        <v>1219.51</v>
      </c>
      <c r="Q720">
        <f>Table_ESODCA_DISSQL_EXP_EXP_CORE_SECTION[[#This Row],[BOTTOM_DEPTH]]-Table_ESODCA_DISSQL_EXP_EXP_CORE_SECTION[[#This Row],[TOP_DEPTH]]</f>
        <v>1.2000000000000455</v>
      </c>
      <c r="T720" t="s">
        <v>30</v>
      </c>
      <c r="Y720" t="s">
        <v>954</v>
      </c>
      <c r="Z720">
        <v>0</v>
      </c>
      <c r="AA720" t="s">
        <v>30</v>
      </c>
    </row>
    <row r="721" spans="1:27" x14ac:dyDescent="0.3">
      <c r="A721" s="3" t="str">
        <f>CONCATENATE(Table_ESODCA_DISSQL_EXP_EXP_CORE_SECTION[[#This Row],[CORE]],Table_ESODCA_DISSQL_EXP_EXP_CORE_SECTION[[#This Row],[CORE_TYPE]],"_",Table_ESODCA_DISSQL_EXP_EXP_CORE_SECTION[[#This Row],[SECTION]])</f>
        <v>266R_3</v>
      </c>
      <c r="B721">
        <v>364</v>
      </c>
      <c r="C721">
        <v>77</v>
      </c>
      <c r="D721" t="s">
        <v>25</v>
      </c>
      <c r="E721">
        <v>266</v>
      </c>
      <c r="F721" t="s">
        <v>26</v>
      </c>
      <c r="G721">
        <v>3</v>
      </c>
      <c r="H721">
        <v>850</v>
      </c>
      <c r="I721">
        <v>0.75</v>
      </c>
      <c r="J721">
        <v>0.75</v>
      </c>
      <c r="K721" t="s">
        <v>711</v>
      </c>
      <c r="L721" t="s">
        <v>30</v>
      </c>
      <c r="M721">
        <v>0</v>
      </c>
      <c r="N721">
        <v>1220.71</v>
      </c>
      <c r="O721">
        <v>1221.46</v>
      </c>
      <c r="P721">
        <v>1220.71</v>
      </c>
      <c r="Q721">
        <f>Table_ESODCA_DISSQL_EXP_EXP_CORE_SECTION[[#This Row],[BOTTOM_DEPTH]]-Table_ESODCA_DISSQL_EXP_EXP_CORE_SECTION[[#This Row],[TOP_DEPTH]]</f>
        <v>0.75</v>
      </c>
      <c r="T721" t="s">
        <v>30</v>
      </c>
      <c r="Y721" t="s">
        <v>955</v>
      </c>
      <c r="Z721">
        <v>0</v>
      </c>
      <c r="AA721" t="s">
        <v>30</v>
      </c>
    </row>
    <row r="722" spans="1:27" x14ac:dyDescent="0.3">
      <c r="A722" s="3" t="str">
        <f>CONCATENATE(Table_ESODCA_DISSQL_EXP_EXP_CORE_SECTION[[#This Row],[CORE]],Table_ESODCA_DISSQL_EXP_EXP_CORE_SECTION[[#This Row],[CORE_TYPE]],"_",Table_ESODCA_DISSQL_EXP_EXP_CORE_SECTION[[#This Row],[SECTION]])</f>
        <v>267R_1</v>
      </c>
      <c r="B722">
        <v>364</v>
      </c>
      <c r="C722">
        <v>77</v>
      </c>
      <c r="D722" t="s">
        <v>25</v>
      </c>
      <c r="E722">
        <v>267</v>
      </c>
      <c r="F722" t="s">
        <v>26</v>
      </c>
      <c r="G722">
        <v>1</v>
      </c>
      <c r="H722">
        <v>852</v>
      </c>
      <c r="I722">
        <v>1.41</v>
      </c>
      <c r="J722">
        <v>1.41</v>
      </c>
      <c r="K722" t="s">
        <v>711</v>
      </c>
      <c r="L722" t="s">
        <v>30</v>
      </c>
      <c r="M722">
        <v>0</v>
      </c>
      <c r="N722">
        <v>1221.4100000000001</v>
      </c>
      <c r="O722">
        <v>1222.8200000000002</v>
      </c>
      <c r="P722">
        <v>1221.4100000000001</v>
      </c>
      <c r="Q722">
        <f>Table_ESODCA_DISSQL_EXP_EXP_CORE_SECTION[[#This Row],[BOTTOM_DEPTH]]-Table_ESODCA_DISSQL_EXP_EXP_CORE_SECTION[[#This Row],[TOP_DEPTH]]</f>
        <v>1.4100000000000819</v>
      </c>
      <c r="T722" t="s">
        <v>30</v>
      </c>
      <c r="Y722" t="s">
        <v>956</v>
      </c>
      <c r="Z722">
        <v>0</v>
      </c>
      <c r="AA722" t="s">
        <v>30</v>
      </c>
    </row>
    <row r="723" spans="1:27" x14ac:dyDescent="0.3">
      <c r="A723" s="3" t="str">
        <f>CONCATENATE(Table_ESODCA_DISSQL_EXP_EXP_CORE_SECTION[[#This Row],[CORE]],Table_ESODCA_DISSQL_EXP_EXP_CORE_SECTION[[#This Row],[CORE_TYPE]],"_",Table_ESODCA_DISSQL_EXP_EXP_CORE_SECTION[[#This Row],[SECTION]])</f>
        <v>267R_2</v>
      </c>
      <c r="B723">
        <v>364</v>
      </c>
      <c r="C723">
        <v>77</v>
      </c>
      <c r="D723" t="s">
        <v>25</v>
      </c>
      <c r="E723">
        <v>267</v>
      </c>
      <c r="F723" t="s">
        <v>26</v>
      </c>
      <c r="G723">
        <v>2</v>
      </c>
      <c r="H723">
        <v>853</v>
      </c>
      <c r="I723">
        <v>1.0900000000000001</v>
      </c>
      <c r="J723">
        <v>1.0900000000000001</v>
      </c>
      <c r="K723" t="s">
        <v>711</v>
      </c>
      <c r="L723" t="s">
        <v>30</v>
      </c>
      <c r="M723">
        <v>0</v>
      </c>
      <c r="N723">
        <v>1222.8200000000002</v>
      </c>
      <c r="O723">
        <v>1223.9100000000001</v>
      </c>
      <c r="P723">
        <v>1222.8200000000002</v>
      </c>
      <c r="Q723">
        <f>Table_ESODCA_DISSQL_EXP_EXP_CORE_SECTION[[#This Row],[BOTTOM_DEPTH]]-Table_ESODCA_DISSQL_EXP_EXP_CORE_SECTION[[#This Row],[TOP_DEPTH]]</f>
        <v>1.0899999999999181</v>
      </c>
      <c r="T723" t="s">
        <v>30</v>
      </c>
      <c r="Y723" t="s">
        <v>957</v>
      </c>
      <c r="Z723">
        <v>0</v>
      </c>
      <c r="AA723" t="s">
        <v>30</v>
      </c>
    </row>
    <row r="724" spans="1:27" x14ac:dyDescent="0.3">
      <c r="A724" s="3" t="str">
        <f>CONCATENATE(Table_ESODCA_DISSQL_EXP_EXP_CORE_SECTION[[#This Row],[CORE]],Table_ESODCA_DISSQL_EXP_EXP_CORE_SECTION[[#This Row],[CORE_TYPE]],"_",Table_ESODCA_DISSQL_EXP_EXP_CORE_SECTION[[#This Row],[SECTION]])</f>
        <v>267R_3</v>
      </c>
      <c r="B724">
        <v>364</v>
      </c>
      <c r="C724">
        <v>77</v>
      </c>
      <c r="D724" t="s">
        <v>25</v>
      </c>
      <c r="E724">
        <v>267</v>
      </c>
      <c r="F724" t="s">
        <v>26</v>
      </c>
      <c r="G724">
        <v>3</v>
      </c>
      <c r="H724">
        <v>854</v>
      </c>
      <c r="I724">
        <v>0.73</v>
      </c>
      <c r="J724">
        <v>0.73</v>
      </c>
      <c r="K724" t="s">
        <v>711</v>
      </c>
      <c r="L724" t="s">
        <v>30</v>
      </c>
      <c r="M724">
        <v>0</v>
      </c>
      <c r="N724">
        <v>1223.9100000000001</v>
      </c>
      <c r="O724">
        <v>1224.6400000000001</v>
      </c>
      <c r="P724">
        <v>1223.9100000000001</v>
      </c>
      <c r="Q724">
        <f>Table_ESODCA_DISSQL_EXP_EXP_CORE_SECTION[[#This Row],[BOTTOM_DEPTH]]-Table_ESODCA_DISSQL_EXP_EXP_CORE_SECTION[[#This Row],[TOP_DEPTH]]</f>
        <v>0.73000000000001819</v>
      </c>
      <c r="R724" t="s">
        <v>958</v>
      </c>
      <c r="T724" t="s">
        <v>30</v>
      </c>
      <c r="Y724" t="s">
        <v>959</v>
      </c>
      <c r="Z724">
        <v>0</v>
      </c>
      <c r="AA724" t="s">
        <v>30</v>
      </c>
    </row>
    <row r="725" spans="1:27" x14ac:dyDescent="0.3">
      <c r="A725" s="3" t="str">
        <f>CONCATENATE(Table_ESODCA_DISSQL_EXP_EXP_CORE_SECTION[[#This Row],[CORE]],Table_ESODCA_DISSQL_EXP_EXP_CORE_SECTION[[#This Row],[CORE_TYPE]],"_",Table_ESODCA_DISSQL_EXP_EXP_CORE_SECTION[[#This Row],[SECTION]])</f>
        <v>268R_1</v>
      </c>
      <c r="B725">
        <v>364</v>
      </c>
      <c r="C725">
        <v>77</v>
      </c>
      <c r="D725" t="s">
        <v>25</v>
      </c>
      <c r="E725">
        <v>268</v>
      </c>
      <c r="F725" t="s">
        <v>26</v>
      </c>
      <c r="G725">
        <v>1</v>
      </c>
      <c r="H725">
        <v>855</v>
      </c>
      <c r="I725">
        <v>1.33</v>
      </c>
      <c r="J725">
        <v>1.33</v>
      </c>
      <c r="K725" t="s">
        <v>711</v>
      </c>
      <c r="L725" t="s">
        <v>30</v>
      </c>
      <c r="M725">
        <v>0</v>
      </c>
      <c r="N725">
        <v>1224.54</v>
      </c>
      <c r="O725">
        <v>1225.8699999999999</v>
      </c>
      <c r="P725">
        <v>1224.54</v>
      </c>
      <c r="Q725">
        <f>Table_ESODCA_DISSQL_EXP_EXP_CORE_SECTION[[#This Row],[BOTTOM_DEPTH]]-Table_ESODCA_DISSQL_EXP_EXP_CORE_SECTION[[#This Row],[TOP_DEPTH]]</f>
        <v>1.3299999999999272</v>
      </c>
      <c r="R725" t="s">
        <v>960</v>
      </c>
      <c r="T725" t="s">
        <v>30</v>
      </c>
      <c r="Y725" t="s">
        <v>961</v>
      </c>
      <c r="Z725">
        <v>0</v>
      </c>
      <c r="AA725" t="s">
        <v>30</v>
      </c>
    </row>
    <row r="726" spans="1:27" x14ac:dyDescent="0.3">
      <c r="A726" s="3" t="str">
        <f>CONCATENATE(Table_ESODCA_DISSQL_EXP_EXP_CORE_SECTION[[#This Row],[CORE]],Table_ESODCA_DISSQL_EXP_EXP_CORE_SECTION[[#This Row],[CORE_TYPE]],"_",Table_ESODCA_DISSQL_EXP_EXP_CORE_SECTION[[#This Row],[SECTION]])</f>
        <v>268R_2</v>
      </c>
      <c r="B726">
        <v>364</v>
      </c>
      <c r="C726">
        <v>77</v>
      </c>
      <c r="D726" t="s">
        <v>25</v>
      </c>
      <c r="E726">
        <v>268</v>
      </c>
      <c r="F726" t="s">
        <v>26</v>
      </c>
      <c r="G726">
        <v>2</v>
      </c>
      <c r="H726">
        <v>856</v>
      </c>
      <c r="I726">
        <v>1.2</v>
      </c>
      <c r="J726">
        <v>1.2</v>
      </c>
      <c r="K726" t="s">
        <v>711</v>
      </c>
      <c r="L726" t="s">
        <v>30</v>
      </c>
      <c r="M726">
        <v>0</v>
      </c>
      <c r="N726">
        <v>1225.8699999999999</v>
      </c>
      <c r="O726">
        <v>1227.07</v>
      </c>
      <c r="P726">
        <v>1225.8699999999999</v>
      </c>
      <c r="Q726">
        <f>Table_ESODCA_DISSQL_EXP_EXP_CORE_SECTION[[#This Row],[BOTTOM_DEPTH]]-Table_ESODCA_DISSQL_EXP_EXP_CORE_SECTION[[#This Row],[TOP_DEPTH]]</f>
        <v>1.2000000000000455</v>
      </c>
      <c r="T726" t="s">
        <v>30</v>
      </c>
      <c r="Y726" t="s">
        <v>962</v>
      </c>
      <c r="Z726">
        <v>0</v>
      </c>
      <c r="AA726" t="s">
        <v>30</v>
      </c>
    </row>
    <row r="727" spans="1:27" x14ac:dyDescent="0.3">
      <c r="A727" s="3" t="str">
        <f>CONCATENATE(Table_ESODCA_DISSQL_EXP_EXP_CORE_SECTION[[#This Row],[CORE]],Table_ESODCA_DISSQL_EXP_EXP_CORE_SECTION[[#This Row],[CORE_TYPE]],"_",Table_ESODCA_DISSQL_EXP_EXP_CORE_SECTION[[#This Row],[SECTION]])</f>
        <v>268R_3</v>
      </c>
      <c r="B727">
        <v>364</v>
      </c>
      <c r="C727">
        <v>77</v>
      </c>
      <c r="D727" t="s">
        <v>25</v>
      </c>
      <c r="E727">
        <v>268</v>
      </c>
      <c r="F727" t="s">
        <v>26</v>
      </c>
      <c r="G727">
        <v>3</v>
      </c>
      <c r="H727">
        <v>857</v>
      </c>
      <c r="I727">
        <v>0.57999999999999996</v>
      </c>
      <c r="J727">
        <v>0.57999999999999996</v>
      </c>
      <c r="K727" t="s">
        <v>711</v>
      </c>
      <c r="L727" t="s">
        <v>30</v>
      </c>
      <c r="M727">
        <v>0</v>
      </c>
      <c r="N727">
        <v>1227.07</v>
      </c>
      <c r="O727">
        <v>1227.6499999999999</v>
      </c>
      <c r="P727">
        <v>1227.07</v>
      </c>
      <c r="Q727">
        <f>Table_ESODCA_DISSQL_EXP_EXP_CORE_SECTION[[#This Row],[BOTTOM_DEPTH]]-Table_ESODCA_DISSQL_EXP_EXP_CORE_SECTION[[#This Row],[TOP_DEPTH]]</f>
        <v>0.57999999999992724</v>
      </c>
      <c r="R727" t="s">
        <v>963</v>
      </c>
      <c r="T727" t="s">
        <v>30</v>
      </c>
      <c r="Y727" t="s">
        <v>964</v>
      </c>
      <c r="Z727">
        <v>0</v>
      </c>
      <c r="AA727" t="s">
        <v>30</v>
      </c>
    </row>
    <row r="728" spans="1:27" x14ac:dyDescent="0.3">
      <c r="A728" s="3" t="str">
        <f>CONCATENATE(Table_ESODCA_DISSQL_EXP_EXP_CORE_SECTION[[#This Row],[CORE]],Table_ESODCA_DISSQL_EXP_EXP_CORE_SECTION[[#This Row],[CORE_TYPE]],"_",Table_ESODCA_DISSQL_EXP_EXP_CORE_SECTION[[#This Row],[SECTION]])</f>
        <v>269R_1</v>
      </c>
      <c r="B728">
        <v>364</v>
      </c>
      <c r="C728">
        <v>77</v>
      </c>
      <c r="D728" t="s">
        <v>25</v>
      </c>
      <c r="E728">
        <v>269</v>
      </c>
      <c r="F728" t="s">
        <v>26</v>
      </c>
      <c r="G728">
        <v>1</v>
      </c>
      <c r="H728">
        <v>858</v>
      </c>
      <c r="I728">
        <v>1.29</v>
      </c>
      <c r="J728">
        <v>1.29</v>
      </c>
      <c r="K728" t="s">
        <v>711</v>
      </c>
      <c r="L728" t="s">
        <v>30</v>
      </c>
      <c r="M728">
        <v>0</v>
      </c>
      <c r="N728">
        <v>1227.6400000000001</v>
      </c>
      <c r="O728">
        <v>1228.93</v>
      </c>
      <c r="P728">
        <v>1227.6400000000001</v>
      </c>
      <c r="Q728">
        <f>Table_ESODCA_DISSQL_EXP_EXP_CORE_SECTION[[#This Row],[BOTTOM_DEPTH]]-Table_ESODCA_DISSQL_EXP_EXP_CORE_SECTION[[#This Row],[TOP_DEPTH]]</f>
        <v>1.2899999999999636</v>
      </c>
      <c r="T728" t="s">
        <v>30</v>
      </c>
      <c r="Y728" t="s">
        <v>965</v>
      </c>
      <c r="Z728">
        <v>0</v>
      </c>
      <c r="AA728" t="s">
        <v>30</v>
      </c>
    </row>
    <row r="729" spans="1:27" x14ac:dyDescent="0.3">
      <c r="A729" s="3" t="str">
        <f>CONCATENATE(Table_ESODCA_DISSQL_EXP_EXP_CORE_SECTION[[#This Row],[CORE]],Table_ESODCA_DISSQL_EXP_EXP_CORE_SECTION[[#This Row],[CORE_TYPE]],"_",Table_ESODCA_DISSQL_EXP_EXP_CORE_SECTION[[#This Row],[SECTION]])</f>
        <v>269R_2</v>
      </c>
      <c r="B729">
        <v>364</v>
      </c>
      <c r="C729">
        <v>77</v>
      </c>
      <c r="D729" t="s">
        <v>25</v>
      </c>
      <c r="E729">
        <v>269</v>
      </c>
      <c r="F729" t="s">
        <v>26</v>
      </c>
      <c r="G729">
        <v>2</v>
      </c>
      <c r="H729">
        <v>859</v>
      </c>
      <c r="I729">
        <v>1.31</v>
      </c>
      <c r="J729">
        <v>1.31</v>
      </c>
      <c r="K729" t="s">
        <v>711</v>
      </c>
      <c r="L729" t="s">
        <v>30</v>
      </c>
      <c r="M729">
        <v>0</v>
      </c>
      <c r="N729">
        <v>1228.93</v>
      </c>
      <c r="O729">
        <v>1230.24</v>
      </c>
      <c r="P729">
        <v>1228.93</v>
      </c>
      <c r="Q729">
        <f>Table_ESODCA_DISSQL_EXP_EXP_CORE_SECTION[[#This Row],[BOTTOM_DEPTH]]-Table_ESODCA_DISSQL_EXP_EXP_CORE_SECTION[[#This Row],[TOP_DEPTH]]</f>
        <v>1.3099999999999454</v>
      </c>
      <c r="T729" t="s">
        <v>30</v>
      </c>
      <c r="Y729" t="s">
        <v>966</v>
      </c>
      <c r="Z729">
        <v>0</v>
      </c>
      <c r="AA729" t="s">
        <v>30</v>
      </c>
    </row>
    <row r="730" spans="1:27" x14ac:dyDescent="0.3">
      <c r="A730" s="3" t="str">
        <f>CONCATENATE(Table_ESODCA_DISSQL_EXP_EXP_CORE_SECTION[[#This Row],[CORE]],Table_ESODCA_DISSQL_EXP_EXP_CORE_SECTION[[#This Row],[CORE_TYPE]],"_",Table_ESODCA_DISSQL_EXP_EXP_CORE_SECTION[[#This Row],[SECTION]])</f>
        <v>269R_3</v>
      </c>
      <c r="B730">
        <v>364</v>
      </c>
      <c r="C730">
        <v>77</v>
      </c>
      <c r="D730" t="s">
        <v>25</v>
      </c>
      <c r="E730">
        <v>269</v>
      </c>
      <c r="F730" t="s">
        <v>26</v>
      </c>
      <c r="G730">
        <v>3</v>
      </c>
      <c r="H730">
        <v>860</v>
      </c>
      <c r="I730">
        <v>0.57999999999999996</v>
      </c>
      <c r="J730">
        <v>0.57999999999999996</v>
      </c>
      <c r="K730" t="s">
        <v>711</v>
      </c>
      <c r="L730" t="s">
        <v>30</v>
      </c>
      <c r="M730">
        <v>0</v>
      </c>
      <c r="N730">
        <v>1230.24</v>
      </c>
      <c r="O730">
        <v>1230.82</v>
      </c>
      <c r="P730">
        <v>1230.24</v>
      </c>
      <c r="Q730">
        <f>Table_ESODCA_DISSQL_EXP_EXP_CORE_SECTION[[#This Row],[BOTTOM_DEPTH]]-Table_ESODCA_DISSQL_EXP_EXP_CORE_SECTION[[#This Row],[TOP_DEPTH]]</f>
        <v>0.57999999999992724</v>
      </c>
      <c r="R730" t="s">
        <v>947</v>
      </c>
      <c r="T730" t="s">
        <v>30</v>
      </c>
      <c r="Y730" t="s">
        <v>967</v>
      </c>
      <c r="Z730">
        <v>0</v>
      </c>
      <c r="AA730" t="s">
        <v>30</v>
      </c>
    </row>
    <row r="731" spans="1:27" x14ac:dyDescent="0.3">
      <c r="A731" s="3" t="str">
        <f>CONCATENATE(Table_ESODCA_DISSQL_EXP_EXP_CORE_SECTION[[#This Row],[CORE]],Table_ESODCA_DISSQL_EXP_EXP_CORE_SECTION[[#This Row],[CORE_TYPE]],"_",Table_ESODCA_DISSQL_EXP_EXP_CORE_SECTION[[#This Row],[SECTION]])</f>
        <v>270R_1</v>
      </c>
      <c r="B731">
        <v>364</v>
      </c>
      <c r="C731">
        <v>77</v>
      </c>
      <c r="D731" t="s">
        <v>25</v>
      </c>
      <c r="E731">
        <v>270</v>
      </c>
      <c r="F731" t="s">
        <v>26</v>
      </c>
      <c r="G731">
        <v>1</v>
      </c>
      <c r="H731">
        <v>861</v>
      </c>
      <c r="I731">
        <v>1.22</v>
      </c>
      <c r="J731">
        <v>1.22</v>
      </c>
      <c r="K731" t="s">
        <v>711</v>
      </c>
      <c r="L731" t="s">
        <v>30</v>
      </c>
      <c r="M731">
        <v>0</v>
      </c>
      <c r="N731">
        <v>1230.74</v>
      </c>
      <c r="O731">
        <v>1231.96</v>
      </c>
      <c r="P731">
        <v>1230.74</v>
      </c>
      <c r="Q731">
        <f>Table_ESODCA_DISSQL_EXP_EXP_CORE_SECTION[[#This Row],[BOTTOM_DEPTH]]-Table_ESODCA_DISSQL_EXP_EXP_CORE_SECTION[[#This Row],[TOP_DEPTH]]</f>
        <v>1.2200000000000273</v>
      </c>
      <c r="T731" t="s">
        <v>30</v>
      </c>
      <c r="Y731" t="s">
        <v>968</v>
      </c>
      <c r="Z731">
        <v>0</v>
      </c>
      <c r="AA731" t="s">
        <v>30</v>
      </c>
    </row>
    <row r="732" spans="1:27" x14ac:dyDescent="0.3">
      <c r="A732" s="3" t="str">
        <f>CONCATENATE(Table_ESODCA_DISSQL_EXP_EXP_CORE_SECTION[[#This Row],[CORE]],Table_ESODCA_DISSQL_EXP_EXP_CORE_SECTION[[#This Row],[CORE_TYPE]],"_",Table_ESODCA_DISSQL_EXP_EXP_CORE_SECTION[[#This Row],[SECTION]])</f>
        <v>270R_2</v>
      </c>
      <c r="B732">
        <v>364</v>
      </c>
      <c r="C732">
        <v>77</v>
      </c>
      <c r="D732" t="s">
        <v>25</v>
      </c>
      <c r="E732">
        <v>270</v>
      </c>
      <c r="F732" t="s">
        <v>26</v>
      </c>
      <c r="G732">
        <v>2</v>
      </c>
      <c r="H732">
        <v>862</v>
      </c>
      <c r="I732">
        <v>1.33</v>
      </c>
      <c r="J732">
        <v>1.33</v>
      </c>
      <c r="K732" t="s">
        <v>711</v>
      </c>
      <c r="L732" t="s">
        <v>30</v>
      </c>
      <c r="M732">
        <v>0</v>
      </c>
      <c r="N732">
        <v>1231.96</v>
      </c>
      <c r="O732">
        <v>1233.29</v>
      </c>
      <c r="P732">
        <v>1231.96</v>
      </c>
      <c r="Q732">
        <f>Table_ESODCA_DISSQL_EXP_EXP_CORE_SECTION[[#This Row],[BOTTOM_DEPTH]]-Table_ESODCA_DISSQL_EXP_EXP_CORE_SECTION[[#This Row],[TOP_DEPTH]]</f>
        <v>1.3299999999999272</v>
      </c>
      <c r="T732" t="s">
        <v>30</v>
      </c>
      <c r="Y732" t="s">
        <v>969</v>
      </c>
      <c r="Z732">
        <v>0</v>
      </c>
      <c r="AA732" t="s">
        <v>30</v>
      </c>
    </row>
    <row r="733" spans="1:27" x14ac:dyDescent="0.3">
      <c r="A733" s="3" t="str">
        <f>CONCATENATE(Table_ESODCA_DISSQL_EXP_EXP_CORE_SECTION[[#This Row],[CORE]],Table_ESODCA_DISSQL_EXP_EXP_CORE_SECTION[[#This Row],[CORE_TYPE]],"_",Table_ESODCA_DISSQL_EXP_EXP_CORE_SECTION[[#This Row],[SECTION]])</f>
        <v>270R_3</v>
      </c>
      <c r="B733">
        <v>364</v>
      </c>
      <c r="C733">
        <v>77</v>
      </c>
      <c r="D733" t="s">
        <v>25</v>
      </c>
      <c r="E733">
        <v>270</v>
      </c>
      <c r="F733" t="s">
        <v>26</v>
      </c>
      <c r="G733">
        <v>3</v>
      </c>
      <c r="H733">
        <v>863</v>
      </c>
      <c r="I733">
        <v>0.68</v>
      </c>
      <c r="J733">
        <v>0.68</v>
      </c>
      <c r="K733" t="s">
        <v>711</v>
      </c>
      <c r="L733" t="s">
        <v>30</v>
      </c>
      <c r="M733">
        <v>0</v>
      </c>
      <c r="N733">
        <v>1233.29</v>
      </c>
      <c r="O733">
        <v>1233.97</v>
      </c>
      <c r="P733">
        <v>1233.29</v>
      </c>
      <c r="Q733">
        <f>Table_ESODCA_DISSQL_EXP_EXP_CORE_SECTION[[#This Row],[BOTTOM_DEPTH]]-Table_ESODCA_DISSQL_EXP_EXP_CORE_SECTION[[#This Row],[TOP_DEPTH]]</f>
        <v>0.68000000000006366</v>
      </c>
      <c r="T733" t="s">
        <v>30</v>
      </c>
      <c r="Y733" t="s">
        <v>970</v>
      </c>
      <c r="Z733">
        <v>0</v>
      </c>
      <c r="AA733" t="s">
        <v>30</v>
      </c>
    </row>
    <row r="734" spans="1:27" x14ac:dyDescent="0.3">
      <c r="A734" s="3" t="str">
        <f>CONCATENATE(Table_ESODCA_DISSQL_EXP_EXP_CORE_SECTION[[#This Row],[CORE]],Table_ESODCA_DISSQL_EXP_EXP_CORE_SECTION[[#This Row],[CORE_TYPE]],"_",Table_ESODCA_DISSQL_EXP_EXP_CORE_SECTION[[#This Row],[SECTION]])</f>
        <v>271R_1</v>
      </c>
      <c r="B734">
        <v>364</v>
      </c>
      <c r="C734">
        <v>77</v>
      </c>
      <c r="D734" t="s">
        <v>25</v>
      </c>
      <c r="E734">
        <v>271</v>
      </c>
      <c r="F734" t="s">
        <v>26</v>
      </c>
      <c r="G734">
        <v>1</v>
      </c>
      <c r="H734">
        <v>864</v>
      </c>
      <c r="I734">
        <v>1.31</v>
      </c>
      <c r="J734">
        <v>1.31</v>
      </c>
      <c r="K734" t="s">
        <v>711</v>
      </c>
      <c r="L734" t="s">
        <v>30</v>
      </c>
      <c r="M734">
        <v>0</v>
      </c>
      <c r="N734">
        <v>1233.8399999999999</v>
      </c>
      <c r="O734">
        <v>1235.1499999999999</v>
      </c>
      <c r="P734">
        <v>1233.8399999999999</v>
      </c>
      <c r="Q734">
        <f>Table_ESODCA_DISSQL_EXP_EXP_CORE_SECTION[[#This Row],[BOTTOM_DEPTH]]-Table_ESODCA_DISSQL_EXP_EXP_CORE_SECTION[[#This Row],[TOP_DEPTH]]</f>
        <v>1.3099999999999454</v>
      </c>
      <c r="T734" t="s">
        <v>30</v>
      </c>
      <c r="Y734" t="s">
        <v>971</v>
      </c>
      <c r="Z734">
        <v>0</v>
      </c>
      <c r="AA734" t="s">
        <v>30</v>
      </c>
    </row>
    <row r="735" spans="1:27" x14ac:dyDescent="0.3">
      <c r="A735" s="3" t="str">
        <f>CONCATENATE(Table_ESODCA_DISSQL_EXP_EXP_CORE_SECTION[[#This Row],[CORE]],Table_ESODCA_DISSQL_EXP_EXP_CORE_SECTION[[#This Row],[CORE_TYPE]],"_",Table_ESODCA_DISSQL_EXP_EXP_CORE_SECTION[[#This Row],[SECTION]])</f>
        <v>271R_2</v>
      </c>
      <c r="B735">
        <v>364</v>
      </c>
      <c r="C735">
        <v>77</v>
      </c>
      <c r="D735" t="s">
        <v>25</v>
      </c>
      <c r="E735">
        <v>271</v>
      </c>
      <c r="F735" t="s">
        <v>26</v>
      </c>
      <c r="G735">
        <v>2</v>
      </c>
      <c r="H735">
        <v>865</v>
      </c>
      <c r="I735">
        <v>1.19</v>
      </c>
      <c r="J735">
        <v>1.19</v>
      </c>
      <c r="K735" t="s">
        <v>711</v>
      </c>
      <c r="L735" t="s">
        <v>30</v>
      </c>
      <c r="M735">
        <v>0</v>
      </c>
      <c r="N735">
        <v>1235.1499999999999</v>
      </c>
      <c r="O735">
        <v>1236.3399999999999</v>
      </c>
      <c r="P735">
        <v>1235.1499999999999</v>
      </c>
      <c r="Q735">
        <f>Table_ESODCA_DISSQL_EXP_EXP_CORE_SECTION[[#This Row],[BOTTOM_DEPTH]]-Table_ESODCA_DISSQL_EXP_EXP_CORE_SECTION[[#This Row],[TOP_DEPTH]]</f>
        <v>1.1900000000000546</v>
      </c>
      <c r="T735" t="s">
        <v>30</v>
      </c>
      <c r="Y735" t="s">
        <v>972</v>
      </c>
      <c r="Z735">
        <v>0</v>
      </c>
      <c r="AA735" t="s">
        <v>30</v>
      </c>
    </row>
    <row r="736" spans="1:27" x14ac:dyDescent="0.3">
      <c r="A736" s="3" t="str">
        <f>CONCATENATE(Table_ESODCA_DISSQL_EXP_EXP_CORE_SECTION[[#This Row],[CORE]],Table_ESODCA_DISSQL_EXP_EXP_CORE_SECTION[[#This Row],[CORE_TYPE]],"_",Table_ESODCA_DISSQL_EXP_EXP_CORE_SECTION[[#This Row],[SECTION]])</f>
        <v>271R_3</v>
      </c>
      <c r="B736">
        <v>364</v>
      </c>
      <c r="C736">
        <v>77</v>
      </c>
      <c r="D736" t="s">
        <v>25</v>
      </c>
      <c r="E736">
        <v>271</v>
      </c>
      <c r="F736" t="s">
        <v>26</v>
      </c>
      <c r="G736">
        <v>3</v>
      </c>
      <c r="H736">
        <v>866</v>
      </c>
      <c r="I736">
        <v>0.62</v>
      </c>
      <c r="J736">
        <v>0.62</v>
      </c>
      <c r="K736" t="s">
        <v>711</v>
      </c>
      <c r="L736" t="s">
        <v>30</v>
      </c>
      <c r="M736">
        <v>0</v>
      </c>
      <c r="N736">
        <v>1236.3399999999999</v>
      </c>
      <c r="O736">
        <v>1236.9599999999998</v>
      </c>
      <c r="P736">
        <v>1236.3399999999999</v>
      </c>
      <c r="Q736">
        <f>Table_ESODCA_DISSQL_EXP_EXP_CORE_SECTION[[#This Row],[BOTTOM_DEPTH]]-Table_ESODCA_DISSQL_EXP_EXP_CORE_SECTION[[#This Row],[TOP_DEPTH]]</f>
        <v>0.61999999999989086</v>
      </c>
      <c r="R736" t="s">
        <v>973</v>
      </c>
      <c r="T736" t="s">
        <v>30</v>
      </c>
      <c r="Y736" t="s">
        <v>974</v>
      </c>
      <c r="Z736">
        <v>0</v>
      </c>
      <c r="AA736" t="s">
        <v>30</v>
      </c>
    </row>
    <row r="737" spans="1:27" x14ac:dyDescent="0.3">
      <c r="A737" s="3" t="str">
        <f>CONCATENATE(Table_ESODCA_DISSQL_EXP_EXP_CORE_SECTION[[#This Row],[CORE]],Table_ESODCA_DISSQL_EXP_EXP_CORE_SECTION[[#This Row],[CORE_TYPE]],"_",Table_ESODCA_DISSQL_EXP_EXP_CORE_SECTION[[#This Row],[SECTION]])</f>
        <v>272R_1</v>
      </c>
      <c r="B737">
        <v>364</v>
      </c>
      <c r="C737">
        <v>77</v>
      </c>
      <c r="D737" t="s">
        <v>25</v>
      </c>
      <c r="E737">
        <v>272</v>
      </c>
      <c r="F737" t="s">
        <v>26</v>
      </c>
      <c r="G737">
        <v>1</v>
      </c>
      <c r="H737">
        <v>868</v>
      </c>
      <c r="I737">
        <v>1.23</v>
      </c>
      <c r="J737">
        <v>1.23</v>
      </c>
      <c r="K737" t="s">
        <v>40</v>
      </c>
      <c r="L737" t="s">
        <v>30</v>
      </c>
      <c r="M737">
        <v>0</v>
      </c>
      <c r="N737">
        <v>1236.94</v>
      </c>
      <c r="O737">
        <v>1238.17</v>
      </c>
      <c r="P737">
        <v>1236.94</v>
      </c>
      <c r="Q737">
        <f>Table_ESODCA_DISSQL_EXP_EXP_CORE_SECTION[[#This Row],[BOTTOM_DEPTH]]-Table_ESODCA_DISSQL_EXP_EXP_CORE_SECTION[[#This Row],[TOP_DEPTH]]</f>
        <v>1.2300000000000182</v>
      </c>
      <c r="T737" t="s">
        <v>30</v>
      </c>
      <c r="Y737" t="s">
        <v>975</v>
      </c>
      <c r="Z737">
        <v>0</v>
      </c>
      <c r="AA737" t="s">
        <v>30</v>
      </c>
    </row>
    <row r="738" spans="1:27" x14ac:dyDescent="0.3">
      <c r="A738" s="3" t="str">
        <f>CONCATENATE(Table_ESODCA_DISSQL_EXP_EXP_CORE_SECTION[[#This Row],[CORE]],Table_ESODCA_DISSQL_EXP_EXP_CORE_SECTION[[#This Row],[CORE_TYPE]],"_",Table_ESODCA_DISSQL_EXP_EXP_CORE_SECTION[[#This Row],[SECTION]])</f>
        <v>272R_2</v>
      </c>
      <c r="B738">
        <v>364</v>
      </c>
      <c r="C738">
        <v>77</v>
      </c>
      <c r="D738" t="s">
        <v>25</v>
      </c>
      <c r="E738">
        <v>272</v>
      </c>
      <c r="F738" t="s">
        <v>26</v>
      </c>
      <c r="G738">
        <v>2</v>
      </c>
      <c r="H738">
        <v>869</v>
      </c>
      <c r="I738">
        <v>1.28</v>
      </c>
      <c r="J738">
        <v>1.28</v>
      </c>
      <c r="K738" t="s">
        <v>40</v>
      </c>
      <c r="L738" t="s">
        <v>30</v>
      </c>
      <c r="M738">
        <v>0</v>
      </c>
      <c r="N738">
        <v>1238.17</v>
      </c>
      <c r="O738">
        <v>1239.45</v>
      </c>
      <c r="P738">
        <v>1238.17</v>
      </c>
      <c r="Q738">
        <f>Table_ESODCA_DISSQL_EXP_EXP_CORE_SECTION[[#This Row],[BOTTOM_DEPTH]]-Table_ESODCA_DISSQL_EXP_EXP_CORE_SECTION[[#This Row],[TOP_DEPTH]]</f>
        <v>1.2799999999999727</v>
      </c>
      <c r="T738" t="s">
        <v>30</v>
      </c>
      <c r="Y738" t="s">
        <v>976</v>
      </c>
      <c r="Z738">
        <v>0</v>
      </c>
      <c r="AA738" t="s">
        <v>30</v>
      </c>
    </row>
    <row r="739" spans="1:27" x14ac:dyDescent="0.3">
      <c r="A739" s="3" t="str">
        <f>CONCATENATE(Table_ESODCA_DISSQL_EXP_EXP_CORE_SECTION[[#This Row],[CORE]],Table_ESODCA_DISSQL_EXP_EXP_CORE_SECTION[[#This Row],[CORE_TYPE]],"_",Table_ESODCA_DISSQL_EXP_EXP_CORE_SECTION[[#This Row],[SECTION]])</f>
        <v>272R_3</v>
      </c>
      <c r="B739">
        <v>364</v>
      </c>
      <c r="C739">
        <v>77</v>
      </c>
      <c r="D739" t="s">
        <v>25</v>
      </c>
      <c r="E739">
        <v>272</v>
      </c>
      <c r="F739" t="s">
        <v>26</v>
      </c>
      <c r="G739">
        <v>3</v>
      </c>
      <c r="H739">
        <v>870</v>
      </c>
      <c r="I739">
        <v>0.54</v>
      </c>
      <c r="J739">
        <v>0.54</v>
      </c>
      <c r="K739" t="s">
        <v>40</v>
      </c>
      <c r="L739" t="s">
        <v>30</v>
      </c>
      <c r="M739">
        <v>0</v>
      </c>
      <c r="N739">
        <v>1239.45</v>
      </c>
      <c r="O739">
        <v>1239.99</v>
      </c>
      <c r="P739">
        <v>1239.45</v>
      </c>
      <c r="Q739">
        <f>Table_ESODCA_DISSQL_EXP_EXP_CORE_SECTION[[#This Row],[BOTTOM_DEPTH]]-Table_ESODCA_DISSQL_EXP_EXP_CORE_SECTION[[#This Row],[TOP_DEPTH]]</f>
        <v>0.53999999999996362</v>
      </c>
      <c r="T739" t="s">
        <v>30</v>
      </c>
      <c r="Y739" t="s">
        <v>977</v>
      </c>
      <c r="Z739">
        <v>0</v>
      </c>
      <c r="AA739" t="s">
        <v>30</v>
      </c>
    </row>
    <row r="740" spans="1:27" x14ac:dyDescent="0.3">
      <c r="A740" s="3" t="str">
        <f>CONCATENATE(Table_ESODCA_DISSQL_EXP_EXP_CORE_SECTION[[#This Row],[CORE]],Table_ESODCA_DISSQL_EXP_EXP_CORE_SECTION[[#This Row],[CORE_TYPE]],"_",Table_ESODCA_DISSQL_EXP_EXP_CORE_SECTION[[#This Row],[SECTION]])</f>
        <v>273R_1</v>
      </c>
      <c r="B740">
        <v>364</v>
      </c>
      <c r="C740">
        <v>77</v>
      </c>
      <c r="D740" t="s">
        <v>25</v>
      </c>
      <c r="E740">
        <v>273</v>
      </c>
      <c r="F740" t="s">
        <v>26</v>
      </c>
      <c r="G740">
        <v>1</v>
      </c>
      <c r="H740">
        <v>871</v>
      </c>
      <c r="I740">
        <v>1.18</v>
      </c>
      <c r="J740">
        <v>1.18</v>
      </c>
      <c r="K740" t="s">
        <v>40</v>
      </c>
      <c r="L740" t="s">
        <v>30</v>
      </c>
      <c r="M740">
        <v>0</v>
      </c>
      <c r="N740">
        <v>1240.04</v>
      </c>
      <c r="O740">
        <v>1241.22</v>
      </c>
      <c r="P740">
        <v>1240.04</v>
      </c>
      <c r="Q740">
        <f>Table_ESODCA_DISSQL_EXP_EXP_CORE_SECTION[[#This Row],[BOTTOM_DEPTH]]-Table_ESODCA_DISSQL_EXP_EXP_CORE_SECTION[[#This Row],[TOP_DEPTH]]</f>
        <v>1.1800000000000637</v>
      </c>
      <c r="T740" t="s">
        <v>30</v>
      </c>
      <c r="Y740" t="s">
        <v>978</v>
      </c>
      <c r="Z740">
        <v>0</v>
      </c>
      <c r="AA740" t="s">
        <v>30</v>
      </c>
    </row>
    <row r="741" spans="1:27" x14ac:dyDescent="0.3">
      <c r="A741" s="3" t="str">
        <f>CONCATENATE(Table_ESODCA_DISSQL_EXP_EXP_CORE_SECTION[[#This Row],[CORE]],Table_ESODCA_DISSQL_EXP_EXP_CORE_SECTION[[#This Row],[CORE_TYPE]],"_",Table_ESODCA_DISSQL_EXP_EXP_CORE_SECTION[[#This Row],[SECTION]])</f>
        <v>273R_2</v>
      </c>
      <c r="B741">
        <v>364</v>
      </c>
      <c r="C741">
        <v>77</v>
      </c>
      <c r="D741" t="s">
        <v>25</v>
      </c>
      <c r="E741">
        <v>273</v>
      </c>
      <c r="F741" t="s">
        <v>26</v>
      </c>
      <c r="G741">
        <v>2</v>
      </c>
      <c r="H741">
        <v>872</v>
      </c>
      <c r="I741">
        <v>1.4</v>
      </c>
      <c r="J741">
        <v>1.4</v>
      </c>
      <c r="K741" t="s">
        <v>40</v>
      </c>
      <c r="L741" t="s">
        <v>30</v>
      </c>
      <c r="M741">
        <v>0</v>
      </c>
      <c r="N741">
        <v>1241.22</v>
      </c>
      <c r="O741">
        <v>1242.6200000000001</v>
      </c>
      <c r="P741">
        <v>1241.22</v>
      </c>
      <c r="Q741">
        <f>Table_ESODCA_DISSQL_EXP_EXP_CORE_SECTION[[#This Row],[BOTTOM_DEPTH]]-Table_ESODCA_DISSQL_EXP_EXP_CORE_SECTION[[#This Row],[TOP_DEPTH]]</f>
        <v>1.4000000000000909</v>
      </c>
      <c r="T741" t="s">
        <v>30</v>
      </c>
      <c r="Y741" t="s">
        <v>979</v>
      </c>
      <c r="Z741">
        <v>0</v>
      </c>
      <c r="AA741" t="s">
        <v>30</v>
      </c>
    </row>
    <row r="742" spans="1:27" x14ac:dyDescent="0.3">
      <c r="A742" s="3" t="str">
        <f>CONCATENATE(Table_ESODCA_DISSQL_EXP_EXP_CORE_SECTION[[#This Row],[CORE]],Table_ESODCA_DISSQL_EXP_EXP_CORE_SECTION[[#This Row],[CORE_TYPE]],"_",Table_ESODCA_DISSQL_EXP_EXP_CORE_SECTION[[#This Row],[SECTION]])</f>
        <v>273R_3</v>
      </c>
      <c r="B742">
        <v>364</v>
      </c>
      <c r="C742">
        <v>77</v>
      </c>
      <c r="D742" t="s">
        <v>25</v>
      </c>
      <c r="E742">
        <v>273</v>
      </c>
      <c r="F742" t="s">
        <v>26</v>
      </c>
      <c r="G742">
        <v>3</v>
      </c>
      <c r="H742">
        <v>873</v>
      </c>
      <c r="I742">
        <v>0.57999999999999996</v>
      </c>
      <c r="J742">
        <v>0.57999999999999996</v>
      </c>
      <c r="K742" t="s">
        <v>40</v>
      </c>
      <c r="L742" t="s">
        <v>30</v>
      </c>
      <c r="M742">
        <v>0</v>
      </c>
      <c r="N742">
        <v>1242.6200000000001</v>
      </c>
      <c r="O742">
        <v>1243.2</v>
      </c>
      <c r="P742">
        <v>1242.6200000000001</v>
      </c>
      <c r="Q742">
        <f>Table_ESODCA_DISSQL_EXP_EXP_CORE_SECTION[[#This Row],[BOTTOM_DEPTH]]-Table_ESODCA_DISSQL_EXP_EXP_CORE_SECTION[[#This Row],[TOP_DEPTH]]</f>
        <v>0.57999999999992724</v>
      </c>
      <c r="T742" t="s">
        <v>30</v>
      </c>
      <c r="Y742" t="s">
        <v>980</v>
      </c>
      <c r="Z742">
        <v>0</v>
      </c>
      <c r="AA742" t="s">
        <v>30</v>
      </c>
    </row>
    <row r="743" spans="1:27" x14ac:dyDescent="0.3">
      <c r="A743" s="3" t="str">
        <f>CONCATENATE(Table_ESODCA_DISSQL_EXP_EXP_CORE_SECTION[[#This Row],[CORE]],Table_ESODCA_DISSQL_EXP_EXP_CORE_SECTION[[#This Row],[CORE_TYPE]],"_",Table_ESODCA_DISSQL_EXP_EXP_CORE_SECTION[[#This Row],[SECTION]])</f>
        <v>274R_1</v>
      </c>
      <c r="B743">
        <v>364</v>
      </c>
      <c r="C743">
        <v>77</v>
      </c>
      <c r="D743" t="s">
        <v>25</v>
      </c>
      <c r="E743">
        <v>274</v>
      </c>
      <c r="F743" t="s">
        <v>26</v>
      </c>
      <c r="G743">
        <v>1</v>
      </c>
      <c r="H743">
        <v>874</v>
      </c>
      <c r="I743">
        <v>1.24</v>
      </c>
      <c r="J743">
        <v>1.24</v>
      </c>
      <c r="K743" t="s">
        <v>40</v>
      </c>
      <c r="L743" t="s">
        <v>30</v>
      </c>
      <c r="M743">
        <v>0</v>
      </c>
      <c r="N743">
        <v>1243.1400000000001</v>
      </c>
      <c r="O743">
        <v>1244.3800000000001</v>
      </c>
      <c r="P743">
        <v>1243.1400000000001</v>
      </c>
      <c r="Q743">
        <f>Table_ESODCA_DISSQL_EXP_EXP_CORE_SECTION[[#This Row],[BOTTOM_DEPTH]]-Table_ESODCA_DISSQL_EXP_EXP_CORE_SECTION[[#This Row],[TOP_DEPTH]]</f>
        <v>1.2400000000000091</v>
      </c>
      <c r="T743" t="s">
        <v>30</v>
      </c>
      <c r="Y743" t="s">
        <v>981</v>
      </c>
      <c r="Z743">
        <v>0</v>
      </c>
      <c r="AA743" t="s">
        <v>30</v>
      </c>
    </row>
    <row r="744" spans="1:27" x14ac:dyDescent="0.3">
      <c r="A744" s="3" t="str">
        <f>CONCATENATE(Table_ESODCA_DISSQL_EXP_EXP_CORE_SECTION[[#This Row],[CORE]],Table_ESODCA_DISSQL_EXP_EXP_CORE_SECTION[[#This Row],[CORE_TYPE]],"_",Table_ESODCA_DISSQL_EXP_EXP_CORE_SECTION[[#This Row],[SECTION]])</f>
        <v>274R_2</v>
      </c>
      <c r="B744">
        <v>364</v>
      </c>
      <c r="C744">
        <v>77</v>
      </c>
      <c r="D744" t="s">
        <v>25</v>
      </c>
      <c r="E744">
        <v>274</v>
      </c>
      <c r="F744" t="s">
        <v>26</v>
      </c>
      <c r="G744">
        <v>2</v>
      </c>
      <c r="H744">
        <v>875</v>
      </c>
      <c r="I744">
        <v>1.24</v>
      </c>
      <c r="J744">
        <v>1.24</v>
      </c>
      <c r="K744" t="s">
        <v>40</v>
      </c>
      <c r="L744" t="s">
        <v>30</v>
      </c>
      <c r="M744">
        <v>0</v>
      </c>
      <c r="N744">
        <v>1244.3800000000001</v>
      </c>
      <c r="O744">
        <v>1245.6200000000001</v>
      </c>
      <c r="P744">
        <v>1244.3800000000001</v>
      </c>
      <c r="Q744">
        <f>Table_ESODCA_DISSQL_EXP_EXP_CORE_SECTION[[#This Row],[BOTTOM_DEPTH]]-Table_ESODCA_DISSQL_EXP_EXP_CORE_SECTION[[#This Row],[TOP_DEPTH]]</f>
        <v>1.2400000000000091</v>
      </c>
      <c r="T744" t="s">
        <v>30</v>
      </c>
      <c r="Y744" t="s">
        <v>982</v>
      </c>
      <c r="Z744">
        <v>0</v>
      </c>
      <c r="AA744" t="s">
        <v>30</v>
      </c>
    </row>
    <row r="745" spans="1:27" x14ac:dyDescent="0.3">
      <c r="A745" s="3" t="str">
        <f>CONCATENATE(Table_ESODCA_DISSQL_EXP_EXP_CORE_SECTION[[#This Row],[CORE]],Table_ESODCA_DISSQL_EXP_EXP_CORE_SECTION[[#This Row],[CORE_TYPE]],"_",Table_ESODCA_DISSQL_EXP_EXP_CORE_SECTION[[#This Row],[SECTION]])</f>
        <v>274R_3</v>
      </c>
      <c r="B745">
        <v>364</v>
      </c>
      <c r="C745">
        <v>77</v>
      </c>
      <c r="D745" t="s">
        <v>25</v>
      </c>
      <c r="E745">
        <v>274</v>
      </c>
      <c r="F745" t="s">
        <v>26</v>
      </c>
      <c r="G745">
        <v>3</v>
      </c>
      <c r="H745">
        <v>876</v>
      </c>
      <c r="I745">
        <v>0.61</v>
      </c>
      <c r="J745">
        <v>0.61</v>
      </c>
      <c r="K745" t="s">
        <v>40</v>
      </c>
      <c r="L745" t="s">
        <v>30</v>
      </c>
      <c r="M745">
        <v>0</v>
      </c>
      <c r="N745">
        <v>1245.6200000000001</v>
      </c>
      <c r="O745">
        <v>1246.23</v>
      </c>
      <c r="P745">
        <v>1245.6200000000001</v>
      </c>
      <c r="Q745">
        <f>Table_ESODCA_DISSQL_EXP_EXP_CORE_SECTION[[#This Row],[BOTTOM_DEPTH]]-Table_ESODCA_DISSQL_EXP_EXP_CORE_SECTION[[#This Row],[TOP_DEPTH]]</f>
        <v>0.60999999999989996</v>
      </c>
      <c r="R745" t="s">
        <v>983</v>
      </c>
      <c r="T745" t="s">
        <v>30</v>
      </c>
      <c r="Y745" t="s">
        <v>984</v>
      </c>
      <c r="Z745">
        <v>0</v>
      </c>
      <c r="AA745" t="s">
        <v>30</v>
      </c>
    </row>
    <row r="746" spans="1:27" x14ac:dyDescent="0.3">
      <c r="A746" s="3" t="str">
        <f>CONCATENATE(Table_ESODCA_DISSQL_EXP_EXP_CORE_SECTION[[#This Row],[CORE]],Table_ESODCA_DISSQL_EXP_EXP_CORE_SECTION[[#This Row],[CORE_TYPE]],"_",Table_ESODCA_DISSQL_EXP_EXP_CORE_SECTION[[#This Row],[SECTION]])</f>
        <v>275R_1</v>
      </c>
      <c r="B746">
        <v>364</v>
      </c>
      <c r="C746">
        <v>77</v>
      </c>
      <c r="D746" t="s">
        <v>25</v>
      </c>
      <c r="E746">
        <v>275</v>
      </c>
      <c r="F746" t="s">
        <v>26</v>
      </c>
      <c r="G746">
        <v>1</v>
      </c>
      <c r="H746">
        <v>877</v>
      </c>
      <c r="I746">
        <v>1.39</v>
      </c>
      <c r="J746">
        <v>1.39</v>
      </c>
      <c r="K746" t="s">
        <v>40</v>
      </c>
      <c r="L746" t="s">
        <v>30</v>
      </c>
      <c r="M746">
        <v>0</v>
      </c>
      <c r="N746">
        <v>1246.24</v>
      </c>
      <c r="O746">
        <v>1247.6300000000001</v>
      </c>
      <c r="P746">
        <v>1246.24</v>
      </c>
      <c r="Q746">
        <f>Table_ESODCA_DISSQL_EXP_EXP_CORE_SECTION[[#This Row],[BOTTOM_DEPTH]]-Table_ESODCA_DISSQL_EXP_EXP_CORE_SECTION[[#This Row],[TOP_DEPTH]]</f>
        <v>1.3900000000001</v>
      </c>
      <c r="T746" t="s">
        <v>30</v>
      </c>
      <c r="Y746" t="s">
        <v>985</v>
      </c>
      <c r="Z746">
        <v>0</v>
      </c>
      <c r="AA746" t="s">
        <v>30</v>
      </c>
    </row>
    <row r="747" spans="1:27" x14ac:dyDescent="0.3">
      <c r="A747" s="3" t="str">
        <f>CONCATENATE(Table_ESODCA_DISSQL_EXP_EXP_CORE_SECTION[[#This Row],[CORE]],Table_ESODCA_DISSQL_EXP_EXP_CORE_SECTION[[#This Row],[CORE_TYPE]],"_",Table_ESODCA_DISSQL_EXP_EXP_CORE_SECTION[[#This Row],[SECTION]])</f>
        <v>275R_2</v>
      </c>
      <c r="B747">
        <v>364</v>
      </c>
      <c r="C747">
        <v>77</v>
      </c>
      <c r="D747" t="s">
        <v>25</v>
      </c>
      <c r="E747">
        <v>275</v>
      </c>
      <c r="F747" t="s">
        <v>26</v>
      </c>
      <c r="G747">
        <v>2</v>
      </c>
      <c r="H747">
        <v>878</v>
      </c>
      <c r="I747">
        <v>1.3</v>
      </c>
      <c r="J747">
        <v>1.3</v>
      </c>
      <c r="K747" t="s">
        <v>40</v>
      </c>
      <c r="L747" t="s">
        <v>30</v>
      </c>
      <c r="M747">
        <v>0</v>
      </c>
      <c r="N747">
        <v>1247.6300000000001</v>
      </c>
      <c r="O747">
        <v>1248.93</v>
      </c>
      <c r="P747">
        <v>1247.6300000000001</v>
      </c>
      <c r="Q747">
        <f>Table_ESODCA_DISSQL_EXP_EXP_CORE_SECTION[[#This Row],[BOTTOM_DEPTH]]-Table_ESODCA_DISSQL_EXP_EXP_CORE_SECTION[[#This Row],[TOP_DEPTH]]</f>
        <v>1.2999999999999545</v>
      </c>
      <c r="T747" t="s">
        <v>30</v>
      </c>
      <c r="Y747" t="s">
        <v>986</v>
      </c>
      <c r="Z747">
        <v>0</v>
      </c>
      <c r="AA747" t="s">
        <v>30</v>
      </c>
    </row>
    <row r="748" spans="1:27" x14ac:dyDescent="0.3">
      <c r="A748" s="3" t="str">
        <f>CONCATENATE(Table_ESODCA_DISSQL_EXP_EXP_CORE_SECTION[[#This Row],[CORE]],Table_ESODCA_DISSQL_EXP_EXP_CORE_SECTION[[#This Row],[CORE_TYPE]],"_",Table_ESODCA_DISSQL_EXP_EXP_CORE_SECTION[[#This Row],[SECTION]])</f>
        <v>275R_3</v>
      </c>
      <c r="B748">
        <v>364</v>
      </c>
      <c r="C748">
        <v>77</v>
      </c>
      <c r="D748" t="s">
        <v>25</v>
      </c>
      <c r="E748">
        <v>275</v>
      </c>
      <c r="F748" t="s">
        <v>26</v>
      </c>
      <c r="G748">
        <v>3</v>
      </c>
      <c r="H748">
        <v>879</v>
      </c>
      <c r="I748">
        <v>0.48</v>
      </c>
      <c r="J748">
        <v>0.48</v>
      </c>
      <c r="K748" t="s">
        <v>40</v>
      </c>
      <c r="L748" t="s">
        <v>30</v>
      </c>
      <c r="M748">
        <v>0</v>
      </c>
      <c r="N748">
        <v>1248.93</v>
      </c>
      <c r="O748">
        <v>1249.4100000000001</v>
      </c>
      <c r="P748">
        <v>1248.93</v>
      </c>
      <c r="Q748">
        <f>Table_ESODCA_DISSQL_EXP_EXP_CORE_SECTION[[#This Row],[BOTTOM_DEPTH]]-Table_ESODCA_DISSQL_EXP_EXP_CORE_SECTION[[#This Row],[TOP_DEPTH]]</f>
        <v>0.48000000000001819</v>
      </c>
      <c r="T748" t="s">
        <v>30</v>
      </c>
      <c r="Y748" t="s">
        <v>987</v>
      </c>
      <c r="Z748">
        <v>0</v>
      </c>
      <c r="AA748" t="s">
        <v>30</v>
      </c>
    </row>
    <row r="749" spans="1:27" x14ac:dyDescent="0.3">
      <c r="A749" s="3" t="str">
        <f>CONCATENATE(Table_ESODCA_DISSQL_EXP_EXP_CORE_SECTION[[#This Row],[CORE]],Table_ESODCA_DISSQL_EXP_EXP_CORE_SECTION[[#This Row],[CORE_TYPE]],"_",Table_ESODCA_DISSQL_EXP_EXP_CORE_SECTION[[#This Row],[SECTION]])</f>
        <v>276R_1</v>
      </c>
      <c r="B749">
        <v>364</v>
      </c>
      <c r="C749">
        <v>77</v>
      </c>
      <c r="D749" t="s">
        <v>25</v>
      </c>
      <c r="E749">
        <v>276</v>
      </c>
      <c r="F749" t="s">
        <v>26</v>
      </c>
      <c r="G749">
        <v>1</v>
      </c>
      <c r="H749">
        <v>880</v>
      </c>
      <c r="I749">
        <v>0.96</v>
      </c>
      <c r="J749">
        <v>0.96</v>
      </c>
      <c r="K749" t="s">
        <v>40</v>
      </c>
      <c r="L749" t="s">
        <v>30</v>
      </c>
      <c r="M749">
        <v>0</v>
      </c>
      <c r="N749">
        <v>1249.3399999999999</v>
      </c>
      <c r="O749">
        <v>1250.3</v>
      </c>
      <c r="P749">
        <v>1249.3399999999999</v>
      </c>
      <c r="Q749">
        <f>Table_ESODCA_DISSQL_EXP_EXP_CORE_SECTION[[#This Row],[BOTTOM_DEPTH]]-Table_ESODCA_DISSQL_EXP_EXP_CORE_SECTION[[#This Row],[TOP_DEPTH]]</f>
        <v>0.96000000000003638</v>
      </c>
      <c r="T749" t="s">
        <v>30</v>
      </c>
      <c r="Y749" t="s">
        <v>988</v>
      </c>
      <c r="Z749">
        <v>0</v>
      </c>
      <c r="AA749" t="s">
        <v>30</v>
      </c>
    </row>
    <row r="750" spans="1:27" x14ac:dyDescent="0.3">
      <c r="A750" s="3" t="str">
        <f>CONCATENATE(Table_ESODCA_DISSQL_EXP_EXP_CORE_SECTION[[#This Row],[CORE]],Table_ESODCA_DISSQL_EXP_EXP_CORE_SECTION[[#This Row],[CORE_TYPE]],"_",Table_ESODCA_DISSQL_EXP_EXP_CORE_SECTION[[#This Row],[SECTION]])</f>
        <v>276R_2</v>
      </c>
      <c r="B750">
        <v>364</v>
      </c>
      <c r="C750">
        <v>77</v>
      </c>
      <c r="D750" t="s">
        <v>25</v>
      </c>
      <c r="E750">
        <v>276</v>
      </c>
      <c r="F750" t="s">
        <v>26</v>
      </c>
      <c r="G750">
        <v>2</v>
      </c>
      <c r="H750">
        <v>881</v>
      </c>
      <c r="I750">
        <v>1.1000000000000001</v>
      </c>
      <c r="J750">
        <v>1.1000000000000001</v>
      </c>
      <c r="K750" t="s">
        <v>40</v>
      </c>
      <c r="L750" t="s">
        <v>30</v>
      </c>
      <c r="M750">
        <v>0</v>
      </c>
      <c r="N750">
        <v>1250.3</v>
      </c>
      <c r="O750">
        <v>1251.3999999999999</v>
      </c>
      <c r="P750">
        <v>1250.3</v>
      </c>
      <c r="Q750">
        <f>Table_ESODCA_DISSQL_EXP_EXP_CORE_SECTION[[#This Row],[BOTTOM_DEPTH]]-Table_ESODCA_DISSQL_EXP_EXP_CORE_SECTION[[#This Row],[TOP_DEPTH]]</f>
        <v>1.0999999999999091</v>
      </c>
      <c r="T750" t="s">
        <v>30</v>
      </c>
      <c r="Y750" t="s">
        <v>989</v>
      </c>
      <c r="Z750">
        <v>0</v>
      </c>
      <c r="AA750" t="s">
        <v>30</v>
      </c>
    </row>
    <row r="751" spans="1:27" x14ac:dyDescent="0.3">
      <c r="A751" s="3" t="str">
        <f>CONCATENATE(Table_ESODCA_DISSQL_EXP_EXP_CORE_SECTION[[#This Row],[CORE]],Table_ESODCA_DISSQL_EXP_EXP_CORE_SECTION[[#This Row],[CORE_TYPE]],"_",Table_ESODCA_DISSQL_EXP_EXP_CORE_SECTION[[#This Row],[SECTION]])</f>
        <v>276R_3</v>
      </c>
      <c r="B751">
        <v>364</v>
      </c>
      <c r="C751">
        <v>77</v>
      </c>
      <c r="D751" t="s">
        <v>25</v>
      </c>
      <c r="E751">
        <v>276</v>
      </c>
      <c r="F751" t="s">
        <v>26</v>
      </c>
      <c r="G751">
        <v>3</v>
      </c>
      <c r="H751">
        <v>883</v>
      </c>
      <c r="I751">
        <v>1.05</v>
      </c>
      <c r="J751">
        <v>1.05</v>
      </c>
      <c r="K751" t="s">
        <v>40</v>
      </c>
      <c r="L751" t="s">
        <v>30</v>
      </c>
      <c r="M751">
        <v>0</v>
      </c>
      <c r="N751">
        <v>1251.3999999999999</v>
      </c>
      <c r="O751">
        <v>1252.4499999999998</v>
      </c>
      <c r="P751">
        <v>1251.3999999999999</v>
      </c>
      <c r="Q751">
        <f>Table_ESODCA_DISSQL_EXP_EXP_CORE_SECTION[[#This Row],[BOTTOM_DEPTH]]-Table_ESODCA_DISSQL_EXP_EXP_CORE_SECTION[[#This Row],[TOP_DEPTH]]</f>
        <v>1.0499999999999545</v>
      </c>
      <c r="T751" t="s">
        <v>30</v>
      </c>
      <c r="Y751" t="s">
        <v>990</v>
      </c>
      <c r="Z751">
        <v>0</v>
      </c>
      <c r="AA751" t="s">
        <v>30</v>
      </c>
    </row>
    <row r="752" spans="1:27" x14ac:dyDescent="0.3">
      <c r="A752" s="3" t="str">
        <f>CONCATENATE(Table_ESODCA_DISSQL_EXP_EXP_CORE_SECTION[[#This Row],[CORE]],Table_ESODCA_DISSQL_EXP_EXP_CORE_SECTION[[#This Row],[CORE_TYPE]],"_",Table_ESODCA_DISSQL_EXP_EXP_CORE_SECTION[[#This Row],[SECTION]])</f>
        <v>277R_1</v>
      </c>
      <c r="B752">
        <v>364</v>
      </c>
      <c r="C752">
        <v>77</v>
      </c>
      <c r="D752" t="s">
        <v>25</v>
      </c>
      <c r="E752">
        <v>277</v>
      </c>
      <c r="F752" t="s">
        <v>26</v>
      </c>
      <c r="G752">
        <v>1</v>
      </c>
      <c r="H752">
        <v>884</v>
      </c>
      <c r="I752">
        <v>1.2</v>
      </c>
      <c r="J752">
        <v>1.2</v>
      </c>
      <c r="K752" t="s">
        <v>40</v>
      </c>
      <c r="L752" t="s">
        <v>30</v>
      </c>
      <c r="M752">
        <v>0</v>
      </c>
      <c r="N752">
        <v>1252.44</v>
      </c>
      <c r="O752">
        <v>1253.6400000000001</v>
      </c>
      <c r="P752">
        <v>1252.44</v>
      </c>
      <c r="Q752">
        <f>Table_ESODCA_DISSQL_EXP_EXP_CORE_SECTION[[#This Row],[BOTTOM_DEPTH]]-Table_ESODCA_DISSQL_EXP_EXP_CORE_SECTION[[#This Row],[TOP_DEPTH]]</f>
        <v>1.2000000000000455</v>
      </c>
      <c r="T752" t="s">
        <v>30</v>
      </c>
      <c r="Y752" t="s">
        <v>991</v>
      </c>
      <c r="Z752">
        <v>0</v>
      </c>
      <c r="AA752" t="s">
        <v>30</v>
      </c>
    </row>
    <row r="753" spans="1:27" x14ac:dyDescent="0.3">
      <c r="A753" s="3" t="str">
        <f>CONCATENATE(Table_ESODCA_DISSQL_EXP_EXP_CORE_SECTION[[#This Row],[CORE]],Table_ESODCA_DISSQL_EXP_EXP_CORE_SECTION[[#This Row],[CORE_TYPE]],"_",Table_ESODCA_DISSQL_EXP_EXP_CORE_SECTION[[#This Row],[SECTION]])</f>
        <v>277R_2</v>
      </c>
      <c r="B753">
        <v>364</v>
      </c>
      <c r="C753">
        <v>77</v>
      </c>
      <c r="D753" t="s">
        <v>25</v>
      </c>
      <c r="E753">
        <v>277</v>
      </c>
      <c r="F753" t="s">
        <v>26</v>
      </c>
      <c r="G753">
        <v>2</v>
      </c>
      <c r="H753">
        <v>885</v>
      </c>
      <c r="I753">
        <v>1.21</v>
      </c>
      <c r="J753">
        <v>1.21</v>
      </c>
      <c r="K753" t="s">
        <v>40</v>
      </c>
      <c r="L753" t="s">
        <v>30</v>
      </c>
      <c r="M753">
        <v>0</v>
      </c>
      <c r="N753">
        <v>1253.6400000000001</v>
      </c>
      <c r="O753">
        <v>1254.8500000000001</v>
      </c>
      <c r="P753">
        <v>1253.6400000000001</v>
      </c>
      <c r="Q753">
        <f>Table_ESODCA_DISSQL_EXP_EXP_CORE_SECTION[[#This Row],[BOTTOM_DEPTH]]-Table_ESODCA_DISSQL_EXP_EXP_CORE_SECTION[[#This Row],[TOP_DEPTH]]</f>
        <v>1.2100000000000364</v>
      </c>
      <c r="T753" t="s">
        <v>30</v>
      </c>
      <c r="Y753" t="s">
        <v>992</v>
      </c>
      <c r="Z753">
        <v>0</v>
      </c>
      <c r="AA753" t="s">
        <v>30</v>
      </c>
    </row>
    <row r="754" spans="1:27" x14ac:dyDescent="0.3">
      <c r="A754" s="3" t="str">
        <f>CONCATENATE(Table_ESODCA_DISSQL_EXP_EXP_CORE_SECTION[[#This Row],[CORE]],Table_ESODCA_DISSQL_EXP_EXP_CORE_SECTION[[#This Row],[CORE_TYPE]],"_",Table_ESODCA_DISSQL_EXP_EXP_CORE_SECTION[[#This Row],[SECTION]])</f>
        <v>277R_3</v>
      </c>
      <c r="B754">
        <v>364</v>
      </c>
      <c r="C754">
        <v>77</v>
      </c>
      <c r="D754" t="s">
        <v>25</v>
      </c>
      <c r="E754">
        <v>277</v>
      </c>
      <c r="F754" t="s">
        <v>26</v>
      </c>
      <c r="G754">
        <v>3</v>
      </c>
      <c r="H754">
        <v>886</v>
      </c>
      <c r="I754">
        <v>0.76</v>
      </c>
      <c r="J754">
        <v>0.76</v>
      </c>
      <c r="K754" t="s">
        <v>40</v>
      </c>
      <c r="L754" t="s">
        <v>30</v>
      </c>
      <c r="M754">
        <v>0</v>
      </c>
      <c r="N754">
        <v>1254.8500000000001</v>
      </c>
      <c r="O754">
        <v>1255.6100000000001</v>
      </c>
      <c r="P754">
        <v>1254.8500000000001</v>
      </c>
      <c r="Q754">
        <f>Table_ESODCA_DISSQL_EXP_EXP_CORE_SECTION[[#This Row],[BOTTOM_DEPTH]]-Table_ESODCA_DISSQL_EXP_EXP_CORE_SECTION[[#This Row],[TOP_DEPTH]]</f>
        <v>0.75999999999999091</v>
      </c>
      <c r="R754" t="s">
        <v>993</v>
      </c>
      <c r="T754" t="s">
        <v>30</v>
      </c>
      <c r="Y754" t="s">
        <v>994</v>
      </c>
      <c r="Z754">
        <v>0</v>
      </c>
      <c r="AA754" t="s">
        <v>30</v>
      </c>
    </row>
    <row r="755" spans="1:27" x14ac:dyDescent="0.3">
      <c r="A755" s="3" t="str">
        <f>CONCATENATE(Table_ESODCA_DISSQL_EXP_EXP_CORE_SECTION[[#This Row],[CORE]],Table_ESODCA_DISSQL_EXP_EXP_CORE_SECTION[[#This Row],[CORE_TYPE]],"_",Table_ESODCA_DISSQL_EXP_EXP_CORE_SECTION[[#This Row],[SECTION]])</f>
        <v>278R_1</v>
      </c>
      <c r="B755">
        <v>364</v>
      </c>
      <c r="C755">
        <v>77</v>
      </c>
      <c r="D755" t="s">
        <v>25</v>
      </c>
      <c r="E755">
        <v>278</v>
      </c>
      <c r="F755" t="s">
        <v>26</v>
      </c>
      <c r="G755">
        <v>1</v>
      </c>
      <c r="H755">
        <v>887</v>
      </c>
      <c r="I755">
        <v>1.2</v>
      </c>
      <c r="J755">
        <v>1.2</v>
      </c>
      <c r="K755" t="s">
        <v>711</v>
      </c>
      <c r="L755" t="s">
        <v>30</v>
      </c>
      <c r="M755">
        <v>0</v>
      </c>
      <c r="N755">
        <v>1255.54</v>
      </c>
      <c r="O755">
        <v>1256.74</v>
      </c>
      <c r="P755">
        <v>1255.54</v>
      </c>
      <c r="Q755">
        <f>Table_ESODCA_DISSQL_EXP_EXP_CORE_SECTION[[#This Row],[BOTTOM_DEPTH]]-Table_ESODCA_DISSQL_EXP_EXP_CORE_SECTION[[#This Row],[TOP_DEPTH]]</f>
        <v>1.2000000000000455</v>
      </c>
      <c r="T755" t="s">
        <v>30</v>
      </c>
      <c r="Y755" t="s">
        <v>995</v>
      </c>
      <c r="Z755">
        <v>0</v>
      </c>
      <c r="AA755" t="s">
        <v>30</v>
      </c>
    </row>
    <row r="756" spans="1:27" x14ac:dyDescent="0.3">
      <c r="A756" s="3" t="str">
        <f>CONCATENATE(Table_ESODCA_DISSQL_EXP_EXP_CORE_SECTION[[#This Row],[CORE]],Table_ESODCA_DISSQL_EXP_EXP_CORE_SECTION[[#This Row],[CORE_TYPE]],"_",Table_ESODCA_DISSQL_EXP_EXP_CORE_SECTION[[#This Row],[SECTION]])</f>
        <v>278R_2</v>
      </c>
      <c r="B756">
        <v>364</v>
      </c>
      <c r="C756">
        <v>77</v>
      </c>
      <c r="D756" t="s">
        <v>25</v>
      </c>
      <c r="E756">
        <v>278</v>
      </c>
      <c r="F756" t="s">
        <v>26</v>
      </c>
      <c r="G756">
        <v>2</v>
      </c>
      <c r="H756">
        <v>888</v>
      </c>
      <c r="I756">
        <v>1.18</v>
      </c>
      <c r="J756">
        <v>1.18</v>
      </c>
      <c r="K756" t="s">
        <v>711</v>
      </c>
      <c r="L756" t="s">
        <v>30</v>
      </c>
      <c r="M756">
        <v>0</v>
      </c>
      <c r="N756">
        <v>1256.74</v>
      </c>
      <c r="O756">
        <v>1257.92</v>
      </c>
      <c r="P756">
        <v>1256.74</v>
      </c>
      <c r="Q756">
        <f>Table_ESODCA_DISSQL_EXP_EXP_CORE_SECTION[[#This Row],[BOTTOM_DEPTH]]-Table_ESODCA_DISSQL_EXP_EXP_CORE_SECTION[[#This Row],[TOP_DEPTH]]</f>
        <v>1.1800000000000637</v>
      </c>
      <c r="T756" t="s">
        <v>30</v>
      </c>
      <c r="Y756" t="s">
        <v>996</v>
      </c>
      <c r="Z756">
        <v>0</v>
      </c>
      <c r="AA756" t="s">
        <v>30</v>
      </c>
    </row>
    <row r="757" spans="1:27" x14ac:dyDescent="0.3">
      <c r="A757" s="3" t="str">
        <f>CONCATENATE(Table_ESODCA_DISSQL_EXP_EXP_CORE_SECTION[[#This Row],[CORE]],Table_ESODCA_DISSQL_EXP_EXP_CORE_SECTION[[#This Row],[CORE_TYPE]],"_",Table_ESODCA_DISSQL_EXP_EXP_CORE_SECTION[[#This Row],[SECTION]])</f>
        <v>278R_3</v>
      </c>
      <c r="B757">
        <v>364</v>
      </c>
      <c r="C757">
        <v>77</v>
      </c>
      <c r="D757" t="s">
        <v>25</v>
      </c>
      <c r="E757">
        <v>278</v>
      </c>
      <c r="F757" t="s">
        <v>26</v>
      </c>
      <c r="G757">
        <v>3</v>
      </c>
      <c r="H757">
        <v>889</v>
      </c>
      <c r="I757">
        <v>0.77</v>
      </c>
      <c r="J757">
        <v>0.77</v>
      </c>
      <c r="K757" t="s">
        <v>711</v>
      </c>
      <c r="L757" t="s">
        <v>30</v>
      </c>
      <c r="M757">
        <v>0</v>
      </c>
      <c r="N757">
        <v>1257.92</v>
      </c>
      <c r="O757">
        <v>1258.69</v>
      </c>
      <c r="P757">
        <v>1257.92</v>
      </c>
      <c r="Q757">
        <f>Table_ESODCA_DISSQL_EXP_EXP_CORE_SECTION[[#This Row],[BOTTOM_DEPTH]]-Table_ESODCA_DISSQL_EXP_EXP_CORE_SECTION[[#This Row],[TOP_DEPTH]]</f>
        <v>0.76999999999998181</v>
      </c>
      <c r="R757" t="s">
        <v>997</v>
      </c>
      <c r="T757" t="s">
        <v>30</v>
      </c>
      <c r="Y757" t="s">
        <v>998</v>
      </c>
      <c r="Z757">
        <v>0</v>
      </c>
      <c r="AA757" t="s">
        <v>30</v>
      </c>
    </row>
    <row r="758" spans="1:27" x14ac:dyDescent="0.3">
      <c r="A758" s="3" t="str">
        <f>CONCATENATE(Table_ESODCA_DISSQL_EXP_EXP_CORE_SECTION[[#This Row],[CORE]],Table_ESODCA_DISSQL_EXP_EXP_CORE_SECTION[[#This Row],[CORE_TYPE]],"_",Table_ESODCA_DISSQL_EXP_EXP_CORE_SECTION[[#This Row],[SECTION]])</f>
        <v>279R_1</v>
      </c>
      <c r="B758">
        <v>364</v>
      </c>
      <c r="C758">
        <v>77</v>
      </c>
      <c r="D758" t="s">
        <v>25</v>
      </c>
      <c r="E758">
        <v>279</v>
      </c>
      <c r="F758" t="s">
        <v>26</v>
      </c>
      <c r="G758">
        <v>1</v>
      </c>
      <c r="H758">
        <v>890</v>
      </c>
      <c r="I758">
        <v>1.24</v>
      </c>
      <c r="J758">
        <v>1.24</v>
      </c>
      <c r="K758" t="s">
        <v>711</v>
      </c>
      <c r="L758" t="s">
        <v>30</v>
      </c>
      <c r="M758">
        <v>0</v>
      </c>
      <c r="N758">
        <v>1258.6400000000001</v>
      </c>
      <c r="O758">
        <v>1259.8800000000001</v>
      </c>
      <c r="P758">
        <v>1258.6400000000001</v>
      </c>
      <c r="Q758">
        <f>Table_ESODCA_DISSQL_EXP_EXP_CORE_SECTION[[#This Row],[BOTTOM_DEPTH]]-Table_ESODCA_DISSQL_EXP_EXP_CORE_SECTION[[#This Row],[TOP_DEPTH]]</f>
        <v>1.2400000000000091</v>
      </c>
      <c r="T758" t="s">
        <v>30</v>
      </c>
      <c r="Y758" t="s">
        <v>999</v>
      </c>
      <c r="Z758">
        <v>0</v>
      </c>
      <c r="AA758" t="s">
        <v>30</v>
      </c>
    </row>
    <row r="759" spans="1:27" x14ac:dyDescent="0.3">
      <c r="A759" s="3" t="str">
        <f>CONCATENATE(Table_ESODCA_DISSQL_EXP_EXP_CORE_SECTION[[#This Row],[CORE]],Table_ESODCA_DISSQL_EXP_EXP_CORE_SECTION[[#This Row],[CORE_TYPE]],"_",Table_ESODCA_DISSQL_EXP_EXP_CORE_SECTION[[#This Row],[SECTION]])</f>
        <v>279R_2</v>
      </c>
      <c r="B759">
        <v>364</v>
      </c>
      <c r="C759">
        <v>77</v>
      </c>
      <c r="D759" t="s">
        <v>25</v>
      </c>
      <c r="E759">
        <v>279</v>
      </c>
      <c r="F759" t="s">
        <v>26</v>
      </c>
      <c r="G759">
        <v>2</v>
      </c>
      <c r="H759">
        <v>891</v>
      </c>
      <c r="I759">
        <v>1.19</v>
      </c>
      <c r="J759">
        <v>1.19</v>
      </c>
      <c r="K759" t="s">
        <v>711</v>
      </c>
      <c r="L759" t="s">
        <v>30</v>
      </c>
      <c r="M759">
        <v>0</v>
      </c>
      <c r="N759">
        <v>1259.8800000000001</v>
      </c>
      <c r="O759">
        <v>1261.0700000000002</v>
      </c>
      <c r="P759">
        <v>1259.8800000000001</v>
      </c>
      <c r="Q759">
        <f>Table_ESODCA_DISSQL_EXP_EXP_CORE_SECTION[[#This Row],[BOTTOM_DEPTH]]-Table_ESODCA_DISSQL_EXP_EXP_CORE_SECTION[[#This Row],[TOP_DEPTH]]</f>
        <v>1.1900000000000546</v>
      </c>
      <c r="T759" t="s">
        <v>30</v>
      </c>
      <c r="Y759" t="s">
        <v>1000</v>
      </c>
      <c r="Z759">
        <v>0</v>
      </c>
      <c r="AA759" t="s">
        <v>30</v>
      </c>
    </row>
    <row r="760" spans="1:27" x14ac:dyDescent="0.3">
      <c r="A760" s="3" t="str">
        <f>CONCATENATE(Table_ESODCA_DISSQL_EXP_EXP_CORE_SECTION[[#This Row],[CORE]],Table_ESODCA_DISSQL_EXP_EXP_CORE_SECTION[[#This Row],[CORE_TYPE]],"_",Table_ESODCA_DISSQL_EXP_EXP_CORE_SECTION[[#This Row],[SECTION]])</f>
        <v>279R_3</v>
      </c>
      <c r="B760">
        <v>364</v>
      </c>
      <c r="C760">
        <v>77</v>
      </c>
      <c r="D760" t="s">
        <v>25</v>
      </c>
      <c r="E760">
        <v>279</v>
      </c>
      <c r="F760" t="s">
        <v>26</v>
      </c>
      <c r="G760">
        <v>3</v>
      </c>
      <c r="H760">
        <v>892</v>
      </c>
      <c r="I760">
        <v>0.78</v>
      </c>
      <c r="J760">
        <v>0.78</v>
      </c>
      <c r="K760" t="s">
        <v>711</v>
      </c>
      <c r="L760" t="s">
        <v>30</v>
      </c>
      <c r="M760">
        <v>0</v>
      </c>
      <c r="N760">
        <v>1261.0700000000002</v>
      </c>
      <c r="O760">
        <v>1261.8500000000001</v>
      </c>
      <c r="P760">
        <v>1261.0700000000002</v>
      </c>
      <c r="Q760">
        <f>Table_ESODCA_DISSQL_EXP_EXP_CORE_SECTION[[#This Row],[BOTTOM_DEPTH]]-Table_ESODCA_DISSQL_EXP_EXP_CORE_SECTION[[#This Row],[TOP_DEPTH]]</f>
        <v>0.77999999999997272</v>
      </c>
      <c r="T760" t="s">
        <v>30</v>
      </c>
      <c r="Y760" t="s">
        <v>1001</v>
      </c>
      <c r="Z760">
        <v>0</v>
      </c>
      <c r="AA760" t="s">
        <v>30</v>
      </c>
    </row>
    <row r="761" spans="1:27" x14ac:dyDescent="0.3">
      <c r="A761" s="3" t="str">
        <f>CONCATENATE(Table_ESODCA_DISSQL_EXP_EXP_CORE_SECTION[[#This Row],[CORE]],Table_ESODCA_DISSQL_EXP_EXP_CORE_SECTION[[#This Row],[CORE_TYPE]],"_",Table_ESODCA_DISSQL_EXP_EXP_CORE_SECTION[[#This Row],[SECTION]])</f>
        <v>280R_1</v>
      </c>
      <c r="B761">
        <v>364</v>
      </c>
      <c r="C761">
        <v>77</v>
      </c>
      <c r="D761" t="s">
        <v>25</v>
      </c>
      <c r="E761">
        <v>280</v>
      </c>
      <c r="F761" t="s">
        <v>26</v>
      </c>
      <c r="G761">
        <v>1</v>
      </c>
      <c r="H761">
        <v>893</v>
      </c>
      <c r="I761">
        <v>1.26</v>
      </c>
      <c r="J761">
        <v>1.26</v>
      </c>
      <c r="K761" t="s">
        <v>711</v>
      </c>
      <c r="L761" t="s">
        <v>30</v>
      </c>
      <c r="M761">
        <v>0</v>
      </c>
      <c r="N761">
        <v>1261.74</v>
      </c>
      <c r="O761">
        <v>1263</v>
      </c>
      <c r="P761">
        <v>1261.74</v>
      </c>
      <c r="Q761">
        <f>Table_ESODCA_DISSQL_EXP_EXP_CORE_SECTION[[#This Row],[BOTTOM_DEPTH]]-Table_ESODCA_DISSQL_EXP_EXP_CORE_SECTION[[#This Row],[TOP_DEPTH]]</f>
        <v>1.2599999999999909</v>
      </c>
      <c r="T761" t="s">
        <v>30</v>
      </c>
      <c r="Y761" t="s">
        <v>1002</v>
      </c>
      <c r="Z761">
        <v>0</v>
      </c>
      <c r="AA761" t="s">
        <v>30</v>
      </c>
    </row>
    <row r="762" spans="1:27" x14ac:dyDescent="0.3">
      <c r="A762" s="3" t="str">
        <f>CONCATENATE(Table_ESODCA_DISSQL_EXP_EXP_CORE_SECTION[[#This Row],[CORE]],Table_ESODCA_DISSQL_EXP_EXP_CORE_SECTION[[#This Row],[CORE_TYPE]],"_",Table_ESODCA_DISSQL_EXP_EXP_CORE_SECTION[[#This Row],[SECTION]])</f>
        <v>280R_2</v>
      </c>
      <c r="B762">
        <v>364</v>
      </c>
      <c r="C762">
        <v>77</v>
      </c>
      <c r="D762" t="s">
        <v>25</v>
      </c>
      <c r="E762">
        <v>280</v>
      </c>
      <c r="F762" t="s">
        <v>26</v>
      </c>
      <c r="G762">
        <v>2</v>
      </c>
      <c r="H762">
        <v>896</v>
      </c>
      <c r="I762">
        <v>1.18</v>
      </c>
      <c r="J762">
        <v>1.18</v>
      </c>
      <c r="K762" t="s">
        <v>711</v>
      </c>
      <c r="L762" t="s">
        <v>30</v>
      </c>
      <c r="M762">
        <v>0</v>
      </c>
      <c r="N762">
        <v>1263</v>
      </c>
      <c r="O762">
        <v>1264.18</v>
      </c>
      <c r="P762">
        <v>1263</v>
      </c>
      <c r="Q762">
        <f>Table_ESODCA_DISSQL_EXP_EXP_CORE_SECTION[[#This Row],[BOTTOM_DEPTH]]-Table_ESODCA_DISSQL_EXP_EXP_CORE_SECTION[[#This Row],[TOP_DEPTH]]</f>
        <v>1.1800000000000637</v>
      </c>
      <c r="T762" t="s">
        <v>30</v>
      </c>
      <c r="Y762" t="s">
        <v>1003</v>
      </c>
      <c r="Z762">
        <v>0</v>
      </c>
      <c r="AA762" t="s">
        <v>30</v>
      </c>
    </row>
    <row r="763" spans="1:27" x14ac:dyDescent="0.3">
      <c r="A763" s="3" t="str">
        <f>CONCATENATE(Table_ESODCA_DISSQL_EXP_EXP_CORE_SECTION[[#This Row],[CORE]],Table_ESODCA_DISSQL_EXP_EXP_CORE_SECTION[[#This Row],[CORE_TYPE]],"_",Table_ESODCA_DISSQL_EXP_EXP_CORE_SECTION[[#This Row],[SECTION]])</f>
        <v>280R_3</v>
      </c>
      <c r="B763">
        <v>364</v>
      </c>
      <c r="C763">
        <v>77</v>
      </c>
      <c r="D763" t="s">
        <v>25</v>
      </c>
      <c r="E763">
        <v>280</v>
      </c>
      <c r="F763" t="s">
        <v>26</v>
      </c>
      <c r="G763">
        <v>3</v>
      </c>
      <c r="H763">
        <v>897</v>
      </c>
      <c r="I763">
        <v>0.72</v>
      </c>
      <c r="J763">
        <v>0.72</v>
      </c>
      <c r="K763" t="s">
        <v>711</v>
      </c>
      <c r="L763" t="s">
        <v>30</v>
      </c>
      <c r="M763">
        <v>0</v>
      </c>
      <c r="N763">
        <v>1264.18</v>
      </c>
      <c r="O763">
        <v>1264.9000000000001</v>
      </c>
      <c r="P763">
        <v>1264.18</v>
      </c>
      <c r="Q763">
        <f>Table_ESODCA_DISSQL_EXP_EXP_CORE_SECTION[[#This Row],[BOTTOM_DEPTH]]-Table_ESODCA_DISSQL_EXP_EXP_CORE_SECTION[[#This Row],[TOP_DEPTH]]</f>
        <v>0.72000000000002728</v>
      </c>
      <c r="R763" t="s">
        <v>1004</v>
      </c>
      <c r="T763" t="s">
        <v>30</v>
      </c>
      <c r="Y763" t="s">
        <v>1005</v>
      </c>
      <c r="Z763">
        <v>0</v>
      </c>
      <c r="AA763" t="s">
        <v>30</v>
      </c>
    </row>
    <row r="764" spans="1:27" x14ac:dyDescent="0.3">
      <c r="A764" s="3" t="str">
        <f>CONCATENATE(Table_ESODCA_DISSQL_EXP_EXP_CORE_SECTION[[#This Row],[CORE]],Table_ESODCA_DISSQL_EXP_EXP_CORE_SECTION[[#This Row],[CORE_TYPE]],"_",Table_ESODCA_DISSQL_EXP_EXP_CORE_SECTION[[#This Row],[SECTION]])</f>
        <v>281R_1</v>
      </c>
      <c r="B764">
        <v>364</v>
      </c>
      <c r="C764">
        <v>77</v>
      </c>
      <c r="D764" t="s">
        <v>25</v>
      </c>
      <c r="E764">
        <v>281</v>
      </c>
      <c r="F764" t="s">
        <v>26</v>
      </c>
      <c r="G764">
        <v>1</v>
      </c>
      <c r="H764">
        <v>898</v>
      </c>
      <c r="I764">
        <v>1.1000000000000001</v>
      </c>
      <c r="J764">
        <v>1.1000000000000001</v>
      </c>
      <c r="K764" t="s">
        <v>711</v>
      </c>
      <c r="L764" t="s">
        <v>30</v>
      </c>
      <c r="M764">
        <v>0</v>
      </c>
      <c r="N764">
        <v>1264.8399999999999</v>
      </c>
      <c r="O764">
        <v>1265.9399999999998</v>
      </c>
      <c r="P764">
        <v>1264.8399999999999</v>
      </c>
      <c r="Q764">
        <f>Table_ESODCA_DISSQL_EXP_EXP_CORE_SECTION[[#This Row],[BOTTOM_DEPTH]]-Table_ESODCA_DISSQL_EXP_EXP_CORE_SECTION[[#This Row],[TOP_DEPTH]]</f>
        <v>1.0999999999999091</v>
      </c>
      <c r="T764" t="s">
        <v>30</v>
      </c>
      <c r="Y764" t="s">
        <v>1006</v>
      </c>
      <c r="Z764">
        <v>0</v>
      </c>
      <c r="AA764" t="s">
        <v>30</v>
      </c>
    </row>
    <row r="765" spans="1:27" x14ac:dyDescent="0.3">
      <c r="A765" s="3" t="str">
        <f>CONCATENATE(Table_ESODCA_DISSQL_EXP_EXP_CORE_SECTION[[#This Row],[CORE]],Table_ESODCA_DISSQL_EXP_EXP_CORE_SECTION[[#This Row],[CORE_TYPE]],"_",Table_ESODCA_DISSQL_EXP_EXP_CORE_SECTION[[#This Row],[SECTION]])</f>
        <v>281R_2</v>
      </c>
      <c r="B765">
        <v>364</v>
      </c>
      <c r="C765">
        <v>77</v>
      </c>
      <c r="D765" t="s">
        <v>25</v>
      </c>
      <c r="E765">
        <v>281</v>
      </c>
      <c r="F765" t="s">
        <v>26</v>
      </c>
      <c r="G765">
        <v>2</v>
      </c>
      <c r="H765">
        <v>899</v>
      </c>
      <c r="I765">
        <v>1.49</v>
      </c>
      <c r="J765">
        <v>1.49</v>
      </c>
      <c r="K765" t="s">
        <v>711</v>
      </c>
      <c r="L765" t="s">
        <v>30</v>
      </c>
      <c r="M765">
        <v>0</v>
      </c>
      <c r="N765">
        <v>1265.9399999999998</v>
      </c>
      <c r="O765">
        <v>1267.4299999999998</v>
      </c>
      <c r="P765">
        <v>1265.9399999999998</v>
      </c>
      <c r="Q765">
        <f>Table_ESODCA_DISSQL_EXP_EXP_CORE_SECTION[[#This Row],[BOTTOM_DEPTH]]-Table_ESODCA_DISSQL_EXP_EXP_CORE_SECTION[[#This Row],[TOP_DEPTH]]</f>
        <v>1.4900000000000091</v>
      </c>
      <c r="T765" t="s">
        <v>30</v>
      </c>
      <c r="Y765" t="s">
        <v>1007</v>
      </c>
      <c r="Z765">
        <v>0</v>
      </c>
      <c r="AA765" t="s">
        <v>30</v>
      </c>
    </row>
    <row r="766" spans="1:27" x14ac:dyDescent="0.3">
      <c r="A766" s="3" t="str">
        <f>CONCATENATE(Table_ESODCA_DISSQL_EXP_EXP_CORE_SECTION[[#This Row],[CORE]],Table_ESODCA_DISSQL_EXP_EXP_CORE_SECTION[[#This Row],[CORE_TYPE]],"_",Table_ESODCA_DISSQL_EXP_EXP_CORE_SECTION[[#This Row],[SECTION]])</f>
        <v>281R_3</v>
      </c>
      <c r="B766">
        <v>364</v>
      </c>
      <c r="C766">
        <v>77</v>
      </c>
      <c r="D766" t="s">
        <v>25</v>
      </c>
      <c r="E766">
        <v>281</v>
      </c>
      <c r="F766" t="s">
        <v>26</v>
      </c>
      <c r="G766">
        <v>3</v>
      </c>
      <c r="H766">
        <v>900</v>
      </c>
      <c r="I766">
        <v>0.52</v>
      </c>
      <c r="J766">
        <v>0.52</v>
      </c>
      <c r="K766" t="s">
        <v>711</v>
      </c>
      <c r="L766" t="s">
        <v>30</v>
      </c>
      <c r="M766">
        <v>0</v>
      </c>
      <c r="N766">
        <v>1267.4299999999998</v>
      </c>
      <c r="O766">
        <v>1267.9499999999998</v>
      </c>
      <c r="P766">
        <v>1267.4299999999998</v>
      </c>
      <c r="Q766">
        <f>Table_ESODCA_DISSQL_EXP_EXP_CORE_SECTION[[#This Row],[BOTTOM_DEPTH]]-Table_ESODCA_DISSQL_EXP_EXP_CORE_SECTION[[#This Row],[TOP_DEPTH]]</f>
        <v>0.51999999999998181</v>
      </c>
      <c r="T766" t="s">
        <v>30</v>
      </c>
      <c r="Y766" t="s">
        <v>1008</v>
      </c>
      <c r="Z766">
        <v>0</v>
      </c>
      <c r="AA766" t="s">
        <v>30</v>
      </c>
    </row>
    <row r="767" spans="1:27" x14ac:dyDescent="0.3">
      <c r="A767" s="3" t="str">
        <f>CONCATENATE(Table_ESODCA_DISSQL_EXP_EXP_CORE_SECTION[[#This Row],[CORE]],Table_ESODCA_DISSQL_EXP_EXP_CORE_SECTION[[#This Row],[CORE_TYPE]],"_",Table_ESODCA_DISSQL_EXP_EXP_CORE_SECTION[[#This Row],[SECTION]])</f>
        <v>282R_1</v>
      </c>
      <c r="B767">
        <v>364</v>
      </c>
      <c r="C767">
        <v>77</v>
      </c>
      <c r="D767" t="s">
        <v>25</v>
      </c>
      <c r="E767">
        <v>282</v>
      </c>
      <c r="F767" t="s">
        <v>26</v>
      </c>
      <c r="G767">
        <v>1</v>
      </c>
      <c r="H767">
        <v>901</v>
      </c>
      <c r="I767">
        <v>1.22</v>
      </c>
      <c r="J767">
        <v>1.22</v>
      </c>
      <c r="K767" t="s">
        <v>711</v>
      </c>
      <c r="L767" t="s">
        <v>30</v>
      </c>
      <c r="M767">
        <v>0</v>
      </c>
      <c r="N767">
        <v>1267.94</v>
      </c>
      <c r="O767">
        <v>1269.1600000000001</v>
      </c>
      <c r="P767">
        <v>1267.94</v>
      </c>
      <c r="Q767">
        <f>Table_ESODCA_DISSQL_EXP_EXP_CORE_SECTION[[#This Row],[BOTTOM_DEPTH]]-Table_ESODCA_DISSQL_EXP_EXP_CORE_SECTION[[#This Row],[TOP_DEPTH]]</f>
        <v>1.2200000000000273</v>
      </c>
      <c r="T767" t="s">
        <v>30</v>
      </c>
      <c r="Y767" t="s">
        <v>1009</v>
      </c>
      <c r="Z767">
        <v>0</v>
      </c>
      <c r="AA767" t="s">
        <v>30</v>
      </c>
    </row>
    <row r="768" spans="1:27" x14ac:dyDescent="0.3">
      <c r="A768" s="3" t="str">
        <f>CONCATENATE(Table_ESODCA_DISSQL_EXP_EXP_CORE_SECTION[[#This Row],[CORE]],Table_ESODCA_DISSQL_EXP_EXP_CORE_SECTION[[#This Row],[CORE_TYPE]],"_",Table_ESODCA_DISSQL_EXP_EXP_CORE_SECTION[[#This Row],[SECTION]])</f>
        <v>282R_2</v>
      </c>
      <c r="B768">
        <v>364</v>
      </c>
      <c r="C768">
        <v>77</v>
      </c>
      <c r="D768" t="s">
        <v>25</v>
      </c>
      <c r="E768">
        <v>282</v>
      </c>
      <c r="F768" t="s">
        <v>26</v>
      </c>
      <c r="G768">
        <v>2</v>
      </c>
      <c r="H768">
        <v>902</v>
      </c>
      <c r="I768">
        <v>1.29</v>
      </c>
      <c r="J768">
        <v>1.29</v>
      </c>
      <c r="K768" t="s">
        <v>711</v>
      </c>
      <c r="L768" t="s">
        <v>30</v>
      </c>
      <c r="M768">
        <v>0</v>
      </c>
      <c r="N768">
        <v>1269.1600000000001</v>
      </c>
      <c r="O768">
        <v>1270.45</v>
      </c>
      <c r="P768">
        <v>1269.1600000000001</v>
      </c>
      <c r="Q768">
        <f>Table_ESODCA_DISSQL_EXP_EXP_CORE_SECTION[[#This Row],[BOTTOM_DEPTH]]-Table_ESODCA_DISSQL_EXP_EXP_CORE_SECTION[[#This Row],[TOP_DEPTH]]</f>
        <v>1.2899999999999636</v>
      </c>
      <c r="T768" t="s">
        <v>30</v>
      </c>
      <c r="Y768" t="s">
        <v>1010</v>
      </c>
      <c r="Z768">
        <v>0</v>
      </c>
      <c r="AA768" t="s">
        <v>30</v>
      </c>
    </row>
    <row r="769" spans="1:27" x14ac:dyDescent="0.3">
      <c r="A769" s="3" t="str">
        <f>CONCATENATE(Table_ESODCA_DISSQL_EXP_EXP_CORE_SECTION[[#This Row],[CORE]],Table_ESODCA_DISSQL_EXP_EXP_CORE_SECTION[[#This Row],[CORE_TYPE]],"_",Table_ESODCA_DISSQL_EXP_EXP_CORE_SECTION[[#This Row],[SECTION]])</f>
        <v>282R_3</v>
      </c>
      <c r="B769">
        <v>364</v>
      </c>
      <c r="C769">
        <v>77</v>
      </c>
      <c r="D769" t="s">
        <v>25</v>
      </c>
      <c r="E769">
        <v>282</v>
      </c>
      <c r="F769" t="s">
        <v>26</v>
      </c>
      <c r="G769">
        <v>3</v>
      </c>
      <c r="H769">
        <v>903</v>
      </c>
      <c r="I769">
        <v>0.7</v>
      </c>
      <c r="J769">
        <v>0.7</v>
      </c>
      <c r="K769" t="s">
        <v>711</v>
      </c>
      <c r="L769" t="s">
        <v>30</v>
      </c>
      <c r="M769">
        <v>0</v>
      </c>
      <c r="N769">
        <v>1270.45</v>
      </c>
      <c r="O769">
        <v>1271.1500000000001</v>
      </c>
      <c r="P769">
        <v>1270.45</v>
      </c>
      <c r="Q769">
        <f>Table_ESODCA_DISSQL_EXP_EXP_CORE_SECTION[[#This Row],[BOTTOM_DEPTH]]-Table_ESODCA_DISSQL_EXP_EXP_CORE_SECTION[[#This Row],[TOP_DEPTH]]</f>
        <v>0.70000000000004547</v>
      </c>
      <c r="T769" t="s">
        <v>30</v>
      </c>
      <c r="Y769" t="s">
        <v>1011</v>
      </c>
      <c r="Z769">
        <v>0</v>
      </c>
      <c r="AA769" t="s">
        <v>30</v>
      </c>
    </row>
    <row r="770" spans="1:27" x14ac:dyDescent="0.3">
      <c r="A770" s="3" t="str">
        <f>CONCATENATE(Table_ESODCA_DISSQL_EXP_EXP_CORE_SECTION[[#This Row],[CORE]],Table_ESODCA_DISSQL_EXP_EXP_CORE_SECTION[[#This Row],[CORE_TYPE]],"_",Table_ESODCA_DISSQL_EXP_EXP_CORE_SECTION[[#This Row],[SECTION]])</f>
        <v>283R_1</v>
      </c>
      <c r="B770">
        <v>364</v>
      </c>
      <c r="C770">
        <v>77</v>
      </c>
      <c r="D770" t="s">
        <v>25</v>
      </c>
      <c r="E770">
        <v>283</v>
      </c>
      <c r="F770" t="s">
        <v>26</v>
      </c>
      <c r="G770">
        <v>1</v>
      </c>
      <c r="H770">
        <v>904</v>
      </c>
      <c r="I770">
        <v>1.47</v>
      </c>
      <c r="J770">
        <v>1.47</v>
      </c>
      <c r="K770" t="s">
        <v>711</v>
      </c>
      <c r="L770" t="s">
        <v>30</v>
      </c>
      <c r="M770">
        <v>0</v>
      </c>
      <c r="N770">
        <v>1271.04</v>
      </c>
      <c r="O770">
        <v>1272.51</v>
      </c>
      <c r="P770">
        <v>1271.04</v>
      </c>
      <c r="Q770">
        <f>Table_ESODCA_DISSQL_EXP_EXP_CORE_SECTION[[#This Row],[BOTTOM_DEPTH]]-Table_ESODCA_DISSQL_EXP_EXP_CORE_SECTION[[#This Row],[TOP_DEPTH]]</f>
        <v>1.4700000000000273</v>
      </c>
      <c r="T770" t="s">
        <v>30</v>
      </c>
      <c r="Y770" t="s">
        <v>1012</v>
      </c>
      <c r="Z770">
        <v>0</v>
      </c>
      <c r="AA770" t="s">
        <v>30</v>
      </c>
    </row>
    <row r="771" spans="1:27" x14ac:dyDescent="0.3">
      <c r="A771" s="3" t="str">
        <f>CONCATENATE(Table_ESODCA_DISSQL_EXP_EXP_CORE_SECTION[[#This Row],[CORE]],Table_ESODCA_DISSQL_EXP_EXP_CORE_SECTION[[#This Row],[CORE_TYPE]],"_",Table_ESODCA_DISSQL_EXP_EXP_CORE_SECTION[[#This Row],[SECTION]])</f>
        <v>283R_2</v>
      </c>
      <c r="B771">
        <v>364</v>
      </c>
      <c r="C771">
        <v>77</v>
      </c>
      <c r="D771" t="s">
        <v>25</v>
      </c>
      <c r="E771">
        <v>283</v>
      </c>
      <c r="F771" t="s">
        <v>26</v>
      </c>
      <c r="G771">
        <v>2</v>
      </c>
      <c r="H771">
        <v>905</v>
      </c>
      <c r="I771">
        <v>1.19</v>
      </c>
      <c r="J771">
        <v>1.19</v>
      </c>
      <c r="K771" t="s">
        <v>711</v>
      </c>
      <c r="L771" t="s">
        <v>30</v>
      </c>
      <c r="M771">
        <v>0</v>
      </c>
      <c r="N771">
        <v>1272.51</v>
      </c>
      <c r="O771">
        <v>1273.7</v>
      </c>
      <c r="P771">
        <v>1272.51</v>
      </c>
      <c r="Q771">
        <f>Table_ESODCA_DISSQL_EXP_EXP_CORE_SECTION[[#This Row],[BOTTOM_DEPTH]]-Table_ESODCA_DISSQL_EXP_EXP_CORE_SECTION[[#This Row],[TOP_DEPTH]]</f>
        <v>1.1900000000000546</v>
      </c>
      <c r="T771" t="s">
        <v>30</v>
      </c>
      <c r="Y771" t="s">
        <v>1013</v>
      </c>
      <c r="Z771">
        <v>0</v>
      </c>
      <c r="AA771" t="s">
        <v>30</v>
      </c>
    </row>
    <row r="772" spans="1:27" x14ac:dyDescent="0.3">
      <c r="A772" s="3" t="str">
        <f>CONCATENATE(Table_ESODCA_DISSQL_EXP_EXP_CORE_SECTION[[#This Row],[CORE]],Table_ESODCA_DISSQL_EXP_EXP_CORE_SECTION[[#This Row],[CORE_TYPE]],"_",Table_ESODCA_DISSQL_EXP_EXP_CORE_SECTION[[#This Row],[SECTION]])</f>
        <v>283R_3</v>
      </c>
      <c r="B772">
        <v>364</v>
      </c>
      <c r="C772">
        <v>77</v>
      </c>
      <c r="D772" t="s">
        <v>25</v>
      </c>
      <c r="E772">
        <v>283</v>
      </c>
      <c r="F772" t="s">
        <v>26</v>
      </c>
      <c r="G772">
        <v>3</v>
      </c>
      <c r="H772">
        <v>906</v>
      </c>
      <c r="I772">
        <v>0.54</v>
      </c>
      <c r="J772">
        <v>0.54</v>
      </c>
      <c r="K772" t="s">
        <v>711</v>
      </c>
      <c r="L772" t="s">
        <v>30</v>
      </c>
      <c r="M772">
        <v>0</v>
      </c>
      <c r="N772">
        <v>1273.7</v>
      </c>
      <c r="O772">
        <v>1274.24</v>
      </c>
      <c r="P772">
        <v>1273.7</v>
      </c>
      <c r="Q772">
        <f>Table_ESODCA_DISSQL_EXP_EXP_CORE_SECTION[[#This Row],[BOTTOM_DEPTH]]-Table_ESODCA_DISSQL_EXP_EXP_CORE_SECTION[[#This Row],[TOP_DEPTH]]</f>
        <v>0.53999999999996362</v>
      </c>
      <c r="R772" t="s">
        <v>1014</v>
      </c>
      <c r="T772" t="s">
        <v>30</v>
      </c>
      <c r="Y772" t="s">
        <v>1015</v>
      </c>
      <c r="Z772">
        <v>0</v>
      </c>
      <c r="AA772" t="s">
        <v>30</v>
      </c>
    </row>
    <row r="773" spans="1:27" x14ac:dyDescent="0.3">
      <c r="A773" s="3" t="str">
        <f>CONCATENATE(Table_ESODCA_DISSQL_EXP_EXP_CORE_SECTION[[#This Row],[CORE]],Table_ESODCA_DISSQL_EXP_EXP_CORE_SECTION[[#This Row],[CORE_TYPE]],"_",Table_ESODCA_DISSQL_EXP_EXP_CORE_SECTION[[#This Row],[SECTION]])</f>
        <v>284R_1</v>
      </c>
      <c r="B773">
        <v>364</v>
      </c>
      <c r="C773">
        <v>77</v>
      </c>
      <c r="D773" t="s">
        <v>25</v>
      </c>
      <c r="E773">
        <v>284</v>
      </c>
      <c r="F773" t="s">
        <v>26</v>
      </c>
      <c r="G773">
        <v>1</v>
      </c>
      <c r="H773">
        <v>907</v>
      </c>
      <c r="I773">
        <v>1.22</v>
      </c>
      <c r="J773">
        <v>1.22</v>
      </c>
      <c r="K773" t="s">
        <v>711</v>
      </c>
      <c r="L773" t="s">
        <v>30</v>
      </c>
      <c r="M773">
        <v>0</v>
      </c>
      <c r="N773">
        <v>1274.1400000000001</v>
      </c>
      <c r="O773">
        <v>1275.3600000000001</v>
      </c>
      <c r="P773">
        <v>1274.1400000000001</v>
      </c>
      <c r="Q773">
        <f>Table_ESODCA_DISSQL_EXP_EXP_CORE_SECTION[[#This Row],[BOTTOM_DEPTH]]-Table_ESODCA_DISSQL_EXP_EXP_CORE_SECTION[[#This Row],[TOP_DEPTH]]</f>
        <v>1.2200000000000273</v>
      </c>
      <c r="T773" t="s">
        <v>30</v>
      </c>
      <c r="Y773" t="s">
        <v>1016</v>
      </c>
      <c r="Z773">
        <v>0</v>
      </c>
      <c r="AA773" t="s">
        <v>30</v>
      </c>
    </row>
    <row r="774" spans="1:27" x14ac:dyDescent="0.3">
      <c r="A774" s="3" t="str">
        <f>CONCATENATE(Table_ESODCA_DISSQL_EXP_EXP_CORE_SECTION[[#This Row],[CORE]],Table_ESODCA_DISSQL_EXP_EXP_CORE_SECTION[[#This Row],[CORE_TYPE]],"_",Table_ESODCA_DISSQL_EXP_EXP_CORE_SECTION[[#This Row],[SECTION]])</f>
        <v>284R_2</v>
      </c>
      <c r="B774">
        <v>364</v>
      </c>
      <c r="C774">
        <v>77</v>
      </c>
      <c r="D774" t="s">
        <v>25</v>
      </c>
      <c r="E774">
        <v>284</v>
      </c>
      <c r="F774" t="s">
        <v>26</v>
      </c>
      <c r="G774">
        <v>2</v>
      </c>
      <c r="H774">
        <v>908</v>
      </c>
      <c r="I774">
        <v>1.21</v>
      </c>
      <c r="J774">
        <v>1.21</v>
      </c>
      <c r="K774" t="s">
        <v>711</v>
      </c>
      <c r="L774" t="s">
        <v>30</v>
      </c>
      <c r="M774">
        <v>0</v>
      </c>
      <c r="N774">
        <v>1275.3600000000001</v>
      </c>
      <c r="O774">
        <v>1276.5700000000002</v>
      </c>
      <c r="P774">
        <v>1275.3600000000001</v>
      </c>
      <c r="Q774">
        <f>Table_ESODCA_DISSQL_EXP_EXP_CORE_SECTION[[#This Row],[BOTTOM_DEPTH]]-Table_ESODCA_DISSQL_EXP_EXP_CORE_SECTION[[#This Row],[TOP_DEPTH]]</f>
        <v>1.2100000000000364</v>
      </c>
      <c r="T774" t="s">
        <v>30</v>
      </c>
      <c r="Y774" t="s">
        <v>1017</v>
      </c>
      <c r="Z774">
        <v>0</v>
      </c>
      <c r="AA774" t="s">
        <v>30</v>
      </c>
    </row>
    <row r="775" spans="1:27" x14ac:dyDescent="0.3">
      <c r="A775" s="3" t="str">
        <f>CONCATENATE(Table_ESODCA_DISSQL_EXP_EXP_CORE_SECTION[[#This Row],[CORE]],Table_ESODCA_DISSQL_EXP_EXP_CORE_SECTION[[#This Row],[CORE_TYPE]],"_",Table_ESODCA_DISSQL_EXP_EXP_CORE_SECTION[[#This Row],[SECTION]])</f>
        <v>284R_3</v>
      </c>
      <c r="B775">
        <v>364</v>
      </c>
      <c r="C775">
        <v>77</v>
      </c>
      <c r="D775" t="s">
        <v>25</v>
      </c>
      <c r="E775">
        <v>284</v>
      </c>
      <c r="F775" t="s">
        <v>26</v>
      </c>
      <c r="G775">
        <v>3</v>
      </c>
      <c r="H775">
        <v>909</v>
      </c>
      <c r="I775">
        <v>0.69</v>
      </c>
      <c r="J775">
        <v>0.69</v>
      </c>
      <c r="K775" t="s">
        <v>711</v>
      </c>
      <c r="L775" t="s">
        <v>30</v>
      </c>
      <c r="M775">
        <v>0</v>
      </c>
      <c r="N775">
        <v>1276.5700000000002</v>
      </c>
      <c r="O775">
        <v>1277.2600000000002</v>
      </c>
      <c r="P775">
        <v>1276.5700000000002</v>
      </c>
      <c r="Q775">
        <f>Table_ESODCA_DISSQL_EXP_EXP_CORE_SECTION[[#This Row],[BOTTOM_DEPTH]]-Table_ESODCA_DISSQL_EXP_EXP_CORE_SECTION[[#This Row],[TOP_DEPTH]]</f>
        <v>0.69000000000005457</v>
      </c>
      <c r="T775" t="s">
        <v>30</v>
      </c>
      <c r="Y775" t="s">
        <v>1018</v>
      </c>
      <c r="Z775">
        <v>0</v>
      </c>
      <c r="AA775" t="s">
        <v>30</v>
      </c>
    </row>
    <row r="776" spans="1:27" x14ac:dyDescent="0.3">
      <c r="A776" s="3" t="str">
        <f>CONCATENATE(Table_ESODCA_DISSQL_EXP_EXP_CORE_SECTION[[#This Row],[CORE]],Table_ESODCA_DISSQL_EXP_EXP_CORE_SECTION[[#This Row],[CORE_TYPE]],"_",Table_ESODCA_DISSQL_EXP_EXP_CORE_SECTION[[#This Row],[SECTION]])</f>
        <v>285R_1</v>
      </c>
      <c r="B776">
        <v>364</v>
      </c>
      <c r="C776">
        <v>77</v>
      </c>
      <c r="D776" t="s">
        <v>25</v>
      </c>
      <c r="E776">
        <v>285</v>
      </c>
      <c r="F776" t="s">
        <v>26</v>
      </c>
      <c r="G776">
        <v>1</v>
      </c>
      <c r="H776">
        <v>910</v>
      </c>
      <c r="I776">
        <v>1.2</v>
      </c>
      <c r="J776">
        <v>1.2</v>
      </c>
      <c r="K776" t="s">
        <v>40</v>
      </c>
      <c r="L776" t="s">
        <v>30</v>
      </c>
      <c r="M776">
        <v>0</v>
      </c>
      <c r="N776">
        <v>1277.24</v>
      </c>
      <c r="O776">
        <v>1278.44</v>
      </c>
      <c r="P776">
        <v>1277.24</v>
      </c>
      <c r="Q776">
        <f>Table_ESODCA_DISSQL_EXP_EXP_CORE_SECTION[[#This Row],[BOTTOM_DEPTH]]-Table_ESODCA_DISSQL_EXP_EXP_CORE_SECTION[[#This Row],[TOP_DEPTH]]</f>
        <v>1.2000000000000455</v>
      </c>
      <c r="T776" t="s">
        <v>30</v>
      </c>
      <c r="Y776" t="s">
        <v>1019</v>
      </c>
      <c r="Z776">
        <v>0</v>
      </c>
      <c r="AA776" t="s">
        <v>30</v>
      </c>
    </row>
    <row r="777" spans="1:27" x14ac:dyDescent="0.3">
      <c r="A777" s="3" t="str">
        <f>CONCATENATE(Table_ESODCA_DISSQL_EXP_EXP_CORE_SECTION[[#This Row],[CORE]],Table_ESODCA_DISSQL_EXP_EXP_CORE_SECTION[[#This Row],[CORE_TYPE]],"_",Table_ESODCA_DISSQL_EXP_EXP_CORE_SECTION[[#This Row],[SECTION]])</f>
        <v>285R_2</v>
      </c>
      <c r="B777">
        <v>364</v>
      </c>
      <c r="C777">
        <v>77</v>
      </c>
      <c r="D777" t="s">
        <v>25</v>
      </c>
      <c r="E777">
        <v>285</v>
      </c>
      <c r="F777" t="s">
        <v>26</v>
      </c>
      <c r="G777">
        <v>2</v>
      </c>
      <c r="H777">
        <v>911</v>
      </c>
      <c r="I777">
        <v>1.21</v>
      </c>
      <c r="J777">
        <v>1.21</v>
      </c>
      <c r="K777" t="s">
        <v>40</v>
      </c>
      <c r="L777" t="s">
        <v>30</v>
      </c>
      <c r="M777">
        <v>0</v>
      </c>
      <c r="N777">
        <v>1278.44</v>
      </c>
      <c r="O777">
        <v>1279.6500000000001</v>
      </c>
      <c r="P777">
        <v>1278.44</v>
      </c>
      <c r="Q777">
        <f>Table_ESODCA_DISSQL_EXP_EXP_CORE_SECTION[[#This Row],[BOTTOM_DEPTH]]-Table_ESODCA_DISSQL_EXP_EXP_CORE_SECTION[[#This Row],[TOP_DEPTH]]</f>
        <v>1.2100000000000364</v>
      </c>
      <c r="T777" t="s">
        <v>30</v>
      </c>
      <c r="Y777" t="s">
        <v>1020</v>
      </c>
      <c r="Z777">
        <v>0</v>
      </c>
      <c r="AA777" t="s">
        <v>30</v>
      </c>
    </row>
    <row r="778" spans="1:27" x14ac:dyDescent="0.3">
      <c r="A778" s="3" t="str">
        <f>CONCATENATE(Table_ESODCA_DISSQL_EXP_EXP_CORE_SECTION[[#This Row],[CORE]],Table_ESODCA_DISSQL_EXP_EXP_CORE_SECTION[[#This Row],[CORE_TYPE]],"_",Table_ESODCA_DISSQL_EXP_EXP_CORE_SECTION[[#This Row],[SECTION]])</f>
        <v>285R_3</v>
      </c>
      <c r="B778">
        <v>364</v>
      </c>
      <c r="C778">
        <v>77</v>
      </c>
      <c r="D778" t="s">
        <v>25</v>
      </c>
      <c r="E778">
        <v>285</v>
      </c>
      <c r="F778" t="s">
        <v>26</v>
      </c>
      <c r="G778">
        <v>3</v>
      </c>
      <c r="H778">
        <v>912</v>
      </c>
      <c r="I778">
        <v>0.68</v>
      </c>
      <c r="J778">
        <v>0.68</v>
      </c>
      <c r="K778" t="s">
        <v>40</v>
      </c>
      <c r="L778" t="s">
        <v>30</v>
      </c>
      <c r="M778">
        <v>0</v>
      </c>
      <c r="N778">
        <v>1279.6500000000001</v>
      </c>
      <c r="O778">
        <v>1280.3300000000002</v>
      </c>
      <c r="P778">
        <v>1279.6500000000001</v>
      </c>
      <c r="Q778">
        <f>Table_ESODCA_DISSQL_EXP_EXP_CORE_SECTION[[#This Row],[BOTTOM_DEPTH]]-Table_ESODCA_DISSQL_EXP_EXP_CORE_SECTION[[#This Row],[TOP_DEPTH]]</f>
        <v>0.68000000000006366</v>
      </c>
      <c r="T778" t="s">
        <v>30</v>
      </c>
      <c r="Y778" t="s">
        <v>1021</v>
      </c>
      <c r="Z778">
        <v>0</v>
      </c>
      <c r="AA778" t="s">
        <v>30</v>
      </c>
    </row>
    <row r="779" spans="1:27" x14ac:dyDescent="0.3">
      <c r="A779" s="3" t="str">
        <f>CONCATENATE(Table_ESODCA_DISSQL_EXP_EXP_CORE_SECTION[[#This Row],[CORE]],Table_ESODCA_DISSQL_EXP_EXP_CORE_SECTION[[#This Row],[CORE_TYPE]],"_",Table_ESODCA_DISSQL_EXP_EXP_CORE_SECTION[[#This Row],[SECTION]])</f>
        <v>286R_1</v>
      </c>
      <c r="B779">
        <v>364</v>
      </c>
      <c r="C779">
        <v>77</v>
      </c>
      <c r="D779" t="s">
        <v>25</v>
      </c>
      <c r="E779">
        <v>286</v>
      </c>
      <c r="F779" t="s">
        <v>26</v>
      </c>
      <c r="G779">
        <v>1</v>
      </c>
      <c r="H779">
        <v>913</v>
      </c>
      <c r="I779">
        <v>1.32</v>
      </c>
      <c r="J779">
        <v>1.32</v>
      </c>
      <c r="K779" t="s">
        <v>40</v>
      </c>
      <c r="L779" t="s">
        <v>30</v>
      </c>
      <c r="M779">
        <v>0</v>
      </c>
      <c r="N779">
        <v>1280.3399999999999</v>
      </c>
      <c r="O779">
        <v>1281.6599999999999</v>
      </c>
      <c r="P779">
        <v>1280.3399999999999</v>
      </c>
      <c r="Q779">
        <f>Table_ESODCA_DISSQL_EXP_EXP_CORE_SECTION[[#This Row],[BOTTOM_DEPTH]]-Table_ESODCA_DISSQL_EXP_EXP_CORE_SECTION[[#This Row],[TOP_DEPTH]]</f>
        <v>1.3199999999999363</v>
      </c>
      <c r="T779" t="s">
        <v>30</v>
      </c>
      <c r="Y779" t="s">
        <v>1022</v>
      </c>
      <c r="Z779">
        <v>0</v>
      </c>
      <c r="AA779" t="s">
        <v>30</v>
      </c>
    </row>
    <row r="780" spans="1:27" x14ac:dyDescent="0.3">
      <c r="A780" s="3" t="str">
        <f>CONCATENATE(Table_ESODCA_DISSQL_EXP_EXP_CORE_SECTION[[#This Row],[CORE]],Table_ESODCA_DISSQL_EXP_EXP_CORE_SECTION[[#This Row],[CORE_TYPE]],"_",Table_ESODCA_DISSQL_EXP_EXP_CORE_SECTION[[#This Row],[SECTION]])</f>
        <v>286R_2</v>
      </c>
      <c r="B780">
        <v>364</v>
      </c>
      <c r="C780">
        <v>77</v>
      </c>
      <c r="D780" t="s">
        <v>25</v>
      </c>
      <c r="E780">
        <v>286</v>
      </c>
      <c r="F780" t="s">
        <v>26</v>
      </c>
      <c r="G780">
        <v>2</v>
      </c>
      <c r="H780">
        <v>914</v>
      </c>
      <c r="I780">
        <v>1.2</v>
      </c>
      <c r="J780">
        <v>1.2</v>
      </c>
      <c r="K780" t="s">
        <v>40</v>
      </c>
      <c r="L780" t="s">
        <v>30</v>
      </c>
      <c r="M780">
        <v>0</v>
      </c>
      <c r="N780">
        <v>1281.6599999999999</v>
      </c>
      <c r="O780">
        <v>1282.8599999999999</v>
      </c>
      <c r="P780">
        <v>1281.6599999999999</v>
      </c>
      <c r="Q780">
        <f>Table_ESODCA_DISSQL_EXP_EXP_CORE_SECTION[[#This Row],[BOTTOM_DEPTH]]-Table_ESODCA_DISSQL_EXP_EXP_CORE_SECTION[[#This Row],[TOP_DEPTH]]</f>
        <v>1.2000000000000455</v>
      </c>
      <c r="T780" t="s">
        <v>30</v>
      </c>
      <c r="Y780" t="s">
        <v>1023</v>
      </c>
      <c r="Z780">
        <v>0</v>
      </c>
      <c r="AA780" t="s">
        <v>30</v>
      </c>
    </row>
    <row r="781" spans="1:27" x14ac:dyDescent="0.3">
      <c r="A781" s="3" t="str">
        <f>CONCATENATE(Table_ESODCA_DISSQL_EXP_EXP_CORE_SECTION[[#This Row],[CORE]],Table_ESODCA_DISSQL_EXP_EXP_CORE_SECTION[[#This Row],[CORE_TYPE]],"_",Table_ESODCA_DISSQL_EXP_EXP_CORE_SECTION[[#This Row],[SECTION]])</f>
        <v>286R_3</v>
      </c>
      <c r="B781">
        <v>364</v>
      </c>
      <c r="C781">
        <v>77</v>
      </c>
      <c r="D781" t="s">
        <v>25</v>
      </c>
      <c r="E781">
        <v>286</v>
      </c>
      <c r="F781" t="s">
        <v>26</v>
      </c>
      <c r="G781">
        <v>3</v>
      </c>
      <c r="H781">
        <v>915</v>
      </c>
      <c r="I781">
        <v>0.66</v>
      </c>
      <c r="J781">
        <v>0.66</v>
      </c>
      <c r="K781" t="s">
        <v>40</v>
      </c>
      <c r="L781" t="s">
        <v>30</v>
      </c>
      <c r="M781">
        <v>0</v>
      </c>
      <c r="N781">
        <v>1282.8599999999999</v>
      </c>
      <c r="O781">
        <v>1283.52</v>
      </c>
      <c r="P781">
        <v>1282.8599999999999</v>
      </c>
      <c r="Q781">
        <f>Table_ESODCA_DISSQL_EXP_EXP_CORE_SECTION[[#This Row],[BOTTOM_DEPTH]]-Table_ESODCA_DISSQL_EXP_EXP_CORE_SECTION[[#This Row],[TOP_DEPTH]]</f>
        <v>0.66000000000008185</v>
      </c>
      <c r="R781" t="s">
        <v>1024</v>
      </c>
      <c r="T781" t="s">
        <v>30</v>
      </c>
      <c r="Y781" t="s">
        <v>1025</v>
      </c>
      <c r="Z781">
        <v>0</v>
      </c>
      <c r="AA781" t="s">
        <v>30</v>
      </c>
    </row>
    <row r="782" spans="1:27" x14ac:dyDescent="0.3">
      <c r="A782" s="3" t="str">
        <f>CONCATENATE(Table_ESODCA_DISSQL_EXP_EXP_CORE_SECTION[[#This Row],[CORE]],Table_ESODCA_DISSQL_EXP_EXP_CORE_SECTION[[#This Row],[CORE_TYPE]],"_",Table_ESODCA_DISSQL_EXP_EXP_CORE_SECTION[[#This Row],[SECTION]])</f>
        <v>287R_1</v>
      </c>
      <c r="B782">
        <v>364</v>
      </c>
      <c r="C782">
        <v>77</v>
      </c>
      <c r="D782" t="s">
        <v>25</v>
      </c>
      <c r="E782">
        <v>287</v>
      </c>
      <c r="F782" t="s">
        <v>26</v>
      </c>
      <c r="G782">
        <v>1</v>
      </c>
      <c r="H782">
        <v>917</v>
      </c>
      <c r="I782">
        <v>1.21</v>
      </c>
      <c r="J782">
        <v>1.21</v>
      </c>
      <c r="K782" t="s">
        <v>40</v>
      </c>
      <c r="L782" t="s">
        <v>30</v>
      </c>
      <c r="M782">
        <v>0</v>
      </c>
      <c r="N782">
        <v>1283.44</v>
      </c>
      <c r="O782">
        <v>1284.6500000000001</v>
      </c>
      <c r="P782">
        <v>1283.44</v>
      </c>
      <c r="Q782">
        <f>Table_ESODCA_DISSQL_EXP_EXP_CORE_SECTION[[#This Row],[BOTTOM_DEPTH]]-Table_ESODCA_DISSQL_EXP_EXP_CORE_SECTION[[#This Row],[TOP_DEPTH]]</f>
        <v>1.2100000000000364</v>
      </c>
      <c r="T782" t="s">
        <v>30</v>
      </c>
      <c r="Y782" t="s">
        <v>1026</v>
      </c>
      <c r="Z782">
        <v>0</v>
      </c>
      <c r="AA782" t="s">
        <v>30</v>
      </c>
    </row>
    <row r="783" spans="1:27" x14ac:dyDescent="0.3">
      <c r="A783" s="3" t="str">
        <f>CONCATENATE(Table_ESODCA_DISSQL_EXP_EXP_CORE_SECTION[[#This Row],[CORE]],Table_ESODCA_DISSQL_EXP_EXP_CORE_SECTION[[#This Row],[CORE_TYPE]],"_",Table_ESODCA_DISSQL_EXP_EXP_CORE_SECTION[[#This Row],[SECTION]])</f>
        <v>287R_2</v>
      </c>
      <c r="B783">
        <v>364</v>
      </c>
      <c r="C783">
        <v>77</v>
      </c>
      <c r="D783" t="s">
        <v>25</v>
      </c>
      <c r="E783">
        <v>287</v>
      </c>
      <c r="F783" t="s">
        <v>26</v>
      </c>
      <c r="G783">
        <v>2</v>
      </c>
      <c r="H783">
        <v>918</v>
      </c>
      <c r="I783">
        <v>1.1499999999999999</v>
      </c>
      <c r="J783">
        <v>1.1499999999999999</v>
      </c>
      <c r="K783" t="s">
        <v>40</v>
      </c>
      <c r="L783" t="s">
        <v>30</v>
      </c>
      <c r="M783">
        <v>0</v>
      </c>
      <c r="N783">
        <v>1284.6500000000001</v>
      </c>
      <c r="O783">
        <v>1285.8000000000002</v>
      </c>
      <c r="P783">
        <v>1284.6500000000001</v>
      </c>
      <c r="Q783">
        <f>Table_ESODCA_DISSQL_EXP_EXP_CORE_SECTION[[#This Row],[BOTTOM_DEPTH]]-Table_ESODCA_DISSQL_EXP_EXP_CORE_SECTION[[#This Row],[TOP_DEPTH]]</f>
        <v>1.1500000000000909</v>
      </c>
      <c r="T783" t="s">
        <v>30</v>
      </c>
      <c r="Y783" t="s">
        <v>1027</v>
      </c>
      <c r="Z783">
        <v>0</v>
      </c>
      <c r="AA783" t="s">
        <v>30</v>
      </c>
    </row>
    <row r="784" spans="1:27" x14ac:dyDescent="0.3">
      <c r="A784" s="3" t="str">
        <f>CONCATENATE(Table_ESODCA_DISSQL_EXP_EXP_CORE_SECTION[[#This Row],[CORE]],Table_ESODCA_DISSQL_EXP_EXP_CORE_SECTION[[#This Row],[CORE_TYPE]],"_",Table_ESODCA_DISSQL_EXP_EXP_CORE_SECTION[[#This Row],[SECTION]])</f>
        <v>287R_3</v>
      </c>
      <c r="B784">
        <v>364</v>
      </c>
      <c r="C784">
        <v>77</v>
      </c>
      <c r="D784" t="s">
        <v>25</v>
      </c>
      <c r="E784">
        <v>287</v>
      </c>
      <c r="F784" t="s">
        <v>26</v>
      </c>
      <c r="G784">
        <v>3</v>
      </c>
      <c r="H784">
        <v>919</v>
      </c>
      <c r="I784">
        <v>0.74</v>
      </c>
      <c r="J784">
        <v>0.74</v>
      </c>
      <c r="K784" t="s">
        <v>40</v>
      </c>
      <c r="L784" t="s">
        <v>30</v>
      </c>
      <c r="M784">
        <v>0</v>
      </c>
      <c r="N784">
        <v>1285.8000000000002</v>
      </c>
      <c r="O784">
        <v>1286.5400000000002</v>
      </c>
      <c r="P784">
        <v>1285.8000000000002</v>
      </c>
      <c r="Q784">
        <f>Table_ESODCA_DISSQL_EXP_EXP_CORE_SECTION[[#This Row],[BOTTOM_DEPTH]]-Table_ESODCA_DISSQL_EXP_EXP_CORE_SECTION[[#This Row],[TOP_DEPTH]]</f>
        <v>0.74000000000000909</v>
      </c>
      <c r="T784" t="s">
        <v>30</v>
      </c>
      <c r="Y784" t="s">
        <v>1028</v>
      </c>
      <c r="Z784">
        <v>0</v>
      </c>
      <c r="AA784" t="s">
        <v>30</v>
      </c>
    </row>
    <row r="785" spans="1:27" x14ac:dyDescent="0.3">
      <c r="A785" s="3" t="str">
        <f>CONCATENATE(Table_ESODCA_DISSQL_EXP_EXP_CORE_SECTION[[#This Row],[CORE]],Table_ESODCA_DISSQL_EXP_EXP_CORE_SECTION[[#This Row],[CORE_TYPE]],"_",Table_ESODCA_DISSQL_EXP_EXP_CORE_SECTION[[#This Row],[SECTION]])</f>
        <v>288R_1</v>
      </c>
      <c r="B785">
        <v>364</v>
      </c>
      <c r="C785">
        <v>77</v>
      </c>
      <c r="D785" t="s">
        <v>25</v>
      </c>
      <c r="E785">
        <v>288</v>
      </c>
      <c r="F785" t="s">
        <v>26</v>
      </c>
      <c r="G785">
        <v>1</v>
      </c>
      <c r="H785">
        <v>920</v>
      </c>
      <c r="I785">
        <v>1.23</v>
      </c>
      <c r="J785">
        <v>1.23</v>
      </c>
      <c r="K785" t="s">
        <v>40</v>
      </c>
      <c r="L785" t="s">
        <v>30</v>
      </c>
      <c r="M785">
        <v>0</v>
      </c>
      <c r="N785">
        <v>1286.54</v>
      </c>
      <c r="O785">
        <v>1287.77</v>
      </c>
      <c r="P785">
        <v>1286.54</v>
      </c>
      <c r="Q785">
        <f>Table_ESODCA_DISSQL_EXP_EXP_CORE_SECTION[[#This Row],[BOTTOM_DEPTH]]-Table_ESODCA_DISSQL_EXP_EXP_CORE_SECTION[[#This Row],[TOP_DEPTH]]</f>
        <v>1.2300000000000182</v>
      </c>
      <c r="T785" t="s">
        <v>30</v>
      </c>
      <c r="Y785" t="s">
        <v>1029</v>
      </c>
      <c r="Z785">
        <v>0</v>
      </c>
      <c r="AA785" t="s">
        <v>30</v>
      </c>
    </row>
    <row r="786" spans="1:27" x14ac:dyDescent="0.3">
      <c r="A786" s="3" t="str">
        <f>CONCATENATE(Table_ESODCA_DISSQL_EXP_EXP_CORE_SECTION[[#This Row],[CORE]],Table_ESODCA_DISSQL_EXP_EXP_CORE_SECTION[[#This Row],[CORE_TYPE]],"_",Table_ESODCA_DISSQL_EXP_EXP_CORE_SECTION[[#This Row],[SECTION]])</f>
        <v>288R_2</v>
      </c>
      <c r="B786">
        <v>364</v>
      </c>
      <c r="C786">
        <v>77</v>
      </c>
      <c r="D786" t="s">
        <v>25</v>
      </c>
      <c r="E786">
        <v>288</v>
      </c>
      <c r="F786" t="s">
        <v>26</v>
      </c>
      <c r="G786">
        <v>2</v>
      </c>
      <c r="H786">
        <v>921</v>
      </c>
      <c r="I786">
        <v>1.35</v>
      </c>
      <c r="J786">
        <v>1.35</v>
      </c>
      <c r="K786" t="s">
        <v>40</v>
      </c>
      <c r="L786" t="s">
        <v>30</v>
      </c>
      <c r="M786">
        <v>0</v>
      </c>
      <c r="N786">
        <v>1287.77</v>
      </c>
      <c r="O786">
        <v>1289.1199999999999</v>
      </c>
      <c r="P786">
        <v>1287.77</v>
      </c>
      <c r="Q786">
        <f>Table_ESODCA_DISSQL_EXP_EXP_CORE_SECTION[[#This Row],[BOTTOM_DEPTH]]-Table_ESODCA_DISSQL_EXP_EXP_CORE_SECTION[[#This Row],[TOP_DEPTH]]</f>
        <v>1.3499999999999091</v>
      </c>
      <c r="T786" t="s">
        <v>30</v>
      </c>
      <c r="Y786" t="s">
        <v>1030</v>
      </c>
      <c r="Z786">
        <v>0</v>
      </c>
      <c r="AA786" t="s">
        <v>30</v>
      </c>
    </row>
    <row r="787" spans="1:27" x14ac:dyDescent="0.3">
      <c r="A787" s="3" t="str">
        <f>CONCATENATE(Table_ESODCA_DISSQL_EXP_EXP_CORE_SECTION[[#This Row],[CORE]],Table_ESODCA_DISSQL_EXP_EXP_CORE_SECTION[[#This Row],[CORE_TYPE]],"_",Table_ESODCA_DISSQL_EXP_EXP_CORE_SECTION[[#This Row],[SECTION]])</f>
        <v>288R_3</v>
      </c>
      <c r="B787">
        <v>364</v>
      </c>
      <c r="C787">
        <v>77</v>
      </c>
      <c r="D787" t="s">
        <v>25</v>
      </c>
      <c r="E787">
        <v>288</v>
      </c>
      <c r="F787" t="s">
        <v>26</v>
      </c>
      <c r="G787">
        <v>3</v>
      </c>
      <c r="H787">
        <v>922</v>
      </c>
      <c r="I787">
        <v>0.56999999999999995</v>
      </c>
      <c r="J787">
        <v>0.56999999999999995</v>
      </c>
      <c r="K787" t="s">
        <v>40</v>
      </c>
      <c r="L787" t="s">
        <v>30</v>
      </c>
      <c r="M787">
        <v>0</v>
      </c>
      <c r="N787">
        <v>1289.1199999999999</v>
      </c>
      <c r="O787">
        <v>1289.6899999999998</v>
      </c>
      <c r="P787">
        <v>1289.1199999999999</v>
      </c>
      <c r="Q787">
        <f>Table_ESODCA_DISSQL_EXP_EXP_CORE_SECTION[[#This Row],[BOTTOM_DEPTH]]-Table_ESODCA_DISSQL_EXP_EXP_CORE_SECTION[[#This Row],[TOP_DEPTH]]</f>
        <v>0.56999999999993634</v>
      </c>
      <c r="R787" t="s">
        <v>1031</v>
      </c>
      <c r="T787" t="s">
        <v>30</v>
      </c>
      <c r="Y787" t="s">
        <v>1032</v>
      </c>
      <c r="Z787">
        <v>0</v>
      </c>
      <c r="AA787" t="s">
        <v>30</v>
      </c>
    </row>
    <row r="788" spans="1:27" x14ac:dyDescent="0.3">
      <c r="A788" s="3" t="str">
        <f>CONCATENATE(Table_ESODCA_DISSQL_EXP_EXP_CORE_SECTION[[#This Row],[CORE]],Table_ESODCA_DISSQL_EXP_EXP_CORE_SECTION[[#This Row],[CORE_TYPE]],"_",Table_ESODCA_DISSQL_EXP_EXP_CORE_SECTION[[#This Row],[SECTION]])</f>
        <v>289R_1</v>
      </c>
      <c r="B788">
        <v>364</v>
      </c>
      <c r="C788">
        <v>77</v>
      </c>
      <c r="D788" t="s">
        <v>25</v>
      </c>
      <c r="E788">
        <v>289</v>
      </c>
      <c r="F788" t="s">
        <v>26</v>
      </c>
      <c r="G788">
        <v>1</v>
      </c>
      <c r="H788">
        <v>923</v>
      </c>
      <c r="I788">
        <v>1.08</v>
      </c>
      <c r="J788">
        <v>1.08</v>
      </c>
      <c r="K788" t="s">
        <v>40</v>
      </c>
      <c r="L788" t="s">
        <v>30</v>
      </c>
      <c r="M788">
        <v>0</v>
      </c>
      <c r="N788">
        <v>1289.6400000000001</v>
      </c>
      <c r="O788">
        <v>1290.72</v>
      </c>
      <c r="P788">
        <v>1289.6400000000001</v>
      </c>
      <c r="Q788">
        <f>Table_ESODCA_DISSQL_EXP_EXP_CORE_SECTION[[#This Row],[BOTTOM_DEPTH]]-Table_ESODCA_DISSQL_EXP_EXP_CORE_SECTION[[#This Row],[TOP_DEPTH]]</f>
        <v>1.0799999999999272</v>
      </c>
      <c r="T788" t="s">
        <v>30</v>
      </c>
      <c r="Y788" t="s">
        <v>1033</v>
      </c>
      <c r="Z788">
        <v>0</v>
      </c>
      <c r="AA788" t="s">
        <v>30</v>
      </c>
    </row>
    <row r="789" spans="1:27" x14ac:dyDescent="0.3">
      <c r="A789" s="3" t="str">
        <f>CONCATENATE(Table_ESODCA_DISSQL_EXP_EXP_CORE_SECTION[[#This Row],[CORE]],Table_ESODCA_DISSQL_EXP_EXP_CORE_SECTION[[#This Row],[CORE_TYPE]],"_",Table_ESODCA_DISSQL_EXP_EXP_CORE_SECTION[[#This Row],[SECTION]])</f>
        <v>289R_2</v>
      </c>
      <c r="B789">
        <v>364</v>
      </c>
      <c r="C789">
        <v>77</v>
      </c>
      <c r="D789" t="s">
        <v>25</v>
      </c>
      <c r="E789">
        <v>289</v>
      </c>
      <c r="F789" t="s">
        <v>26</v>
      </c>
      <c r="G789">
        <v>2</v>
      </c>
      <c r="H789">
        <v>924</v>
      </c>
      <c r="I789">
        <v>0.5</v>
      </c>
      <c r="J789">
        <v>0.5</v>
      </c>
      <c r="K789" t="s">
        <v>40</v>
      </c>
      <c r="L789" t="s">
        <v>30</v>
      </c>
      <c r="M789">
        <v>0</v>
      </c>
      <c r="N789">
        <v>1290.72</v>
      </c>
      <c r="O789">
        <v>1291.22</v>
      </c>
      <c r="P789">
        <v>1290.72</v>
      </c>
      <c r="Q789">
        <f>Table_ESODCA_DISSQL_EXP_EXP_CORE_SECTION[[#This Row],[BOTTOM_DEPTH]]-Table_ESODCA_DISSQL_EXP_EXP_CORE_SECTION[[#This Row],[TOP_DEPTH]]</f>
        <v>0.5</v>
      </c>
      <c r="R789" t="s">
        <v>1034</v>
      </c>
      <c r="T789" t="s">
        <v>30</v>
      </c>
      <c r="Y789" t="s">
        <v>1035</v>
      </c>
      <c r="Z789">
        <v>0</v>
      </c>
      <c r="AA789" t="s">
        <v>30</v>
      </c>
    </row>
    <row r="790" spans="1:27" x14ac:dyDescent="0.3">
      <c r="A790" s="3" t="str">
        <f>CONCATENATE(Table_ESODCA_DISSQL_EXP_EXP_CORE_SECTION[[#This Row],[CORE]],Table_ESODCA_DISSQL_EXP_EXP_CORE_SECTION[[#This Row],[CORE_TYPE]],"_",Table_ESODCA_DISSQL_EXP_EXP_CORE_SECTION[[#This Row],[SECTION]])</f>
        <v>290R_1</v>
      </c>
      <c r="B790">
        <v>364</v>
      </c>
      <c r="C790">
        <v>77</v>
      </c>
      <c r="D790" t="s">
        <v>25</v>
      </c>
      <c r="E790">
        <v>290</v>
      </c>
      <c r="F790" t="s">
        <v>26</v>
      </c>
      <c r="G790">
        <v>1</v>
      </c>
      <c r="H790">
        <v>925</v>
      </c>
      <c r="I790">
        <v>1.24</v>
      </c>
      <c r="J790">
        <v>1.24</v>
      </c>
      <c r="K790" t="s">
        <v>711</v>
      </c>
      <c r="L790" t="s">
        <v>30</v>
      </c>
      <c r="M790">
        <v>0</v>
      </c>
      <c r="N790">
        <v>1291.29</v>
      </c>
      <c r="O790">
        <v>1292.53</v>
      </c>
      <c r="P790">
        <v>1291.29</v>
      </c>
      <c r="Q790">
        <f>Table_ESODCA_DISSQL_EXP_EXP_CORE_SECTION[[#This Row],[BOTTOM_DEPTH]]-Table_ESODCA_DISSQL_EXP_EXP_CORE_SECTION[[#This Row],[TOP_DEPTH]]</f>
        <v>1.2400000000000091</v>
      </c>
      <c r="R790" t="s">
        <v>1036</v>
      </c>
      <c r="T790" t="s">
        <v>30</v>
      </c>
      <c r="Y790" t="s">
        <v>1037</v>
      </c>
      <c r="Z790">
        <v>0</v>
      </c>
      <c r="AA790" t="s">
        <v>30</v>
      </c>
    </row>
    <row r="791" spans="1:27" x14ac:dyDescent="0.3">
      <c r="A791" s="3" t="str">
        <f>CONCATENATE(Table_ESODCA_DISSQL_EXP_EXP_CORE_SECTION[[#This Row],[CORE]],Table_ESODCA_DISSQL_EXP_EXP_CORE_SECTION[[#This Row],[CORE_TYPE]],"_",Table_ESODCA_DISSQL_EXP_EXP_CORE_SECTION[[#This Row],[SECTION]])</f>
        <v>290R_2</v>
      </c>
      <c r="B791">
        <v>364</v>
      </c>
      <c r="C791">
        <v>77</v>
      </c>
      <c r="D791" t="s">
        <v>25</v>
      </c>
      <c r="E791">
        <v>290</v>
      </c>
      <c r="F791" t="s">
        <v>26</v>
      </c>
      <c r="G791">
        <v>2</v>
      </c>
      <c r="H791">
        <v>926</v>
      </c>
      <c r="I791">
        <v>1.31</v>
      </c>
      <c r="J791">
        <v>1.31</v>
      </c>
      <c r="K791" t="s">
        <v>711</v>
      </c>
      <c r="L791" t="s">
        <v>30</v>
      </c>
      <c r="M791">
        <v>0</v>
      </c>
      <c r="N791">
        <v>1292.53</v>
      </c>
      <c r="O791">
        <v>1293.8399999999999</v>
      </c>
      <c r="P791">
        <v>1292.53</v>
      </c>
      <c r="Q791">
        <f>Table_ESODCA_DISSQL_EXP_EXP_CORE_SECTION[[#This Row],[BOTTOM_DEPTH]]-Table_ESODCA_DISSQL_EXP_EXP_CORE_SECTION[[#This Row],[TOP_DEPTH]]</f>
        <v>1.3099999999999454</v>
      </c>
      <c r="T791" t="s">
        <v>30</v>
      </c>
      <c r="Y791" t="s">
        <v>1038</v>
      </c>
      <c r="Z791">
        <v>0</v>
      </c>
      <c r="AA791" t="s">
        <v>30</v>
      </c>
    </row>
    <row r="792" spans="1:27" x14ac:dyDescent="0.3">
      <c r="A792" s="3" t="str">
        <f>CONCATENATE(Table_ESODCA_DISSQL_EXP_EXP_CORE_SECTION[[#This Row],[CORE]],Table_ESODCA_DISSQL_EXP_EXP_CORE_SECTION[[#This Row],[CORE_TYPE]],"_",Table_ESODCA_DISSQL_EXP_EXP_CORE_SECTION[[#This Row],[SECTION]])</f>
        <v>290R_3</v>
      </c>
      <c r="B792">
        <v>364</v>
      </c>
      <c r="C792">
        <v>77</v>
      </c>
      <c r="D792" t="s">
        <v>25</v>
      </c>
      <c r="E792">
        <v>290</v>
      </c>
      <c r="F792" t="s">
        <v>26</v>
      </c>
      <c r="G792">
        <v>3</v>
      </c>
      <c r="H792">
        <v>927</v>
      </c>
      <c r="I792">
        <v>0.66</v>
      </c>
      <c r="J792">
        <v>0.66</v>
      </c>
      <c r="K792" t="s">
        <v>711</v>
      </c>
      <c r="L792" t="s">
        <v>30</v>
      </c>
      <c r="M792">
        <v>0</v>
      </c>
      <c r="N792">
        <v>1293.8399999999999</v>
      </c>
      <c r="O792">
        <v>1294.5</v>
      </c>
      <c r="P792">
        <v>1293.8399999999999</v>
      </c>
      <c r="Q792">
        <f>Table_ESODCA_DISSQL_EXP_EXP_CORE_SECTION[[#This Row],[BOTTOM_DEPTH]]-Table_ESODCA_DISSQL_EXP_EXP_CORE_SECTION[[#This Row],[TOP_DEPTH]]</f>
        <v>0.66000000000008185</v>
      </c>
      <c r="T792" t="s">
        <v>30</v>
      </c>
      <c r="Y792" t="s">
        <v>1039</v>
      </c>
      <c r="Z792">
        <v>0</v>
      </c>
      <c r="AA792" t="s">
        <v>30</v>
      </c>
    </row>
    <row r="793" spans="1:27" x14ac:dyDescent="0.3">
      <c r="A793" s="3" t="str">
        <f>CONCATENATE(Table_ESODCA_DISSQL_EXP_EXP_CORE_SECTION[[#This Row],[CORE]],Table_ESODCA_DISSQL_EXP_EXP_CORE_SECTION[[#This Row],[CORE_TYPE]],"_",Table_ESODCA_DISSQL_EXP_EXP_CORE_SECTION[[#This Row],[SECTION]])</f>
        <v>291R_1</v>
      </c>
      <c r="B793">
        <v>364</v>
      </c>
      <c r="C793">
        <v>77</v>
      </c>
      <c r="D793" t="s">
        <v>25</v>
      </c>
      <c r="E793">
        <v>291</v>
      </c>
      <c r="F793" t="s">
        <v>26</v>
      </c>
      <c r="G793">
        <v>1</v>
      </c>
      <c r="H793">
        <v>928</v>
      </c>
      <c r="I793">
        <v>1.25</v>
      </c>
      <c r="J793">
        <v>1.25</v>
      </c>
      <c r="K793" t="s">
        <v>711</v>
      </c>
      <c r="L793" t="s">
        <v>30</v>
      </c>
      <c r="M793">
        <v>0</v>
      </c>
      <c r="N793">
        <v>1294.3900000000001</v>
      </c>
      <c r="O793">
        <v>1295.6400000000001</v>
      </c>
      <c r="P793">
        <v>1294.3900000000001</v>
      </c>
      <c r="Q793">
        <f>Table_ESODCA_DISSQL_EXP_EXP_CORE_SECTION[[#This Row],[BOTTOM_DEPTH]]-Table_ESODCA_DISSQL_EXP_EXP_CORE_SECTION[[#This Row],[TOP_DEPTH]]</f>
        <v>1.25</v>
      </c>
      <c r="T793" t="s">
        <v>30</v>
      </c>
      <c r="Y793" t="s">
        <v>1040</v>
      </c>
      <c r="Z793">
        <v>0</v>
      </c>
      <c r="AA793" t="s">
        <v>30</v>
      </c>
    </row>
    <row r="794" spans="1:27" x14ac:dyDescent="0.3">
      <c r="A794" s="3" t="str">
        <f>CONCATENATE(Table_ESODCA_DISSQL_EXP_EXP_CORE_SECTION[[#This Row],[CORE]],Table_ESODCA_DISSQL_EXP_EXP_CORE_SECTION[[#This Row],[CORE_TYPE]],"_",Table_ESODCA_DISSQL_EXP_EXP_CORE_SECTION[[#This Row],[SECTION]])</f>
        <v>291R_2</v>
      </c>
      <c r="B794">
        <v>364</v>
      </c>
      <c r="C794">
        <v>77</v>
      </c>
      <c r="D794" t="s">
        <v>25</v>
      </c>
      <c r="E794">
        <v>291</v>
      </c>
      <c r="F794" t="s">
        <v>26</v>
      </c>
      <c r="G794">
        <v>2</v>
      </c>
      <c r="H794">
        <v>929</v>
      </c>
      <c r="I794">
        <v>1.27</v>
      </c>
      <c r="J794">
        <v>1.27</v>
      </c>
      <c r="K794" t="s">
        <v>711</v>
      </c>
      <c r="L794" t="s">
        <v>30</v>
      </c>
      <c r="M794">
        <v>0</v>
      </c>
      <c r="N794">
        <v>1295.6400000000001</v>
      </c>
      <c r="O794">
        <v>1296.9100000000001</v>
      </c>
      <c r="P794">
        <v>1295.6400000000001</v>
      </c>
      <c r="Q794">
        <f>Table_ESODCA_DISSQL_EXP_EXP_CORE_SECTION[[#This Row],[BOTTOM_DEPTH]]-Table_ESODCA_DISSQL_EXP_EXP_CORE_SECTION[[#This Row],[TOP_DEPTH]]</f>
        <v>1.2699999999999818</v>
      </c>
      <c r="T794" t="s">
        <v>30</v>
      </c>
      <c r="Y794" t="s">
        <v>1041</v>
      </c>
      <c r="Z794">
        <v>0</v>
      </c>
      <c r="AA794" t="s">
        <v>30</v>
      </c>
    </row>
    <row r="795" spans="1:27" x14ac:dyDescent="0.3">
      <c r="A795" s="3" t="str">
        <f>CONCATENATE(Table_ESODCA_DISSQL_EXP_EXP_CORE_SECTION[[#This Row],[CORE]],Table_ESODCA_DISSQL_EXP_EXP_CORE_SECTION[[#This Row],[CORE_TYPE]],"_",Table_ESODCA_DISSQL_EXP_EXP_CORE_SECTION[[#This Row],[SECTION]])</f>
        <v>291R_3</v>
      </c>
      <c r="B795">
        <v>364</v>
      </c>
      <c r="C795">
        <v>77</v>
      </c>
      <c r="D795" t="s">
        <v>25</v>
      </c>
      <c r="E795">
        <v>291</v>
      </c>
      <c r="F795" t="s">
        <v>26</v>
      </c>
      <c r="G795">
        <v>3</v>
      </c>
      <c r="H795">
        <v>930</v>
      </c>
      <c r="I795">
        <v>0.65</v>
      </c>
      <c r="J795">
        <v>0.65</v>
      </c>
      <c r="K795" t="s">
        <v>711</v>
      </c>
      <c r="L795" t="s">
        <v>30</v>
      </c>
      <c r="M795">
        <v>0</v>
      </c>
      <c r="N795">
        <v>1296.9100000000001</v>
      </c>
      <c r="O795">
        <v>1297.5600000000002</v>
      </c>
      <c r="P795">
        <v>1296.9100000000001</v>
      </c>
      <c r="Q795">
        <f>Table_ESODCA_DISSQL_EXP_EXP_CORE_SECTION[[#This Row],[BOTTOM_DEPTH]]-Table_ESODCA_DISSQL_EXP_EXP_CORE_SECTION[[#This Row],[TOP_DEPTH]]</f>
        <v>0.65000000000009095</v>
      </c>
      <c r="T795" t="s">
        <v>30</v>
      </c>
      <c r="Y795" t="s">
        <v>1042</v>
      </c>
      <c r="Z795">
        <v>0</v>
      </c>
      <c r="AA795" t="s">
        <v>30</v>
      </c>
    </row>
    <row r="796" spans="1:27" x14ac:dyDescent="0.3">
      <c r="A796" s="3" t="str">
        <f>CONCATENATE(Table_ESODCA_DISSQL_EXP_EXP_CORE_SECTION[[#This Row],[CORE]],Table_ESODCA_DISSQL_EXP_EXP_CORE_SECTION[[#This Row],[CORE_TYPE]],"_",Table_ESODCA_DISSQL_EXP_EXP_CORE_SECTION[[#This Row],[SECTION]])</f>
        <v>292R_1</v>
      </c>
      <c r="B796">
        <v>364</v>
      </c>
      <c r="C796">
        <v>77</v>
      </c>
      <c r="D796" t="s">
        <v>25</v>
      </c>
      <c r="E796">
        <v>292</v>
      </c>
      <c r="F796" t="s">
        <v>26</v>
      </c>
      <c r="G796">
        <v>1</v>
      </c>
      <c r="H796">
        <v>931</v>
      </c>
      <c r="I796">
        <v>1.28</v>
      </c>
      <c r="J796">
        <v>1.28</v>
      </c>
      <c r="K796" t="s">
        <v>711</v>
      </c>
      <c r="L796" t="s">
        <v>30</v>
      </c>
      <c r="M796">
        <v>0</v>
      </c>
      <c r="N796">
        <v>1297.49</v>
      </c>
      <c r="O796">
        <v>1298.77</v>
      </c>
      <c r="P796">
        <v>1297.49</v>
      </c>
      <c r="Q796">
        <f>Table_ESODCA_DISSQL_EXP_EXP_CORE_SECTION[[#This Row],[BOTTOM_DEPTH]]-Table_ESODCA_DISSQL_EXP_EXP_CORE_SECTION[[#This Row],[TOP_DEPTH]]</f>
        <v>1.2799999999999727</v>
      </c>
      <c r="T796" t="s">
        <v>30</v>
      </c>
      <c r="Y796" t="s">
        <v>1043</v>
      </c>
      <c r="Z796">
        <v>0</v>
      </c>
      <c r="AA796" t="s">
        <v>30</v>
      </c>
    </row>
    <row r="797" spans="1:27" x14ac:dyDescent="0.3">
      <c r="A797" s="3" t="str">
        <f>CONCATENATE(Table_ESODCA_DISSQL_EXP_EXP_CORE_SECTION[[#This Row],[CORE]],Table_ESODCA_DISSQL_EXP_EXP_CORE_SECTION[[#This Row],[CORE_TYPE]],"_",Table_ESODCA_DISSQL_EXP_EXP_CORE_SECTION[[#This Row],[SECTION]])</f>
        <v>292R_2</v>
      </c>
      <c r="B797">
        <v>364</v>
      </c>
      <c r="C797">
        <v>77</v>
      </c>
      <c r="D797" t="s">
        <v>25</v>
      </c>
      <c r="E797">
        <v>292</v>
      </c>
      <c r="F797" t="s">
        <v>26</v>
      </c>
      <c r="G797">
        <v>2</v>
      </c>
      <c r="H797">
        <v>932</v>
      </c>
      <c r="I797">
        <v>1.19</v>
      </c>
      <c r="J797">
        <v>1.19</v>
      </c>
      <c r="K797" t="s">
        <v>711</v>
      </c>
      <c r="L797" t="s">
        <v>30</v>
      </c>
      <c r="M797">
        <v>0</v>
      </c>
      <c r="N797">
        <v>1298.77</v>
      </c>
      <c r="O797">
        <v>1299.96</v>
      </c>
      <c r="P797">
        <v>1298.77</v>
      </c>
      <c r="Q797">
        <f>Table_ESODCA_DISSQL_EXP_EXP_CORE_SECTION[[#This Row],[BOTTOM_DEPTH]]-Table_ESODCA_DISSQL_EXP_EXP_CORE_SECTION[[#This Row],[TOP_DEPTH]]</f>
        <v>1.1900000000000546</v>
      </c>
      <c r="T797" t="s">
        <v>30</v>
      </c>
      <c r="Y797" t="s">
        <v>1044</v>
      </c>
      <c r="Z797">
        <v>0</v>
      </c>
      <c r="AA797" t="s">
        <v>30</v>
      </c>
    </row>
    <row r="798" spans="1:27" x14ac:dyDescent="0.3">
      <c r="A798" s="3" t="str">
        <f>CONCATENATE(Table_ESODCA_DISSQL_EXP_EXP_CORE_SECTION[[#This Row],[CORE]],Table_ESODCA_DISSQL_EXP_EXP_CORE_SECTION[[#This Row],[CORE_TYPE]],"_",Table_ESODCA_DISSQL_EXP_EXP_CORE_SECTION[[#This Row],[SECTION]])</f>
        <v>292R_3</v>
      </c>
      <c r="B798">
        <v>364</v>
      </c>
      <c r="C798">
        <v>77</v>
      </c>
      <c r="D798" t="s">
        <v>25</v>
      </c>
      <c r="E798">
        <v>292</v>
      </c>
      <c r="F798" t="s">
        <v>26</v>
      </c>
      <c r="G798">
        <v>3</v>
      </c>
      <c r="H798">
        <v>933</v>
      </c>
      <c r="I798">
        <v>0.72</v>
      </c>
      <c r="J798">
        <v>0.72</v>
      </c>
      <c r="K798" t="s">
        <v>711</v>
      </c>
      <c r="L798" t="s">
        <v>30</v>
      </c>
      <c r="M798">
        <v>0</v>
      </c>
      <c r="N798">
        <v>1299.96</v>
      </c>
      <c r="O798">
        <v>1300.68</v>
      </c>
      <c r="P798">
        <v>1299.96</v>
      </c>
      <c r="Q798">
        <f>Table_ESODCA_DISSQL_EXP_EXP_CORE_SECTION[[#This Row],[BOTTOM_DEPTH]]-Table_ESODCA_DISSQL_EXP_EXP_CORE_SECTION[[#This Row],[TOP_DEPTH]]</f>
        <v>0.72000000000002728</v>
      </c>
      <c r="R798" t="s">
        <v>1045</v>
      </c>
      <c r="T798" t="s">
        <v>30</v>
      </c>
      <c r="Y798" t="s">
        <v>1046</v>
      </c>
      <c r="Z798">
        <v>0</v>
      </c>
      <c r="AA798" t="s">
        <v>30</v>
      </c>
    </row>
    <row r="799" spans="1:27" x14ac:dyDescent="0.3">
      <c r="A799" s="3" t="str">
        <f>CONCATENATE(Table_ESODCA_DISSQL_EXP_EXP_CORE_SECTION[[#This Row],[CORE]],Table_ESODCA_DISSQL_EXP_EXP_CORE_SECTION[[#This Row],[CORE_TYPE]],"_",Table_ESODCA_DISSQL_EXP_EXP_CORE_SECTION[[#This Row],[SECTION]])</f>
        <v>293R_1</v>
      </c>
      <c r="B799">
        <v>364</v>
      </c>
      <c r="C799">
        <v>77</v>
      </c>
      <c r="D799" t="s">
        <v>25</v>
      </c>
      <c r="E799">
        <v>293</v>
      </c>
      <c r="F799" t="s">
        <v>26</v>
      </c>
      <c r="G799">
        <v>1</v>
      </c>
      <c r="H799">
        <v>934</v>
      </c>
      <c r="I799">
        <v>1.24</v>
      </c>
      <c r="J799">
        <v>1.24</v>
      </c>
      <c r="K799" t="s">
        <v>711</v>
      </c>
      <c r="L799" t="s">
        <v>30</v>
      </c>
      <c r="M799">
        <v>0</v>
      </c>
      <c r="N799">
        <v>1300.5899999999999</v>
      </c>
      <c r="O799">
        <v>1301.83</v>
      </c>
      <c r="P799">
        <v>1300.5899999999999</v>
      </c>
      <c r="Q799">
        <f>Table_ESODCA_DISSQL_EXP_EXP_CORE_SECTION[[#This Row],[BOTTOM_DEPTH]]-Table_ESODCA_DISSQL_EXP_EXP_CORE_SECTION[[#This Row],[TOP_DEPTH]]</f>
        <v>1.2400000000000091</v>
      </c>
      <c r="R799" t="s">
        <v>1047</v>
      </c>
      <c r="T799" t="s">
        <v>30</v>
      </c>
      <c r="Y799" t="s">
        <v>1048</v>
      </c>
      <c r="Z799">
        <v>0</v>
      </c>
      <c r="AA799" t="s">
        <v>30</v>
      </c>
    </row>
    <row r="800" spans="1:27" x14ac:dyDescent="0.3">
      <c r="A800" s="3" t="str">
        <f>CONCATENATE(Table_ESODCA_DISSQL_EXP_EXP_CORE_SECTION[[#This Row],[CORE]],Table_ESODCA_DISSQL_EXP_EXP_CORE_SECTION[[#This Row],[CORE_TYPE]],"_",Table_ESODCA_DISSQL_EXP_EXP_CORE_SECTION[[#This Row],[SECTION]])</f>
        <v>293R_2</v>
      </c>
      <c r="B800">
        <v>364</v>
      </c>
      <c r="C800">
        <v>77</v>
      </c>
      <c r="D800" t="s">
        <v>25</v>
      </c>
      <c r="E800">
        <v>293</v>
      </c>
      <c r="F800" t="s">
        <v>26</v>
      </c>
      <c r="G800">
        <v>2</v>
      </c>
      <c r="H800">
        <v>935</v>
      </c>
      <c r="I800">
        <v>1.22</v>
      </c>
      <c r="J800">
        <v>1.22</v>
      </c>
      <c r="K800" t="s">
        <v>711</v>
      </c>
      <c r="L800" t="s">
        <v>30</v>
      </c>
      <c r="M800">
        <v>0</v>
      </c>
      <c r="N800">
        <v>1301.83</v>
      </c>
      <c r="O800">
        <v>1303.05</v>
      </c>
      <c r="P800">
        <v>1301.83</v>
      </c>
      <c r="Q800">
        <f>Table_ESODCA_DISSQL_EXP_EXP_CORE_SECTION[[#This Row],[BOTTOM_DEPTH]]-Table_ESODCA_DISSQL_EXP_EXP_CORE_SECTION[[#This Row],[TOP_DEPTH]]</f>
        <v>1.2200000000000273</v>
      </c>
      <c r="T800" t="s">
        <v>30</v>
      </c>
      <c r="Y800" t="s">
        <v>1049</v>
      </c>
      <c r="Z800">
        <v>0</v>
      </c>
      <c r="AA800" t="s">
        <v>30</v>
      </c>
    </row>
    <row r="801" spans="1:27" x14ac:dyDescent="0.3">
      <c r="A801" s="3" t="str">
        <f>CONCATENATE(Table_ESODCA_DISSQL_EXP_EXP_CORE_SECTION[[#This Row],[CORE]],Table_ESODCA_DISSQL_EXP_EXP_CORE_SECTION[[#This Row],[CORE_TYPE]],"_",Table_ESODCA_DISSQL_EXP_EXP_CORE_SECTION[[#This Row],[SECTION]])</f>
        <v>293R_3</v>
      </c>
      <c r="B801">
        <v>364</v>
      </c>
      <c r="C801">
        <v>77</v>
      </c>
      <c r="D801" t="s">
        <v>25</v>
      </c>
      <c r="E801">
        <v>293</v>
      </c>
      <c r="F801" t="s">
        <v>26</v>
      </c>
      <c r="G801">
        <v>3</v>
      </c>
      <c r="H801">
        <v>936</v>
      </c>
      <c r="I801">
        <v>0.65</v>
      </c>
      <c r="J801">
        <v>0.65</v>
      </c>
      <c r="K801" t="s">
        <v>711</v>
      </c>
      <c r="L801" t="s">
        <v>30</v>
      </c>
      <c r="M801">
        <v>0</v>
      </c>
      <c r="N801">
        <v>1303.05</v>
      </c>
      <c r="O801">
        <v>1303.7</v>
      </c>
      <c r="P801">
        <v>1303.05</v>
      </c>
      <c r="Q801">
        <f>Table_ESODCA_DISSQL_EXP_EXP_CORE_SECTION[[#This Row],[BOTTOM_DEPTH]]-Table_ESODCA_DISSQL_EXP_EXP_CORE_SECTION[[#This Row],[TOP_DEPTH]]</f>
        <v>0.65000000000009095</v>
      </c>
      <c r="T801" t="s">
        <v>30</v>
      </c>
      <c r="Y801" t="s">
        <v>1050</v>
      </c>
      <c r="Z801">
        <v>0</v>
      </c>
      <c r="AA801" t="s">
        <v>30</v>
      </c>
    </row>
    <row r="802" spans="1:27" x14ac:dyDescent="0.3">
      <c r="A802" s="3" t="str">
        <f>CONCATENATE(Table_ESODCA_DISSQL_EXP_EXP_CORE_SECTION[[#This Row],[CORE]],Table_ESODCA_DISSQL_EXP_EXP_CORE_SECTION[[#This Row],[CORE_TYPE]],"_",Table_ESODCA_DISSQL_EXP_EXP_CORE_SECTION[[#This Row],[SECTION]])</f>
        <v>294R_1</v>
      </c>
      <c r="B802">
        <v>364</v>
      </c>
      <c r="C802">
        <v>77</v>
      </c>
      <c r="D802" t="s">
        <v>25</v>
      </c>
      <c r="E802">
        <v>294</v>
      </c>
      <c r="F802" t="s">
        <v>26</v>
      </c>
      <c r="G802">
        <v>1</v>
      </c>
      <c r="H802">
        <v>937</v>
      </c>
      <c r="I802">
        <v>1.26</v>
      </c>
      <c r="J802">
        <v>1.26</v>
      </c>
      <c r="K802" t="s">
        <v>711</v>
      </c>
      <c r="L802" t="s">
        <v>30</v>
      </c>
      <c r="M802">
        <v>0</v>
      </c>
      <c r="N802">
        <v>1303.69</v>
      </c>
      <c r="O802">
        <v>1304.95</v>
      </c>
      <c r="P802">
        <v>1303.69</v>
      </c>
      <c r="Q802">
        <f>Table_ESODCA_DISSQL_EXP_EXP_CORE_SECTION[[#This Row],[BOTTOM_DEPTH]]-Table_ESODCA_DISSQL_EXP_EXP_CORE_SECTION[[#This Row],[TOP_DEPTH]]</f>
        <v>1.2599999999999909</v>
      </c>
      <c r="T802" t="s">
        <v>30</v>
      </c>
      <c r="Y802" t="s">
        <v>1051</v>
      </c>
      <c r="Z802">
        <v>0</v>
      </c>
      <c r="AA802" t="s">
        <v>30</v>
      </c>
    </row>
    <row r="803" spans="1:27" x14ac:dyDescent="0.3">
      <c r="A803" s="3" t="str">
        <f>CONCATENATE(Table_ESODCA_DISSQL_EXP_EXP_CORE_SECTION[[#This Row],[CORE]],Table_ESODCA_DISSQL_EXP_EXP_CORE_SECTION[[#This Row],[CORE_TYPE]],"_",Table_ESODCA_DISSQL_EXP_EXP_CORE_SECTION[[#This Row],[SECTION]])</f>
        <v>294R_2</v>
      </c>
      <c r="B803">
        <v>364</v>
      </c>
      <c r="C803">
        <v>77</v>
      </c>
      <c r="D803" t="s">
        <v>25</v>
      </c>
      <c r="E803">
        <v>294</v>
      </c>
      <c r="F803" t="s">
        <v>26</v>
      </c>
      <c r="G803">
        <v>2</v>
      </c>
      <c r="H803">
        <v>938</v>
      </c>
      <c r="I803">
        <v>1.18</v>
      </c>
      <c r="J803">
        <v>1.18</v>
      </c>
      <c r="K803" t="s">
        <v>711</v>
      </c>
      <c r="L803" t="s">
        <v>30</v>
      </c>
      <c r="M803">
        <v>0</v>
      </c>
      <c r="N803">
        <v>1304.95</v>
      </c>
      <c r="O803">
        <v>1306.1300000000001</v>
      </c>
      <c r="P803">
        <v>1304.95</v>
      </c>
      <c r="Q803">
        <f>Table_ESODCA_DISSQL_EXP_EXP_CORE_SECTION[[#This Row],[BOTTOM_DEPTH]]-Table_ESODCA_DISSQL_EXP_EXP_CORE_SECTION[[#This Row],[TOP_DEPTH]]</f>
        <v>1.1800000000000637</v>
      </c>
      <c r="T803" t="s">
        <v>30</v>
      </c>
      <c r="Y803" t="s">
        <v>1052</v>
      </c>
      <c r="Z803">
        <v>0</v>
      </c>
      <c r="AA803" t="s">
        <v>30</v>
      </c>
    </row>
    <row r="804" spans="1:27" x14ac:dyDescent="0.3">
      <c r="A804" s="3" t="str">
        <f>CONCATENATE(Table_ESODCA_DISSQL_EXP_EXP_CORE_SECTION[[#This Row],[CORE]],Table_ESODCA_DISSQL_EXP_EXP_CORE_SECTION[[#This Row],[CORE_TYPE]],"_",Table_ESODCA_DISSQL_EXP_EXP_CORE_SECTION[[#This Row],[SECTION]])</f>
        <v>294R_3</v>
      </c>
      <c r="B804">
        <v>364</v>
      </c>
      <c r="C804">
        <v>77</v>
      </c>
      <c r="D804" t="s">
        <v>25</v>
      </c>
      <c r="E804">
        <v>294</v>
      </c>
      <c r="F804" t="s">
        <v>26</v>
      </c>
      <c r="G804">
        <v>3</v>
      </c>
      <c r="H804">
        <v>939</v>
      </c>
      <c r="I804">
        <v>0.73</v>
      </c>
      <c r="J804">
        <v>0.73</v>
      </c>
      <c r="K804" t="s">
        <v>711</v>
      </c>
      <c r="L804" t="s">
        <v>30</v>
      </c>
      <c r="M804">
        <v>0</v>
      </c>
      <c r="N804">
        <v>1306.1300000000001</v>
      </c>
      <c r="O804">
        <v>1306.8600000000001</v>
      </c>
      <c r="P804">
        <v>1306.1300000000001</v>
      </c>
      <c r="Q804">
        <f>Table_ESODCA_DISSQL_EXP_EXP_CORE_SECTION[[#This Row],[BOTTOM_DEPTH]]-Table_ESODCA_DISSQL_EXP_EXP_CORE_SECTION[[#This Row],[TOP_DEPTH]]</f>
        <v>0.73000000000001819</v>
      </c>
      <c r="T804" t="s">
        <v>30</v>
      </c>
      <c r="Y804" t="s">
        <v>1053</v>
      </c>
      <c r="Z804">
        <v>0</v>
      </c>
      <c r="AA804" t="s">
        <v>30</v>
      </c>
    </row>
    <row r="805" spans="1:27" x14ac:dyDescent="0.3">
      <c r="A805" s="3" t="str">
        <f>CONCATENATE(Table_ESODCA_DISSQL_EXP_EXP_CORE_SECTION[[#This Row],[CORE]],Table_ESODCA_DISSQL_EXP_EXP_CORE_SECTION[[#This Row],[CORE_TYPE]],"_",Table_ESODCA_DISSQL_EXP_EXP_CORE_SECTION[[#This Row],[SECTION]])</f>
        <v>295R_1</v>
      </c>
      <c r="B805">
        <v>364</v>
      </c>
      <c r="C805">
        <v>77</v>
      </c>
      <c r="D805" t="s">
        <v>25</v>
      </c>
      <c r="E805">
        <v>295</v>
      </c>
      <c r="F805" t="s">
        <v>26</v>
      </c>
      <c r="G805">
        <v>1</v>
      </c>
      <c r="H805">
        <v>940</v>
      </c>
      <c r="I805">
        <v>1.19</v>
      </c>
      <c r="J805">
        <v>1.19</v>
      </c>
      <c r="K805" t="s">
        <v>40</v>
      </c>
      <c r="L805" t="s">
        <v>30</v>
      </c>
      <c r="M805">
        <v>0</v>
      </c>
      <c r="N805">
        <v>1306.79</v>
      </c>
      <c r="O805">
        <v>1307.98</v>
      </c>
      <c r="P805">
        <v>1306.79</v>
      </c>
      <c r="Q805">
        <f>Table_ESODCA_DISSQL_EXP_EXP_CORE_SECTION[[#This Row],[BOTTOM_DEPTH]]-Table_ESODCA_DISSQL_EXP_EXP_CORE_SECTION[[#This Row],[TOP_DEPTH]]</f>
        <v>1.1900000000000546</v>
      </c>
      <c r="T805" t="s">
        <v>30</v>
      </c>
      <c r="Y805" t="s">
        <v>1054</v>
      </c>
      <c r="Z805">
        <v>0</v>
      </c>
      <c r="AA805" t="s">
        <v>30</v>
      </c>
    </row>
    <row r="806" spans="1:27" x14ac:dyDescent="0.3">
      <c r="A806" s="3" t="str">
        <f>CONCATENATE(Table_ESODCA_DISSQL_EXP_EXP_CORE_SECTION[[#This Row],[CORE]],Table_ESODCA_DISSQL_EXP_EXP_CORE_SECTION[[#This Row],[CORE_TYPE]],"_",Table_ESODCA_DISSQL_EXP_EXP_CORE_SECTION[[#This Row],[SECTION]])</f>
        <v>295R_2</v>
      </c>
      <c r="B806">
        <v>364</v>
      </c>
      <c r="C806">
        <v>77</v>
      </c>
      <c r="D806" t="s">
        <v>25</v>
      </c>
      <c r="E806">
        <v>295</v>
      </c>
      <c r="F806" t="s">
        <v>26</v>
      </c>
      <c r="G806">
        <v>2</v>
      </c>
      <c r="H806">
        <v>941</v>
      </c>
      <c r="I806">
        <v>1.21</v>
      </c>
      <c r="J806">
        <v>1.21</v>
      </c>
      <c r="K806" t="s">
        <v>40</v>
      </c>
      <c r="L806" t="s">
        <v>30</v>
      </c>
      <c r="M806">
        <v>0</v>
      </c>
      <c r="N806">
        <v>1307.98</v>
      </c>
      <c r="O806">
        <v>1309.19</v>
      </c>
      <c r="P806">
        <v>1307.98</v>
      </c>
      <c r="Q806">
        <f>Table_ESODCA_DISSQL_EXP_EXP_CORE_SECTION[[#This Row],[BOTTOM_DEPTH]]-Table_ESODCA_DISSQL_EXP_EXP_CORE_SECTION[[#This Row],[TOP_DEPTH]]</f>
        <v>1.2100000000000364</v>
      </c>
      <c r="T806" t="s">
        <v>30</v>
      </c>
      <c r="Y806" t="s">
        <v>1055</v>
      </c>
      <c r="Z806">
        <v>0</v>
      </c>
      <c r="AA806" t="s">
        <v>30</v>
      </c>
    </row>
    <row r="807" spans="1:27" x14ac:dyDescent="0.3">
      <c r="A807" s="3" t="str">
        <f>CONCATENATE(Table_ESODCA_DISSQL_EXP_EXP_CORE_SECTION[[#This Row],[CORE]],Table_ESODCA_DISSQL_EXP_EXP_CORE_SECTION[[#This Row],[CORE_TYPE]],"_",Table_ESODCA_DISSQL_EXP_EXP_CORE_SECTION[[#This Row],[SECTION]])</f>
        <v>295R_3</v>
      </c>
      <c r="B807">
        <v>364</v>
      </c>
      <c r="C807">
        <v>77</v>
      </c>
      <c r="D807" t="s">
        <v>25</v>
      </c>
      <c r="E807">
        <v>295</v>
      </c>
      <c r="F807" t="s">
        <v>26</v>
      </c>
      <c r="G807">
        <v>3</v>
      </c>
      <c r="H807">
        <v>942</v>
      </c>
      <c r="I807">
        <v>0.72</v>
      </c>
      <c r="J807">
        <v>0.72</v>
      </c>
      <c r="K807" t="s">
        <v>40</v>
      </c>
      <c r="L807" t="s">
        <v>30</v>
      </c>
      <c r="M807">
        <v>0</v>
      </c>
      <c r="N807">
        <v>1309.19</v>
      </c>
      <c r="O807">
        <v>1309.9100000000001</v>
      </c>
      <c r="P807">
        <v>1309.19</v>
      </c>
      <c r="Q807">
        <f>Table_ESODCA_DISSQL_EXP_EXP_CORE_SECTION[[#This Row],[BOTTOM_DEPTH]]-Table_ESODCA_DISSQL_EXP_EXP_CORE_SECTION[[#This Row],[TOP_DEPTH]]</f>
        <v>0.72000000000002728</v>
      </c>
      <c r="R807" t="s">
        <v>1056</v>
      </c>
      <c r="T807" t="s">
        <v>30</v>
      </c>
      <c r="Y807" t="s">
        <v>1057</v>
      </c>
      <c r="Z807">
        <v>0</v>
      </c>
      <c r="AA807" t="s">
        <v>30</v>
      </c>
    </row>
    <row r="808" spans="1:27" x14ac:dyDescent="0.3">
      <c r="A808" s="3" t="str">
        <f>CONCATENATE(Table_ESODCA_DISSQL_EXP_EXP_CORE_SECTION[[#This Row],[CORE]],Table_ESODCA_DISSQL_EXP_EXP_CORE_SECTION[[#This Row],[CORE_TYPE]],"_",Table_ESODCA_DISSQL_EXP_EXP_CORE_SECTION[[#This Row],[SECTION]])</f>
        <v>296R_1</v>
      </c>
      <c r="B808">
        <v>364</v>
      </c>
      <c r="C808">
        <v>77</v>
      </c>
      <c r="D808" t="s">
        <v>25</v>
      </c>
      <c r="E808">
        <v>296</v>
      </c>
      <c r="F808" t="s">
        <v>26</v>
      </c>
      <c r="G808">
        <v>1</v>
      </c>
      <c r="H808">
        <v>943</v>
      </c>
      <c r="I808">
        <v>1.38</v>
      </c>
      <c r="J808">
        <v>1.38</v>
      </c>
      <c r="K808" t="s">
        <v>40</v>
      </c>
      <c r="L808" t="s">
        <v>30</v>
      </c>
      <c r="M808">
        <v>0</v>
      </c>
      <c r="N808">
        <v>1309.8900000000001</v>
      </c>
      <c r="O808">
        <v>1311.2700000000002</v>
      </c>
      <c r="P808">
        <v>1309.8900000000001</v>
      </c>
      <c r="Q808">
        <f>Table_ESODCA_DISSQL_EXP_EXP_CORE_SECTION[[#This Row],[BOTTOM_DEPTH]]-Table_ESODCA_DISSQL_EXP_EXP_CORE_SECTION[[#This Row],[TOP_DEPTH]]</f>
        <v>1.3800000000001091</v>
      </c>
      <c r="T808" t="s">
        <v>30</v>
      </c>
      <c r="Y808" t="s">
        <v>1058</v>
      </c>
      <c r="Z808">
        <v>0</v>
      </c>
      <c r="AA808" t="s">
        <v>30</v>
      </c>
    </row>
    <row r="809" spans="1:27" x14ac:dyDescent="0.3">
      <c r="A809" s="3" t="str">
        <f>CONCATENATE(Table_ESODCA_DISSQL_EXP_EXP_CORE_SECTION[[#This Row],[CORE]],Table_ESODCA_DISSQL_EXP_EXP_CORE_SECTION[[#This Row],[CORE_TYPE]],"_",Table_ESODCA_DISSQL_EXP_EXP_CORE_SECTION[[#This Row],[SECTION]])</f>
        <v>296R_2</v>
      </c>
      <c r="B809">
        <v>364</v>
      </c>
      <c r="C809">
        <v>77</v>
      </c>
      <c r="D809" t="s">
        <v>25</v>
      </c>
      <c r="E809">
        <v>296</v>
      </c>
      <c r="F809" t="s">
        <v>26</v>
      </c>
      <c r="G809">
        <v>2</v>
      </c>
      <c r="H809">
        <v>944</v>
      </c>
      <c r="I809">
        <v>1.1200000000000001</v>
      </c>
      <c r="J809">
        <v>1.1200000000000001</v>
      </c>
      <c r="K809" t="s">
        <v>40</v>
      </c>
      <c r="L809" t="s">
        <v>30</v>
      </c>
      <c r="M809">
        <v>0</v>
      </c>
      <c r="N809">
        <v>1311.2700000000002</v>
      </c>
      <c r="O809">
        <v>1312.39</v>
      </c>
      <c r="P809">
        <v>1311.2700000000002</v>
      </c>
      <c r="Q809">
        <f>Table_ESODCA_DISSQL_EXP_EXP_CORE_SECTION[[#This Row],[BOTTOM_DEPTH]]-Table_ESODCA_DISSQL_EXP_EXP_CORE_SECTION[[#This Row],[TOP_DEPTH]]</f>
        <v>1.1199999999998909</v>
      </c>
      <c r="T809" t="s">
        <v>30</v>
      </c>
      <c r="Y809" t="s">
        <v>1059</v>
      </c>
      <c r="Z809">
        <v>0</v>
      </c>
      <c r="AA809" t="s">
        <v>30</v>
      </c>
    </row>
    <row r="810" spans="1:27" x14ac:dyDescent="0.3">
      <c r="A810" s="3" t="str">
        <f>CONCATENATE(Table_ESODCA_DISSQL_EXP_EXP_CORE_SECTION[[#This Row],[CORE]],Table_ESODCA_DISSQL_EXP_EXP_CORE_SECTION[[#This Row],[CORE_TYPE]],"_",Table_ESODCA_DISSQL_EXP_EXP_CORE_SECTION[[#This Row],[SECTION]])</f>
        <v>296R_3</v>
      </c>
      <c r="B810">
        <v>364</v>
      </c>
      <c r="C810">
        <v>77</v>
      </c>
      <c r="D810" t="s">
        <v>25</v>
      </c>
      <c r="E810">
        <v>296</v>
      </c>
      <c r="F810" t="s">
        <v>26</v>
      </c>
      <c r="G810">
        <v>3</v>
      </c>
      <c r="H810">
        <v>945</v>
      </c>
      <c r="I810">
        <v>0.68</v>
      </c>
      <c r="J810">
        <v>0.68</v>
      </c>
      <c r="K810" t="s">
        <v>40</v>
      </c>
      <c r="L810" t="s">
        <v>30</v>
      </c>
      <c r="M810">
        <v>0</v>
      </c>
      <c r="N810">
        <v>1312.39</v>
      </c>
      <c r="O810">
        <v>1313.0700000000002</v>
      </c>
      <c r="P810">
        <v>1312.39</v>
      </c>
      <c r="Q810">
        <f>Table_ESODCA_DISSQL_EXP_EXP_CORE_SECTION[[#This Row],[BOTTOM_DEPTH]]-Table_ESODCA_DISSQL_EXP_EXP_CORE_SECTION[[#This Row],[TOP_DEPTH]]</f>
        <v>0.68000000000006366</v>
      </c>
      <c r="T810" t="s">
        <v>30</v>
      </c>
      <c r="Y810" t="s">
        <v>1060</v>
      </c>
      <c r="Z810">
        <v>0</v>
      </c>
      <c r="AA810" t="s">
        <v>30</v>
      </c>
    </row>
    <row r="811" spans="1:27" x14ac:dyDescent="0.3">
      <c r="A811" s="3" t="str">
        <f>CONCATENATE(Table_ESODCA_DISSQL_EXP_EXP_CORE_SECTION[[#This Row],[CORE]],Table_ESODCA_DISSQL_EXP_EXP_CORE_SECTION[[#This Row],[CORE_TYPE]],"_",Table_ESODCA_DISSQL_EXP_EXP_CORE_SECTION[[#This Row],[SECTION]])</f>
        <v>297R_1</v>
      </c>
      <c r="B811">
        <v>364</v>
      </c>
      <c r="C811">
        <v>77</v>
      </c>
      <c r="D811" t="s">
        <v>25</v>
      </c>
      <c r="E811">
        <v>297</v>
      </c>
      <c r="F811" t="s">
        <v>26</v>
      </c>
      <c r="G811">
        <v>1</v>
      </c>
      <c r="H811">
        <v>946</v>
      </c>
      <c r="I811">
        <v>1.19</v>
      </c>
      <c r="J811">
        <v>1.19</v>
      </c>
      <c r="K811" t="s">
        <v>40</v>
      </c>
      <c r="L811" t="s">
        <v>30</v>
      </c>
      <c r="M811">
        <v>0</v>
      </c>
      <c r="N811">
        <v>1312.99</v>
      </c>
      <c r="O811">
        <v>1314.18</v>
      </c>
      <c r="P811">
        <v>1312.99</v>
      </c>
      <c r="Q811">
        <f>Table_ESODCA_DISSQL_EXP_EXP_CORE_SECTION[[#This Row],[BOTTOM_DEPTH]]-Table_ESODCA_DISSQL_EXP_EXP_CORE_SECTION[[#This Row],[TOP_DEPTH]]</f>
        <v>1.1900000000000546</v>
      </c>
      <c r="T811" t="s">
        <v>30</v>
      </c>
      <c r="Y811" t="s">
        <v>1061</v>
      </c>
      <c r="Z811">
        <v>0</v>
      </c>
      <c r="AA811" t="s">
        <v>30</v>
      </c>
    </row>
    <row r="812" spans="1:27" x14ac:dyDescent="0.3">
      <c r="A812" s="3" t="str">
        <f>CONCATENATE(Table_ESODCA_DISSQL_EXP_EXP_CORE_SECTION[[#This Row],[CORE]],Table_ESODCA_DISSQL_EXP_EXP_CORE_SECTION[[#This Row],[CORE_TYPE]],"_",Table_ESODCA_DISSQL_EXP_EXP_CORE_SECTION[[#This Row],[SECTION]])</f>
        <v>297R_2</v>
      </c>
      <c r="B812">
        <v>364</v>
      </c>
      <c r="C812">
        <v>77</v>
      </c>
      <c r="D812" t="s">
        <v>25</v>
      </c>
      <c r="E812">
        <v>297</v>
      </c>
      <c r="F812" t="s">
        <v>26</v>
      </c>
      <c r="G812">
        <v>2</v>
      </c>
      <c r="H812">
        <v>947</v>
      </c>
      <c r="I812">
        <v>1.21</v>
      </c>
      <c r="J812">
        <v>1.21</v>
      </c>
      <c r="K812" t="s">
        <v>40</v>
      </c>
      <c r="L812" t="s">
        <v>30</v>
      </c>
      <c r="M812">
        <v>0</v>
      </c>
      <c r="N812">
        <v>1314.18</v>
      </c>
      <c r="O812">
        <v>1315.39</v>
      </c>
      <c r="P812">
        <v>1314.18</v>
      </c>
      <c r="Q812">
        <f>Table_ESODCA_DISSQL_EXP_EXP_CORE_SECTION[[#This Row],[BOTTOM_DEPTH]]-Table_ESODCA_DISSQL_EXP_EXP_CORE_SECTION[[#This Row],[TOP_DEPTH]]</f>
        <v>1.2100000000000364</v>
      </c>
      <c r="T812" t="s">
        <v>30</v>
      </c>
      <c r="Y812" t="s">
        <v>1062</v>
      </c>
      <c r="Z812">
        <v>0</v>
      </c>
      <c r="AA812" t="s">
        <v>30</v>
      </c>
    </row>
    <row r="813" spans="1:27" x14ac:dyDescent="0.3">
      <c r="A813" s="3" t="str">
        <f>CONCATENATE(Table_ESODCA_DISSQL_EXP_EXP_CORE_SECTION[[#This Row],[CORE]],Table_ESODCA_DISSQL_EXP_EXP_CORE_SECTION[[#This Row],[CORE_TYPE]],"_",Table_ESODCA_DISSQL_EXP_EXP_CORE_SECTION[[#This Row],[SECTION]])</f>
        <v>297R_3</v>
      </c>
      <c r="B813">
        <v>364</v>
      </c>
      <c r="C813">
        <v>77</v>
      </c>
      <c r="D813" t="s">
        <v>25</v>
      </c>
      <c r="E813">
        <v>297</v>
      </c>
      <c r="F813" t="s">
        <v>26</v>
      </c>
      <c r="G813">
        <v>3</v>
      </c>
      <c r="H813">
        <v>948</v>
      </c>
      <c r="I813">
        <v>0.82</v>
      </c>
      <c r="J813">
        <v>0.82</v>
      </c>
      <c r="K813" t="s">
        <v>40</v>
      </c>
      <c r="L813" t="s">
        <v>30</v>
      </c>
      <c r="M813">
        <v>0</v>
      </c>
      <c r="N813">
        <v>1315.39</v>
      </c>
      <c r="O813">
        <v>1316.21</v>
      </c>
      <c r="P813">
        <v>1315.39</v>
      </c>
      <c r="Q813">
        <f>Table_ESODCA_DISSQL_EXP_EXP_CORE_SECTION[[#This Row],[BOTTOM_DEPTH]]-Table_ESODCA_DISSQL_EXP_EXP_CORE_SECTION[[#This Row],[TOP_DEPTH]]</f>
        <v>0.81999999999993634</v>
      </c>
      <c r="T813" t="s">
        <v>30</v>
      </c>
      <c r="Y813" t="s">
        <v>1063</v>
      </c>
      <c r="Z813">
        <v>0</v>
      </c>
      <c r="AA813" t="s">
        <v>30</v>
      </c>
    </row>
    <row r="814" spans="1:27" x14ac:dyDescent="0.3">
      <c r="A814" s="3" t="str">
        <f>CONCATENATE(Table_ESODCA_DISSQL_EXP_EXP_CORE_SECTION[[#This Row],[CORE]],Table_ESODCA_DISSQL_EXP_EXP_CORE_SECTION[[#This Row],[CORE_TYPE]],"_",Table_ESODCA_DISSQL_EXP_EXP_CORE_SECTION[[#This Row],[SECTION]])</f>
        <v>298R_1</v>
      </c>
      <c r="B814">
        <v>364</v>
      </c>
      <c r="C814">
        <v>77</v>
      </c>
      <c r="D814" t="s">
        <v>25</v>
      </c>
      <c r="E814">
        <v>298</v>
      </c>
      <c r="F814" t="s">
        <v>26</v>
      </c>
      <c r="G814">
        <v>1</v>
      </c>
      <c r="H814">
        <v>949</v>
      </c>
      <c r="I814">
        <v>1.29</v>
      </c>
      <c r="J814">
        <v>1.29</v>
      </c>
      <c r="K814" t="s">
        <v>40</v>
      </c>
      <c r="L814" t="s">
        <v>30</v>
      </c>
      <c r="M814">
        <v>0</v>
      </c>
      <c r="N814">
        <v>1316.09</v>
      </c>
      <c r="O814">
        <v>1317.3799999999999</v>
      </c>
      <c r="P814">
        <v>1316.09</v>
      </c>
      <c r="Q814">
        <f>Table_ESODCA_DISSQL_EXP_EXP_CORE_SECTION[[#This Row],[BOTTOM_DEPTH]]-Table_ESODCA_DISSQL_EXP_EXP_CORE_SECTION[[#This Row],[TOP_DEPTH]]</f>
        <v>1.2899999999999636</v>
      </c>
      <c r="T814" t="s">
        <v>30</v>
      </c>
      <c r="Y814" t="s">
        <v>1064</v>
      </c>
      <c r="Z814">
        <v>0</v>
      </c>
      <c r="AA814" t="s">
        <v>30</v>
      </c>
    </row>
    <row r="815" spans="1:27" x14ac:dyDescent="0.3">
      <c r="A815" s="3" t="str">
        <f>CONCATENATE(Table_ESODCA_DISSQL_EXP_EXP_CORE_SECTION[[#This Row],[CORE]],Table_ESODCA_DISSQL_EXP_EXP_CORE_SECTION[[#This Row],[CORE_TYPE]],"_",Table_ESODCA_DISSQL_EXP_EXP_CORE_SECTION[[#This Row],[SECTION]])</f>
        <v>298R_2</v>
      </c>
      <c r="B815">
        <v>364</v>
      </c>
      <c r="C815">
        <v>77</v>
      </c>
      <c r="D815" t="s">
        <v>25</v>
      </c>
      <c r="E815">
        <v>298</v>
      </c>
      <c r="F815" t="s">
        <v>26</v>
      </c>
      <c r="G815">
        <v>2</v>
      </c>
      <c r="H815">
        <v>950</v>
      </c>
      <c r="I815">
        <v>1.28</v>
      </c>
      <c r="J815">
        <v>1.28</v>
      </c>
      <c r="K815" t="s">
        <v>40</v>
      </c>
      <c r="L815" t="s">
        <v>30</v>
      </c>
      <c r="M815">
        <v>0</v>
      </c>
      <c r="N815">
        <v>1317.3799999999999</v>
      </c>
      <c r="O815">
        <v>1318.6599999999999</v>
      </c>
      <c r="P815">
        <v>1317.3799999999999</v>
      </c>
      <c r="Q815">
        <f>Table_ESODCA_DISSQL_EXP_EXP_CORE_SECTION[[#This Row],[BOTTOM_DEPTH]]-Table_ESODCA_DISSQL_EXP_EXP_CORE_SECTION[[#This Row],[TOP_DEPTH]]</f>
        <v>1.2799999999999727</v>
      </c>
      <c r="T815" t="s">
        <v>30</v>
      </c>
      <c r="Y815" t="s">
        <v>1065</v>
      </c>
      <c r="Z815">
        <v>0</v>
      </c>
      <c r="AA815" t="s">
        <v>30</v>
      </c>
    </row>
    <row r="816" spans="1:27" x14ac:dyDescent="0.3">
      <c r="A816" s="3" t="str">
        <f>CONCATENATE(Table_ESODCA_DISSQL_EXP_EXP_CORE_SECTION[[#This Row],[CORE]],Table_ESODCA_DISSQL_EXP_EXP_CORE_SECTION[[#This Row],[CORE_TYPE]],"_",Table_ESODCA_DISSQL_EXP_EXP_CORE_SECTION[[#This Row],[SECTION]])</f>
        <v>298R_3</v>
      </c>
      <c r="B816">
        <v>364</v>
      </c>
      <c r="C816">
        <v>77</v>
      </c>
      <c r="D816" t="s">
        <v>25</v>
      </c>
      <c r="E816">
        <v>298</v>
      </c>
      <c r="F816" t="s">
        <v>26</v>
      </c>
      <c r="G816">
        <v>3</v>
      </c>
      <c r="H816">
        <v>951</v>
      </c>
      <c r="I816">
        <v>0.59</v>
      </c>
      <c r="J816">
        <v>0.59</v>
      </c>
      <c r="K816" t="s">
        <v>40</v>
      </c>
      <c r="L816" t="s">
        <v>30</v>
      </c>
      <c r="M816">
        <v>0</v>
      </c>
      <c r="N816">
        <v>1318.6599999999999</v>
      </c>
      <c r="O816">
        <v>1319.2499999999998</v>
      </c>
      <c r="P816">
        <v>1318.6599999999999</v>
      </c>
      <c r="Q816">
        <f>Table_ESODCA_DISSQL_EXP_EXP_CORE_SECTION[[#This Row],[BOTTOM_DEPTH]]-Table_ESODCA_DISSQL_EXP_EXP_CORE_SECTION[[#This Row],[TOP_DEPTH]]</f>
        <v>0.58999999999991815</v>
      </c>
      <c r="R816" t="s">
        <v>1066</v>
      </c>
      <c r="T816" t="s">
        <v>30</v>
      </c>
      <c r="Y816" t="s">
        <v>1067</v>
      </c>
      <c r="Z816">
        <v>0</v>
      </c>
      <c r="AA816" t="s">
        <v>30</v>
      </c>
    </row>
    <row r="817" spans="1:27" x14ac:dyDescent="0.3">
      <c r="A817" s="3" t="str">
        <f>CONCATENATE(Table_ESODCA_DISSQL_EXP_EXP_CORE_SECTION[[#This Row],[CORE]],Table_ESODCA_DISSQL_EXP_EXP_CORE_SECTION[[#This Row],[CORE_TYPE]],"_",Table_ESODCA_DISSQL_EXP_EXP_CORE_SECTION[[#This Row],[SECTION]])</f>
        <v>299R_1</v>
      </c>
      <c r="B817">
        <v>364</v>
      </c>
      <c r="C817">
        <v>77</v>
      </c>
      <c r="D817" t="s">
        <v>25</v>
      </c>
      <c r="E817">
        <v>299</v>
      </c>
      <c r="F817" t="s">
        <v>26</v>
      </c>
      <c r="G817">
        <v>1</v>
      </c>
      <c r="H817">
        <v>952</v>
      </c>
      <c r="I817">
        <v>1.21</v>
      </c>
      <c r="J817">
        <v>1.21</v>
      </c>
      <c r="K817" t="s">
        <v>40</v>
      </c>
      <c r="L817" t="s">
        <v>30</v>
      </c>
      <c r="M817">
        <v>0</v>
      </c>
      <c r="N817">
        <v>1319.19</v>
      </c>
      <c r="O817">
        <v>1320.4</v>
      </c>
      <c r="P817">
        <v>1319.19</v>
      </c>
      <c r="Q817">
        <f>Table_ESODCA_DISSQL_EXP_EXP_CORE_SECTION[[#This Row],[BOTTOM_DEPTH]]-Table_ESODCA_DISSQL_EXP_EXP_CORE_SECTION[[#This Row],[TOP_DEPTH]]</f>
        <v>1.2100000000000364</v>
      </c>
      <c r="T817" t="s">
        <v>30</v>
      </c>
      <c r="Y817" t="s">
        <v>1068</v>
      </c>
      <c r="Z817">
        <v>0</v>
      </c>
      <c r="AA817" t="s">
        <v>30</v>
      </c>
    </row>
    <row r="818" spans="1:27" x14ac:dyDescent="0.3">
      <c r="A818" s="3" t="str">
        <f>CONCATENATE(Table_ESODCA_DISSQL_EXP_EXP_CORE_SECTION[[#This Row],[CORE]],Table_ESODCA_DISSQL_EXP_EXP_CORE_SECTION[[#This Row],[CORE_TYPE]],"_",Table_ESODCA_DISSQL_EXP_EXP_CORE_SECTION[[#This Row],[SECTION]])</f>
        <v>299R_2</v>
      </c>
      <c r="B818">
        <v>364</v>
      </c>
      <c r="C818">
        <v>77</v>
      </c>
      <c r="D818" t="s">
        <v>25</v>
      </c>
      <c r="E818">
        <v>299</v>
      </c>
      <c r="F818" t="s">
        <v>26</v>
      </c>
      <c r="G818">
        <v>2</v>
      </c>
      <c r="H818">
        <v>953</v>
      </c>
      <c r="I818">
        <v>1.2</v>
      </c>
      <c r="J818">
        <v>1.2</v>
      </c>
      <c r="K818" t="s">
        <v>40</v>
      </c>
      <c r="L818" t="s">
        <v>30</v>
      </c>
      <c r="M818">
        <v>0</v>
      </c>
      <c r="N818">
        <v>1320.4</v>
      </c>
      <c r="O818">
        <v>1321.6000000000001</v>
      </c>
      <c r="P818">
        <v>1320.4</v>
      </c>
      <c r="Q818">
        <f>Table_ESODCA_DISSQL_EXP_EXP_CORE_SECTION[[#This Row],[BOTTOM_DEPTH]]-Table_ESODCA_DISSQL_EXP_EXP_CORE_SECTION[[#This Row],[TOP_DEPTH]]</f>
        <v>1.2000000000000455</v>
      </c>
      <c r="T818" t="s">
        <v>30</v>
      </c>
      <c r="Y818" t="s">
        <v>1069</v>
      </c>
      <c r="Z818">
        <v>0</v>
      </c>
      <c r="AA818" t="s">
        <v>30</v>
      </c>
    </row>
    <row r="819" spans="1:27" x14ac:dyDescent="0.3">
      <c r="A819" s="3" t="str">
        <f>CONCATENATE(Table_ESODCA_DISSQL_EXP_EXP_CORE_SECTION[[#This Row],[CORE]],Table_ESODCA_DISSQL_EXP_EXP_CORE_SECTION[[#This Row],[CORE_TYPE]],"_",Table_ESODCA_DISSQL_EXP_EXP_CORE_SECTION[[#This Row],[SECTION]])</f>
        <v>299R_3</v>
      </c>
      <c r="B819">
        <v>364</v>
      </c>
      <c r="C819">
        <v>77</v>
      </c>
      <c r="D819" t="s">
        <v>25</v>
      </c>
      <c r="E819">
        <v>299</v>
      </c>
      <c r="F819" t="s">
        <v>26</v>
      </c>
      <c r="G819">
        <v>3</v>
      </c>
      <c r="H819">
        <v>954</v>
      </c>
      <c r="I819">
        <v>0.8</v>
      </c>
      <c r="J819">
        <v>0.8</v>
      </c>
      <c r="K819" t="s">
        <v>40</v>
      </c>
      <c r="L819" t="s">
        <v>30</v>
      </c>
      <c r="M819">
        <v>0</v>
      </c>
      <c r="N819">
        <v>1321.6000000000001</v>
      </c>
      <c r="O819">
        <v>1322.4</v>
      </c>
      <c r="P819">
        <v>1321.6000000000001</v>
      </c>
      <c r="Q819">
        <f>Table_ESODCA_DISSQL_EXP_EXP_CORE_SECTION[[#This Row],[BOTTOM_DEPTH]]-Table_ESODCA_DISSQL_EXP_EXP_CORE_SECTION[[#This Row],[TOP_DEPTH]]</f>
        <v>0.79999999999995453</v>
      </c>
      <c r="T819" t="s">
        <v>30</v>
      </c>
      <c r="Y819" t="s">
        <v>1070</v>
      </c>
      <c r="Z819">
        <v>0</v>
      </c>
      <c r="AA819" t="s">
        <v>30</v>
      </c>
    </row>
    <row r="820" spans="1:27" x14ac:dyDescent="0.3">
      <c r="A820" s="3" t="str">
        <f>CONCATENATE(Table_ESODCA_DISSQL_EXP_EXP_CORE_SECTION[[#This Row],[CORE]],Table_ESODCA_DISSQL_EXP_EXP_CORE_SECTION[[#This Row],[CORE_TYPE]],"_",Table_ESODCA_DISSQL_EXP_EXP_CORE_SECTION[[#This Row],[SECTION]])</f>
        <v>300R_1</v>
      </c>
      <c r="B820">
        <v>364</v>
      </c>
      <c r="C820">
        <v>77</v>
      </c>
      <c r="D820" t="s">
        <v>25</v>
      </c>
      <c r="E820">
        <v>300</v>
      </c>
      <c r="F820" t="s">
        <v>26</v>
      </c>
      <c r="G820">
        <v>1</v>
      </c>
      <c r="H820">
        <v>955</v>
      </c>
      <c r="I820">
        <v>1.2</v>
      </c>
      <c r="J820">
        <v>1.2</v>
      </c>
      <c r="K820" t="s">
        <v>40</v>
      </c>
      <c r="L820" t="s">
        <v>30</v>
      </c>
      <c r="M820">
        <v>0</v>
      </c>
      <c r="N820">
        <v>1322.29</v>
      </c>
      <c r="O820">
        <v>1323.49</v>
      </c>
      <c r="P820">
        <v>1322.29</v>
      </c>
      <c r="Q820">
        <f>Table_ESODCA_DISSQL_EXP_EXP_CORE_SECTION[[#This Row],[BOTTOM_DEPTH]]-Table_ESODCA_DISSQL_EXP_EXP_CORE_SECTION[[#This Row],[TOP_DEPTH]]</f>
        <v>1.2000000000000455</v>
      </c>
      <c r="T820" t="s">
        <v>30</v>
      </c>
      <c r="Y820" t="s">
        <v>1071</v>
      </c>
      <c r="Z820">
        <v>0</v>
      </c>
      <c r="AA820" t="s">
        <v>30</v>
      </c>
    </row>
    <row r="821" spans="1:27" x14ac:dyDescent="0.3">
      <c r="A821" s="3" t="str">
        <f>CONCATENATE(Table_ESODCA_DISSQL_EXP_EXP_CORE_SECTION[[#This Row],[CORE]],Table_ESODCA_DISSQL_EXP_EXP_CORE_SECTION[[#This Row],[CORE_TYPE]],"_",Table_ESODCA_DISSQL_EXP_EXP_CORE_SECTION[[#This Row],[SECTION]])</f>
        <v>300R_2</v>
      </c>
      <c r="B821">
        <v>364</v>
      </c>
      <c r="C821">
        <v>77</v>
      </c>
      <c r="D821" t="s">
        <v>25</v>
      </c>
      <c r="E821">
        <v>300</v>
      </c>
      <c r="F821" t="s">
        <v>26</v>
      </c>
      <c r="G821">
        <v>2</v>
      </c>
      <c r="H821">
        <v>956</v>
      </c>
      <c r="I821">
        <v>1.26</v>
      </c>
      <c r="J821">
        <v>1.26</v>
      </c>
      <c r="K821" t="s">
        <v>40</v>
      </c>
      <c r="L821" t="s">
        <v>30</v>
      </c>
      <c r="M821">
        <v>0</v>
      </c>
      <c r="N821">
        <v>1323.49</v>
      </c>
      <c r="O821">
        <v>1324.75</v>
      </c>
      <c r="P821">
        <v>1323.49</v>
      </c>
      <c r="Q821">
        <f>Table_ESODCA_DISSQL_EXP_EXP_CORE_SECTION[[#This Row],[BOTTOM_DEPTH]]-Table_ESODCA_DISSQL_EXP_EXP_CORE_SECTION[[#This Row],[TOP_DEPTH]]</f>
        <v>1.2599999999999909</v>
      </c>
      <c r="T821" t="s">
        <v>30</v>
      </c>
      <c r="Y821" t="s">
        <v>1072</v>
      </c>
      <c r="Z821">
        <v>0</v>
      </c>
      <c r="AA821" t="s">
        <v>30</v>
      </c>
    </row>
    <row r="822" spans="1:27" x14ac:dyDescent="0.3">
      <c r="A822" s="3" t="str">
        <f>CONCATENATE(Table_ESODCA_DISSQL_EXP_EXP_CORE_SECTION[[#This Row],[CORE]],Table_ESODCA_DISSQL_EXP_EXP_CORE_SECTION[[#This Row],[CORE_TYPE]],"_",Table_ESODCA_DISSQL_EXP_EXP_CORE_SECTION[[#This Row],[SECTION]])</f>
        <v>300R_3</v>
      </c>
      <c r="B822">
        <v>364</v>
      </c>
      <c r="C822">
        <v>77</v>
      </c>
      <c r="D822" t="s">
        <v>25</v>
      </c>
      <c r="E822">
        <v>300</v>
      </c>
      <c r="F822" t="s">
        <v>26</v>
      </c>
      <c r="G822">
        <v>3</v>
      </c>
      <c r="H822">
        <v>957</v>
      </c>
      <c r="I822">
        <v>0.48</v>
      </c>
      <c r="J822">
        <v>0.48</v>
      </c>
      <c r="K822" t="s">
        <v>40</v>
      </c>
      <c r="L822" t="s">
        <v>30</v>
      </c>
      <c r="M822">
        <v>0</v>
      </c>
      <c r="N822">
        <v>1324.75</v>
      </c>
      <c r="O822">
        <v>1325.23</v>
      </c>
      <c r="P822">
        <v>1324.75</v>
      </c>
      <c r="Q822">
        <f>Table_ESODCA_DISSQL_EXP_EXP_CORE_SECTION[[#This Row],[BOTTOM_DEPTH]]-Table_ESODCA_DISSQL_EXP_EXP_CORE_SECTION[[#This Row],[TOP_DEPTH]]</f>
        <v>0.48000000000001819</v>
      </c>
      <c r="T822" t="s">
        <v>30</v>
      </c>
      <c r="Y822" t="s">
        <v>1073</v>
      </c>
      <c r="Z822">
        <v>0</v>
      </c>
      <c r="AA822" t="s">
        <v>30</v>
      </c>
    </row>
    <row r="823" spans="1:27" x14ac:dyDescent="0.3">
      <c r="A823" s="3" t="str">
        <f>CONCATENATE(Table_ESODCA_DISSQL_EXP_EXP_CORE_SECTION[[#This Row],[CORE]],Table_ESODCA_DISSQL_EXP_EXP_CORE_SECTION[[#This Row],[CORE_TYPE]],"_",Table_ESODCA_DISSQL_EXP_EXP_CORE_SECTION[[#This Row],[SECTION]])</f>
        <v>301R_1</v>
      </c>
      <c r="B823">
        <v>364</v>
      </c>
      <c r="C823">
        <v>77</v>
      </c>
      <c r="D823" t="s">
        <v>25</v>
      </c>
      <c r="E823">
        <v>301</v>
      </c>
      <c r="F823" t="s">
        <v>26</v>
      </c>
      <c r="G823">
        <v>1</v>
      </c>
      <c r="H823">
        <v>958</v>
      </c>
      <c r="I823">
        <v>1.19</v>
      </c>
      <c r="J823">
        <v>1.19</v>
      </c>
      <c r="K823" t="s">
        <v>40</v>
      </c>
      <c r="L823" t="s">
        <v>30</v>
      </c>
      <c r="M823">
        <v>0</v>
      </c>
      <c r="N823">
        <v>1325.39</v>
      </c>
      <c r="O823">
        <v>1326.5800000000002</v>
      </c>
      <c r="P823">
        <v>1325.39</v>
      </c>
      <c r="Q823">
        <f>Table_ESODCA_DISSQL_EXP_EXP_CORE_SECTION[[#This Row],[BOTTOM_DEPTH]]-Table_ESODCA_DISSQL_EXP_EXP_CORE_SECTION[[#This Row],[TOP_DEPTH]]</f>
        <v>1.1900000000000546</v>
      </c>
      <c r="T823" t="s">
        <v>30</v>
      </c>
      <c r="Y823" t="s">
        <v>1074</v>
      </c>
      <c r="Z823">
        <v>0</v>
      </c>
      <c r="AA823" t="s">
        <v>30</v>
      </c>
    </row>
    <row r="824" spans="1:27" x14ac:dyDescent="0.3">
      <c r="A824" s="3" t="str">
        <f>CONCATENATE(Table_ESODCA_DISSQL_EXP_EXP_CORE_SECTION[[#This Row],[CORE]],Table_ESODCA_DISSQL_EXP_EXP_CORE_SECTION[[#This Row],[CORE_TYPE]],"_",Table_ESODCA_DISSQL_EXP_EXP_CORE_SECTION[[#This Row],[SECTION]])</f>
        <v>301R_2</v>
      </c>
      <c r="B824">
        <v>364</v>
      </c>
      <c r="C824">
        <v>77</v>
      </c>
      <c r="D824" t="s">
        <v>25</v>
      </c>
      <c r="E824">
        <v>301</v>
      </c>
      <c r="F824" t="s">
        <v>26</v>
      </c>
      <c r="G824">
        <v>2</v>
      </c>
      <c r="H824">
        <v>959</v>
      </c>
      <c r="I824">
        <v>1.27</v>
      </c>
      <c r="J824">
        <v>1.27</v>
      </c>
      <c r="K824" t="s">
        <v>40</v>
      </c>
      <c r="L824" t="s">
        <v>30</v>
      </c>
      <c r="M824">
        <v>0</v>
      </c>
      <c r="N824">
        <v>1326.5800000000002</v>
      </c>
      <c r="O824">
        <v>1327.8500000000001</v>
      </c>
      <c r="P824">
        <v>1326.5800000000002</v>
      </c>
      <c r="Q824">
        <f>Table_ESODCA_DISSQL_EXP_EXP_CORE_SECTION[[#This Row],[BOTTOM_DEPTH]]-Table_ESODCA_DISSQL_EXP_EXP_CORE_SECTION[[#This Row],[TOP_DEPTH]]</f>
        <v>1.2699999999999818</v>
      </c>
      <c r="T824" t="s">
        <v>30</v>
      </c>
      <c r="Y824" t="s">
        <v>1075</v>
      </c>
      <c r="Z824">
        <v>0</v>
      </c>
      <c r="AA824" t="s">
        <v>30</v>
      </c>
    </row>
    <row r="825" spans="1:27" x14ac:dyDescent="0.3">
      <c r="A825" s="3" t="str">
        <f>CONCATENATE(Table_ESODCA_DISSQL_EXP_EXP_CORE_SECTION[[#This Row],[CORE]],Table_ESODCA_DISSQL_EXP_EXP_CORE_SECTION[[#This Row],[CORE_TYPE]],"_",Table_ESODCA_DISSQL_EXP_EXP_CORE_SECTION[[#This Row],[SECTION]])</f>
        <v>301R_3</v>
      </c>
      <c r="B825">
        <v>364</v>
      </c>
      <c r="C825">
        <v>77</v>
      </c>
      <c r="D825" t="s">
        <v>25</v>
      </c>
      <c r="E825">
        <v>301</v>
      </c>
      <c r="F825" t="s">
        <v>26</v>
      </c>
      <c r="G825">
        <v>3</v>
      </c>
      <c r="H825">
        <v>960</v>
      </c>
      <c r="I825">
        <v>0.7</v>
      </c>
      <c r="J825">
        <v>0.7</v>
      </c>
      <c r="K825" t="s">
        <v>40</v>
      </c>
      <c r="L825" t="s">
        <v>30</v>
      </c>
      <c r="M825">
        <v>0</v>
      </c>
      <c r="N825">
        <v>1327.8500000000001</v>
      </c>
      <c r="O825">
        <v>1328.5500000000002</v>
      </c>
      <c r="P825">
        <v>1327.8500000000001</v>
      </c>
      <c r="Q825">
        <f>Table_ESODCA_DISSQL_EXP_EXP_CORE_SECTION[[#This Row],[BOTTOM_DEPTH]]-Table_ESODCA_DISSQL_EXP_EXP_CORE_SECTION[[#This Row],[TOP_DEPTH]]</f>
        <v>0.70000000000004547</v>
      </c>
      <c r="R825" t="s">
        <v>1076</v>
      </c>
      <c r="T825" t="s">
        <v>30</v>
      </c>
      <c r="Y825" t="s">
        <v>1077</v>
      </c>
      <c r="Z825">
        <v>0</v>
      </c>
      <c r="AA825" t="s">
        <v>30</v>
      </c>
    </row>
    <row r="826" spans="1:27" x14ac:dyDescent="0.3">
      <c r="A826" s="3" t="str">
        <f>CONCATENATE(Table_ESODCA_DISSQL_EXP_EXP_CORE_SECTION[[#This Row],[CORE]],Table_ESODCA_DISSQL_EXP_EXP_CORE_SECTION[[#This Row],[CORE_TYPE]],"_",Table_ESODCA_DISSQL_EXP_EXP_CORE_SECTION[[#This Row],[SECTION]])</f>
        <v>302R_1</v>
      </c>
      <c r="B826">
        <v>364</v>
      </c>
      <c r="C826">
        <v>77</v>
      </c>
      <c r="D826" t="s">
        <v>25</v>
      </c>
      <c r="E826">
        <v>302</v>
      </c>
      <c r="F826" t="s">
        <v>26</v>
      </c>
      <c r="G826">
        <v>1</v>
      </c>
      <c r="H826">
        <v>961</v>
      </c>
      <c r="I826">
        <v>1.2</v>
      </c>
      <c r="J826">
        <v>1.2</v>
      </c>
      <c r="K826" t="s">
        <v>711</v>
      </c>
      <c r="L826" t="s">
        <v>30</v>
      </c>
      <c r="M826">
        <v>0</v>
      </c>
      <c r="N826">
        <v>1328.49</v>
      </c>
      <c r="O826">
        <v>1329.69</v>
      </c>
      <c r="P826">
        <v>1328.49</v>
      </c>
      <c r="Q826">
        <f>Table_ESODCA_DISSQL_EXP_EXP_CORE_SECTION[[#This Row],[BOTTOM_DEPTH]]-Table_ESODCA_DISSQL_EXP_EXP_CORE_SECTION[[#This Row],[TOP_DEPTH]]</f>
        <v>1.2000000000000455</v>
      </c>
      <c r="T826" t="s">
        <v>30</v>
      </c>
      <c r="Y826" t="s">
        <v>1078</v>
      </c>
      <c r="Z826">
        <v>0</v>
      </c>
      <c r="AA826" t="s">
        <v>30</v>
      </c>
    </row>
    <row r="827" spans="1:27" x14ac:dyDescent="0.3">
      <c r="A827" s="3" t="str">
        <f>CONCATENATE(Table_ESODCA_DISSQL_EXP_EXP_CORE_SECTION[[#This Row],[CORE]],Table_ESODCA_DISSQL_EXP_EXP_CORE_SECTION[[#This Row],[CORE_TYPE]],"_",Table_ESODCA_DISSQL_EXP_EXP_CORE_SECTION[[#This Row],[SECTION]])</f>
        <v>302R_2</v>
      </c>
      <c r="B827">
        <v>364</v>
      </c>
      <c r="C827">
        <v>77</v>
      </c>
      <c r="D827" t="s">
        <v>25</v>
      </c>
      <c r="E827">
        <v>302</v>
      </c>
      <c r="F827" t="s">
        <v>26</v>
      </c>
      <c r="G827">
        <v>2</v>
      </c>
      <c r="H827">
        <v>962</v>
      </c>
      <c r="I827">
        <v>1.23</v>
      </c>
      <c r="J827">
        <v>1.23</v>
      </c>
      <c r="K827" t="s">
        <v>711</v>
      </c>
      <c r="L827" t="s">
        <v>30</v>
      </c>
      <c r="M827">
        <v>0</v>
      </c>
      <c r="N827">
        <v>1329.69</v>
      </c>
      <c r="O827">
        <v>1330.92</v>
      </c>
      <c r="P827">
        <v>1329.69</v>
      </c>
      <c r="Q827">
        <f>Table_ESODCA_DISSQL_EXP_EXP_CORE_SECTION[[#This Row],[BOTTOM_DEPTH]]-Table_ESODCA_DISSQL_EXP_EXP_CORE_SECTION[[#This Row],[TOP_DEPTH]]</f>
        <v>1.2300000000000182</v>
      </c>
      <c r="T827" t="s">
        <v>30</v>
      </c>
      <c r="Y827" t="s">
        <v>1079</v>
      </c>
      <c r="Z827">
        <v>0</v>
      </c>
      <c r="AA827" t="s">
        <v>30</v>
      </c>
    </row>
    <row r="828" spans="1:27" x14ac:dyDescent="0.3">
      <c r="A828" s="3" t="str">
        <f>CONCATENATE(Table_ESODCA_DISSQL_EXP_EXP_CORE_SECTION[[#This Row],[CORE]],Table_ESODCA_DISSQL_EXP_EXP_CORE_SECTION[[#This Row],[CORE_TYPE]],"_",Table_ESODCA_DISSQL_EXP_EXP_CORE_SECTION[[#This Row],[SECTION]])</f>
        <v>302R_3</v>
      </c>
      <c r="B828">
        <v>364</v>
      </c>
      <c r="C828">
        <v>77</v>
      </c>
      <c r="D828" t="s">
        <v>25</v>
      </c>
      <c r="E828">
        <v>302</v>
      </c>
      <c r="F828" t="s">
        <v>26</v>
      </c>
      <c r="G828">
        <v>3</v>
      </c>
      <c r="H828">
        <v>963</v>
      </c>
      <c r="I828">
        <v>0.76</v>
      </c>
      <c r="J828">
        <v>0.76</v>
      </c>
      <c r="K828" t="s">
        <v>711</v>
      </c>
      <c r="L828" t="s">
        <v>30</v>
      </c>
      <c r="M828">
        <v>0</v>
      </c>
      <c r="N828">
        <v>1330.92</v>
      </c>
      <c r="O828">
        <v>1331.68</v>
      </c>
      <c r="P828">
        <v>1330.92</v>
      </c>
      <c r="Q828">
        <f>Table_ESODCA_DISSQL_EXP_EXP_CORE_SECTION[[#This Row],[BOTTOM_DEPTH]]-Table_ESODCA_DISSQL_EXP_EXP_CORE_SECTION[[#This Row],[TOP_DEPTH]]</f>
        <v>0.75999999999999091</v>
      </c>
      <c r="T828" t="s">
        <v>30</v>
      </c>
      <c r="Y828" t="s">
        <v>1080</v>
      </c>
      <c r="Z828">
        <v>0</v>
      </c>
      <c r="AA828" t="s">
        <v>30</v>
      </c>
    </row>
    <row r="829" spans="1:27" x14ac:dyDescent="0.3">
      <c r="A829" s="3" t="str">
        <f>CONCATENATE(Table_ESODCA_DISSQL_EXP_EXP_CORE_SECTION[[#This Row],[CORE]],Table_ESODCA_DISSQL_EXP_EXP_CORE_SECTION[[#This Row],[CORE_TYPE]],"_",Table_ESODCA_DISSQL_EXP_EXP_CORE_SECTION[[#This Row],[SECTION]])</f>
        <v>303R_1</v>
      </c>
      <c r="B829">
        <v>364</v>
      </c>
      <c r="C829">
        <v>77</v>
      </c>
      <c r="D829" t="s">
        <v>25</v>
      </c>
      <c r="E829">
        <v>303</v>
      </c>
      <c r="F829" t="s">
        <v>26</v>
      </c>
      <c r="G829">
        <v>1</v>
      </c>
      <c r="H829">
        <v>964</v>
      </c>
      <c r="I829">
        <v>1.3</v>
      </c>
      <c r="J829">
        <v>1.3</v>
      </c>
      <c r="K829" t="s">
        <v>711</v>
      </c>
      <c r="L829" t="s">
        <v>30</v>
      </c>
      <c r="M829">
        <v>0</v>
      </c>
      <c r="N829">
        <v>1331.59</v>
      </c>
      <c r="O829">
        <v>1332.8899999999999</v>
      </c>
      <c r="P829">
        <v>1331.59</v>
      </c>
      <c r="Q829">
        <f>Table_ESODCA_DISSQL_EXP_EXP_CORE_SECTION[[#This Row],[BOTTOM_DEPTH]]-Table_ESODCA_DISSQL_EXP_EXP_CORE_SECTION[[#This Row],[TOP_DEPTH]]</f>
        <v>1.2999999999999545</v>
      </c>
      <c r="T829" t="s">
        <v>30</v>
      </c>
      <c r="Y829" t="s">
        <v>1081</v>
      </c>
      <c r="Z829">
        <v>0</v>
      </c>
      <c r="AA829" t="s">
        <v>30</v>
      </c>
    </row>
    <row r="830" spans="1:27" x14ac:dyDescent="0.3">
      <c r="A830" s="3" t="str">
        <f>CONCATENATE(Table_ESODCA_DISSQL_EXP_EXP_CORE_SECTION[[#This Row],[CORE]],Table_ESODCA_DISSQL_EXP_EXP_CORE_SECTION[[#This Row],[CORE_TYPE]],"_",Table_ESODCA_DISSQL_EXP_EXP_CORE_SECTION[[#This Row],[SECTION]])</f>
        <v>303R_2</v>
      </c>
      <c r="B830">
        <v>364</v>
      </c>
      <c r="C830">
        <v>77</v>
      </c>
      <c r="D830" t="s">
        <v>25</v>
      </c>
      <c r="E830">
        <v>303</v>
      </c>
      <c r="F830" t="s">
        <v>26</v>
      </c>
      <c r="G830">
        <v>2</v>
      </c>
      <c r="H830">
        <v>965</v>
      </c>
      <c r="I830">
        <v>1.26</v>
      </c>
      <c r="J830">
        <v>1.26</v>
      </c>
      <c r="K830" t="s">
        <v>711</v>
      </c>
      <c r="L830" t="s">
        <v>30</v>
      </c>
      <c r="M830">
        <v>0</v>
      </c>
      <c r="N830">
        <v>1332.8899999999999</v>
      </c>
      <c r="O830">
        <v>1334.1499999999999</v>
      </c>
      <c r="P830">
        <v>1332.8899999999999</v>
      </c>
      <c r="Q830">
        <f>Table_ESODCA_DISSQL_EXP_EXP_CORE_SECTION[[#This Row],[BOTTOM_DEPTH]]-Table_ESODCA_DISSQL_EXP_EXP_CORE_SECTION[[#This Row],[TOP_DEPTH]]</f>
        <v>1.2599999999999909</v>
      </c>
      <c r="R830" t="s">
        <v>1082</v>
      </c>
      <c r="T830" t="s">
        <v>30</v>
      </c>
      <c r="Y830" t="s">
        <v>1083</v>
      </c>
      <c r="Z830">
        <v>0</v>
      </c>
      <c r="AA830" t="s">
        <v>30</v>
      </c>
    </row>
    <row r="831" spans="1:27" x14ac:dyDescent="0.3">
      <c r="A831" s="3" t="str">
        <f>CONCATENATE(Table_ESODCA_DISSQL_EXP_EXP_CORE_SECTION[[#This Row],[CORE]],Table_ESODCA_DISSQL_EXP_EXP_CORE_SECTION[[#This Row],[CORE_TYPE]],"_",Table_ESODCA_DISSQL_EXP_EXP_CORE_SECTION[[#This Row],[SECTION]])</f>
        <v>303R_3</v>
      </c>
      <c r="B831">
        <v>364</v>
      </c>
      <c r="C831">
        <v>77</v>
      </c>
      <c r="D831" t="s">
        <v>25</v>
      </c>
      <c r="E831">
        <v>303</v>
      </c>
      <c r="F831" t="s">
        <v>26</v>
      </c>
      <c r="G831">
        <v>3</v>
      </c>
      <c r="H831">
        <v>966</v>
      </c>
      <c r="I831">
        <v>0.57999999999999996</v>
      </c>
      <c r="J831">
        <v>0.57999999999999996</v>
      </c>
      <c r="K831" t="s">
        <v>711</v>
      </c>
      <c r="L831" t="s">
        <v>30</v>
      </c>
      <c r="M831">
        <v>0</v>
      </c>
      <c r="N831">
        <v>1334.1499999999999</v>
      </c>
      <c r="O831">
        <v>1334.7299999999998</v>
      </c>
      <c r="P831">
        <v>1334.1499999999999</v>
      </c>
      <c r="Q831">
        <f>Table_ESODCA_DISSQL_EXP_EXP_CORE_SECTION[[#This Row],[BOTTOM_DEPTH]]-Table_ESODCA_DISSQL_EXP_EXP_CORE_SECTION[[#This Row],[TOP_DEPTH]]</f>
        <v>0.57999999999992724</v>
      </c>
      <c r="T831" t="s">
        <v>30</v>
      </c>
      <c r="Y831" t="s">
        <v>1084</v>
      </c>
      <c r="Z831">
        <v>0</v>
      </c>
      <c r="AA831" t="s">
        <v>30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4"/>
  <sheetViews>
    <sheetView showGridLines="0" tabSelected="1" zoomScaleNormal="100" workbookViewId="0">
      <pane xSplit="15" ySplit="13" topLeftCell="P14" activePane="bottomRight" state="frozen"/>
      <selection pane="topRight" activeCell="P1" sqref="P1"/>
      <selection pane="bottomLeft" activeCell="A14" sqref="A14"/>
      <selection pane="bottomRight" activeCell="G10" sqref="G10"/>
    </sheetView>
  </sheetViews>
  <sheetFormatPr defaultRowHeight="14.4" x14ac:dyDescent="0.3"/>
  <cols>
    <col min="1" max="3" width="11.33203125" customWidth="1"/>
    <col min="4" max="4" width="14.88671875" customWidth="1"/>
    <col min="5" max="5" width="13" customWidth="1"/>
    <col min="6" max="6" width="7.77734375" customWidth="1"/>
    <col min="7" max="7" width="14.88671875" customWidth="1"/>
    <col min="8" max="8" width="13" customWidth="1"/>
    <col min="9" max="9" width="9.5546875" bestFit="1" customWidth="1"/>
    <col min="10" max="12" width="12.109375" customWidth="1"/>
    <col min="13" max="13" width="10.33203125" customWidth="1"/>
    <col min="14" max="14" width="12.109375" customWidth="1"/>
    <col min="15" max="15" width="12.109375" style="135" customWidth="1"/>
    <col min="16" max="16" width="2.33203125" customWidth="1"/>
    <col min="263" max="263" width="11.33203125" customWidth="1"/>
    <col min="264" max="264" width="14.88671875" customWidth="1"/>
    <col min="265" max="265" width="13" customWidth="1"/>
    <col min="266" max="266" width="16.33203125" customWidth="1"/>
    <col min="267" max="267" width="12.88671875" customWidth="1"/>
    <col min="268" max="269" width="12.109375" customWidth="1"/>
    <col min="270" max="270" width="2.33203125" customWidth="1"/>
    <col min="519" max="519" width="11.33203125" customWidth="1"/>
    <col min="520" max="520" width="14.88671875" customWidth="1"/>
    <col min="521" max="521" width="13" customWidth="1"/>
    <col min="522" max="522" width="16.33203125" customWidth="1"/>
    <col min="523" max="523" width="12.88671875" customWidth="1"/>
    <col min="524" max="525" width="12.109375" customWidth="1"/>
    <col min="526" max="526" width="2.33203125" customWidth="1"/>
    <col min="775" max="775" width="11.33203125" customWidth="1"/>
    <col min="776" max="776" width="14.88671875" customWidth="1"/>
    <col min="777" max="777" width="13" customWidth="1"/>
    <col min="778" max="778" width="16.33203125" customWidth="1"/>
    <col min="779" max="779" width="12.88671875" customWidth="1"/>
    <col min="780" max="781" width="12.109375" customWidth="1"/>
    <col min="782" max="782" width="2.33203125" customWidth="1"/>
    <col min="1031" max="1031" width="11.33203125" customWidth="1"/>
    <col min="1032" max="1032" width="14.88671875" customWidth="1"/>
    <col min="1033" max="1033" width="13" customWidth="1"/>
    <col min="1034" max="1034" width="16.33203125" customWidth="1"/>
    <col min="1035" max="1035" width="12.88671875" customWidth="1"/>
    <col min="1036" max="1037" width="12.109375" customWidth="1"/>
    <col min="1038" max="1038" width="2.33203125" customWidth="1"/>
    <col min="1287" max="1287" width="11.33203125" customWidth="1"/>
    <col min="1288" max="1288" width="14.88671875" customWidth="1"/>
    <col min="1289" max="1289" width="13" customWidth="1"/>
    <col min="1290" max="1290" width="16.33203125" customWidth="1"/>
    <col min="1291" max="1291" width="12.88671875" customWidth="1"/>
    <col min="1292" max="1293" width="12.109375" customWidth="1"/>
    <col min="1294" max="1294" width="2.33203125" customWidth="1"/>
    <col min="1543" max="1543" width="11.33203125" customWidth="1"/>
    <col min="1544" max="1544" width="14.88671875" customWidth="1"/>
    <col min="1545" max="1545" width="13" customWidth="1"/>
    <col min="1546" max="1546" width="16.33203125" customWidth="1"/>
    <col min="1547" max="1547" width="12.88671875" customWidth="1"/>
    <col min="1548" max="1549" width="12.109375" customWidth="1"/>
    <col min="1550" max="1550" width="2.33203125" customWidth="1"/>
    <col min="1799" max="1799" width="11.33203125" customWidth="1"/>
    <col min="1800" max="1800" width="14.88671875" customWidth="1"/>
    <col min="1801" max="1801" width="13" customWidth="1"/>
    <col min="1802" max="1802" width="16.33203125" customWidth="1"/>
    <col min="1803" max="1803" width="12.88671875" customWidth="1"/>
    <col min="1804" max="1805" width="12.109375" customWidth="1"/>
    <col min="1806" max="1806" width="2.33203125" customWidth="1"/>
    <col min="2055" max="2055" width="11.33203125" customWidth="1"/>
    <col min="2056" max="2056" width="14.88671875" customWidth="1"/>
    <col min="2057" max="2057" width="13" customWidth="1"/>
    <col min="2058" max="2058" width="16.33203125" customWidth="1"/>
    <col min="2059" max="2059" width="12.88671875" customWidth="1"/>
    <col min="2060" max="2061" width="12.109375" customWidth="1"/>
    <col min="2062" max="2062" width="2.33203125" customWidth="1"/>
    <col min="2311" max="2311" width="11.33203125" customWidth="1"/>
    <col min="2312" max="2312" width="14.88671875" customWidth="1"/>
    <col min="2313" max="2313" width="13" customWidth="1"/>
    <col min="2314" max="2314" width="16.33203125" customWidth="1"/>
    <col min="2315" max="2315" width="12.88671875" customWidth="1"/>
    <col min="2316" max="2317" width="12.109375" customWidth="1"/>
    <col min="2318" max="2318" width="2.33203125" customWidth="1"/>
    <col min="2567" max="2567" width="11.33203125" customWidth="1"/>
    <col min="2568" max="2568" width="14.88671875" customWidth="1"/>
    <col min="2569" max="2569" width="13" customWidth="1"/>
    <col min="2570" max="2570" width="16.33203125" customWidth="1"/>
    <col min="2571" max="2571" width="12.88671875" customWidth="1"/>
    <col min="2572" max="2573" width="12.109375" customWidth="1"/>
    <col min="2574" max="2574" width="2.33203125" customWidth="1"/>
    <col min="2823" max="2823" width="11.33203125" customWidth="1"/>
    <col min="2824" max="2824" width="14.88671875" customWidth="1"/>
    <col min="2825" max="2825" width="13" customWidth="1"/>
    <col min="2826" max="2826" width="16.33203125" customWidth="1"/>
    <col min="2827" max="2827" width="12.88671875" customWidth="1"/>
    <col min="2828" max="2829" width="12.109375" customWidth="1"/>
    <col min="2830" max="2830" width="2.33203125" customWidth="1"/>
    <col min="3079" max="3079" width="11.33203125" customWidth="1"/>
    <col min="3080" max="3080" width="14.88671875" customWidth="1"/>
    <col min="3081" max="3081" width="13" customWidth="1"/>
    <col min="3082" max="3082" width="16.33203125" customWidth="1"/>
    <col min="3083" max="3083" width="12.88671875" customWidth="1"/>
    <col min="3084" max="3085" width="12.109375" customWidth="1"/>
    <col min="3086" max="3086" width="2.33203125" customWidth="1"/>
    <col min="3335" max="3335" width="11.33203125" customWidth="1"/>
    <col min="3336" max="3336" width="14.88671875" customWidth="1"/>
    <col min="3337" max="3337" width="13" customWidth="1"/>
    <col min="3338" max="3338" width="16.33203125" customWidth="1"/>
    <col min="3339" max="3339" width="12.88671875" customWidth="1"/>
    <col min="3340" max="3341" width="12.109375" customWidth="1"/>
    <col min="3342" max="3342" width="2.33203125" customWidth="1"/>
    <col min="3591" max="3591" width="11.33203125" customWidth="1"/>
    <col min="3592" max="3592" width="14.88671875" customWidth="1"/>
    <col min="3593" max="3593" width="13" customWidth="1"/>
    <col min="3594" max="3594" width="16.33203125" customWidth="1"/>
    <col min="3595" max="3595" width="12.88671875" customWidth="1"/>
    <col min="3596" max="3597" width="12.109375" customWidth="1"/>
    <col min="3598" max="3598" width="2.33203125" customWidth="1"/>
    <col min="3847" max="3847" width="11.33203125" customWidth="1"/>
    <col min="3848" max="3848" width="14.88671875" customWidth="1"/>
    <col min="3849" max="3849" width="13" customWidth="1"/>
    <col min="3850" max="3850" width="16.33203125" customWidth="1"/>
    <col min="3851" max="3851" width="12.88671875" customWidth="1"/>
    <col min="3852" max="3853" width="12.109375" customWidth="1"/>
    <col min="3854" max="3854" width="2.33203125" customWidth="1"/>
    <col min="4103" max="4103" width="11.33203125" customWidth="1"/>
    <col min="4104" max="4104" width="14.88671875" customWidth="1"/>
    <col min="4105" max="4105" width="13" customWidth="1"/>
    <col min="4106" max="4106" width="16.33203125" customWidth="1"/>
    <col min="4107" max="4107" width="12.88671875" customWidth="1"/>
    <col min="4108" max="4109" width="12.109375" customWidth="1"/>
    <col min="4110" max="4110" width="2.33203125" customWidth="1"/>
    <col min="4359" max="4359" width="11.33203125" customWidth="1"/>
    <col min="4360" max="4360" width="14.88671875" customWidth="1"/>
    <col min="4361" max="4361" width="13" customWidth="1"/>
    <col min="4362" max="4362" width="16.33203125" customWidth="1"/>
    <col min="4363" max="4363" width="12.88671875" customWidth="1"/>
    <col min="4364" max="4365" width="12.109375" customWidth="1"/>
    <col min="4366" max="4366" width="2.33203125" customWidth="1"/>
    <col min="4615" max="4615" width="11.33203125" customWidth="1"/>
    <col min="4616" max="4616" width="14.88671875" customWidth="1"/>
    <col min="4617" max="4617" width="13" customWidth="1"/>
    <col min="4618" max="4618" width="16.33203125" customWidth="1"/>
    <col min="4619" max="4619" width="12.88671875" customWidth="1"/>
    <col min="4620" max="4621" width="12.109375" customWidth="1"/>
    <col min="4622" max="4622" width="2.33203125" customWidth="1"/>
    <col min="4871" max="4871" width="11.33203125" customWidth="1"/>
    <col min="4872" max="4872" width="14.88671875" customWidth="1"/>
    <col min="4873" max="4873" width="13" customWidth="1"/>
    <col min="4874" max="4874" width="16.33203125" customWidth="1"/>
    <col min="4875" max="4875" width="12.88671875" customWidth="1"/>
    <col min="4876" max="4877" width="12.109375" customWidth="1"/>
    <col min="4878" max="4878" width="2.33203125" customWidth="1"/>
    <col min="5127" max="5127" width="11.33203125" customWidth="1"/>
    <col min="5128" max="5128" width="14.88671875" customWidth="1"/>
    <col min="5129" max="5129" width="13" customWidth="1"/>
    <col min="5130" max="5130" width="16.33203125" customWidth="1"/>
    <col min="5131" max="5131" width="12.88671875" customWidth="1"/>
    <col min="5132" max="5133" width="12.109375" customWidth="1"/>
    <col min="5134" max="5134" width="2.33203125" customWidth="1"/>
    <col min="5383" max="5383" width="11.33203125" customWidth="1"/>
    <col min="5384" max="5384" width="14.88671875" customWidth="1"/>
    <col min="5385" max="5385" width="13" customWidth="1"/>
    <col min="5386" max="5386" width="16.33203125" customWidth="1"/>
    <col min="5387" max="5387" width="12.88671875" customWidth="1"/>
    <col min="5388" max="5389" width="12.109375" customWidth="1"/>
    <col min="5390" max="5390" width="2.33203125" customWidth="1"/>
    <col min="5639" max="5639" width="11.33203125" customWidth="1"/>
    <col min="5640" max="5640" width="14.88671875" customWidth="1"/>
    <col min="5641" max="5641" width="13" customWidth="1"/>
    <col min="5642" max="5642" width="16.33203125" customWidth="1"/>
    <col min="5643" max="5643" width="12.88671875" customWidth="1"/>
    <col min="5644" max="5645" width="12.109375" customWidth="1"/>
    <col min="5646" max="5646" width="2.33203125" customWidth="1"/>
    <col min="5895" max="5895" width="11.33203125" customWidth="1"/>
    <col min="5896" max="5896" width="14.88671875" customWidth="1"/>
    <col min="5897" max="5897" width="13" customWidth="1"/>
    <col min="5898" max="5898" width="16.33203125" customWidth="1"/>
    <col min="5899" max="5899" width="12.88671875" customWidth="1"/>
    <col min="5900" max="5901" width="12.109375" customWidth="1"/>
    <col min="5902" max="5902" width="2.33203125" customWidth="1"/>
    <col min="6151" max="6151" width="11.33203125" customWidth="1"/>
    <col min="6152" max="6152" width="14.88671875" customWidth="1"/>
    <col min="6153" max="6153" width="13" customWidth="1"/>
    <col min="6154" max="6154" width="16.33203125" customWidth="1"/>
    <col min="6155" max="6155" width="12.88671875" customWidth="1"/>
    <col min="6156" max="6157" width="12.109375" customWidth="1"/>
    <col min="6158" max="6158" width="2.33203125" customWidth="1"/>
    <col min="6407" max="6407" width="11.33203125" customWidth="1"/>
    <col min="6408" max="6408" width="14.88671875" customWidth="1"/>
    <col min="6409" max="6409" width="13" customWidth="1"/>
    <col min="6410" max="6410" width="16.33203125" customWidth="1"/>
    <col min="6411" max="6411" width="12.88671875" customWidth="1"/>
    <col min="6412" max="6413" width="12.109375" customWidth="1"/>
    <col min="6414" max="6414" width="2.33203125" customWidth="1"/>
    <col min="6663" max="6663" width="11.33203125" customWidth="1"/>
    <col min="6664" max="6664" width="14.88671875" customWidth="1"/>
    <col min="6665" max="6665" width="13" customWidth="1"/>
    <col min="6666" max="6666" width="16.33203125" customWidth="1"/>
    <col min="6667" max="6667" width="12.88671875" customWidth="1"/>
    <col min="6668" max="6669" width="12.109375" customWidth="1"/>
    <col min="6670" max="6670" width="2.33203125" customWidth="1"/>
    <col min="6919" max="6919" width="11.33203125" customWidth="1"/>
    <col min="6920" max="6920" width="14.88671875" customWidth="1"/>
    <col min="6921" max="6921" width="13" customWidth="1"/>
    <col min="6922" max="6922" width="16.33203125" customWidth="1"/>
    <col min="6923" max="6923" width="12.88671875" customWidth="1"/>
    <col min="6924" max="6925" width="12.109375" customWidth="1"/>
    <col min="6926" max="6926" width="2.33203125" customWidth="1"/>
    <col min="7175" max="7175" width="11.33203125" customWidth="1"/>
    <col min="7176" max="7176" width="14.88671875" customWidth="1"/>
    <col min="7177" max="7177" width="13" customWidth="1"/>
    <col min="7178" max="7178" width="16.33203125" customWidth="1"/>
    <col min="7179" max="7179" width="12.88671875" customWidth="1"/>
    <col min="7180" max="7181" width="12.109375" customWidth="1"/>
    <col min="7182" max="7182" width="2.33203125" customWidth="1"/>
    <col min="7431" max="7431" width="11.33203125" customWidth="1"/>
    <col min="7432" max="7432" width="14.88671875" customWidth="1"/>
    <col min="7433" max="7433" width="13" customWidth="1"/>
    <col min="7434" max="7434" width="16.33203125" customWidth="1"/>
    <col min="7435" max="7435" width="12.88671875" customWidth="1"/>
    <col min="7436" max="7437" width="12.109375" customWidth="1"/>
    <col min="7438" max="7438" width="2.33203125" customWidth="1"/>
    <col min="7687" max="7687" width="11.33203125" customWidth="1"/>
    <col min="7688" max="7688" width="14.88671875" customWidth="1"/>
    <col min="7689" max="7689" width="13" customWidth="1"/>
    <col min="7690" max="7690" width="16.33203125" customWidth="1"/>
    <col min="7691" max="7691" width="12.88671875" customWidth="1"/>
    <col min="7692" max="7693" width="12.109375" customWidth="1"/>
    <col min="7694" max="7694" width="2.33203125" customWidth="1"/>
    <col min="7943" max="7943" width="11.33203125" customWidth="1"/>
    <col min="7944" max="7944" width="14.88671875" customWidth="1"/>
    <col min="7945" max="7945" width="13" customWidth="1"/>
    <col min="7946" max="7946" width="16.33203125" customWidth="1"/>
    <col min="7947" max="7947" width="12.88671875" customWidth="1"/>
    <col min="7948" max="7949" width="12.109375" customWidth="1"/>
    <col min="7950" max="7950" width="2.33203125" customWidth="1"/>
    <col min="8199" max="8199" width="11.33203125" customWidth="1"/>
    <col min="8200" max="8200" width="14.88671875" customWidth="1"/>
    <col min="8201" max="8201" width="13" customWidth="1"/>
    <col min="8202" max="8202" width="16.33203125" customWidth="1"/>
    <col min="8203" max="8203" width="12.88671875" customWidth="1"/>
    <col min="8204" max="8205" width="12.109375" customWidth="1"/>
    <col min="8206" max="8206" width="2.33203125" customWidth="1"/>
    <col min="8455" max="8455" width="11.33203125" customWidth="1"/>
    <col min="8456" max="8456" width="14.88671875" customWidth="1"/>
    <col min="8457" max="8457" width="13" customWidth="1"/>
    <col min="8458" max="8458" width="16.33203125" customWidth="1"/>
    <col min="8459" max="8459" width="12.88671875" customWidth="1"/>
    <col min="8460" max="8461" width="12.109375" customWidth="1"/>
    <col min="8462" max="8462" width="2.33203125" customWidth="1"/>
    <col min="8711" max="8711" width="11.33203125" customWidth="1"/>
    <col min="8712" max="8712" width="14.88671875" customWidth="1"/>
    <col min="8713" max="8713" width="13" customWidth="1"/>
    <col min="8714" max="8714" width="16.33203125" customWidth="1"/>
    <col min="8715" max="8715" width="12.88671875" customWidth="1"/>
    <col min="8716" max="8717" width="12.109375" customWidth="1"/>
    <col min="8718" max="8718" width="2.33203125" customWidth="1"/>
    <col min="8967" max="8967" width="11.33203125" customWidth="1"/>
    <col min="8968" max="8968" width="14.88671875" customWidth="1"/>
    <col min="8969" max="8969" width="13" customWidth="1"/>
    <col min="8970" max="8970" width="16.33203125" customWidth="1"/>
    <col min="8971" max="8971" width="12.88671875" customWidth="1"/>
    <col min="8972" max="8973" width="12.109375" customWidth="1"/>
    <col min="8974" max="8974" width="2.33203125" customWidth="1"/>
    <col min="9223" max="9223" width="11.33203125" customWidth="1"/>
    <col min="9224" max="9224" width="14.88671875" customWidth="1"/>
    <col min="9225" max="9225" width="13" customWidth="1"/>
    <col min="9226" max="9226" width="16.33203125" customWidth="1"/>
    <col min="9227" max="9227" width="12.88671875" customWidth="1"/>
    <col min="9228" max="9229" width="12.109375" customWidth="1"/>
    <col min="9230" max="9230" width="2.33203125" customWidth="1"/>
    <col min="9479" max="9479" width="11.33203125" customWidth="1"/>
    <col min="9480" max="9480" width="14.88671875" customWidth="1"/>
    <col min="9481" max="9481" width="13" customWidth="1"/>
    <col min="9482" max="9482" width="16.33203125" customWidth="1"/>
    <col min="9483" max="9483" width="12.88671875" customWidth="1"/>
    <col min="9484" max="9485" width="12.109375" customWidth="1"/>
    <col min="9486" max="9486" width="2.33203125" customWidth="1"/>
    <col min="9735" max="9735" width="11.33203125" customWidth="1"/>
    <col min="9736" max="9736" width="14.88671875" customWidth="1"/>
    <col min="9737" max="9737" width="13" customWidth="1"/>
    <col min="9738" max="9738" width="16.33203125" customWidth="1"/>
    <col min="9739" max="9739" width="12.88671875" customWidth="1"/>
    <col min="9740" max="9741" width="12.109375" customWidth="1"/>
    <col min="9742" max="9742" width="2.33203125" customWidth="1"/>
    <col min="9991" max="9991" width="11.33203125" customWidth="1"/>
    <col min="9992" max="9992" width="14.88671875" customWidth="1"/>
    <col min="9993" max="9993" width="13" customWidth="1"/>
    <col min="9994" max="9994" width="16.33203125" customWidth="1"/>
    <col min="9995" max="9995" width="12.88671875" customWidth="1"/>
    <col min="9996" max="9997" width="12.109375" customWidth="1"/>
    <col min="9998" max="9998" width="2.33203125" customWidth="1"/>
    <col min="10247" max="10247" width="11.33203125" customWidth="1"/>
    <col min="10248" max="10248" width="14.88671875" customWidth="1"/>
    <col min="10249" max="10249" width="13" customWidth="1"/>
    <col min="10250" max="10250" width="16.33203125" customWidth="1"/>
    <col min="10251" max="10251" width="12.88671875" customWidth="1"/>
    <col min="10252" max="10253" width="12.109375" customWidth="1"/>
    <col min="10254" max="10254" width="2.33203125" customWidth="1"/>
    <col min="10503" max="10503" width="11.33203125" customWidth="1"/>
    <col min="10504" max="10504" width="14.88671875" customWidth="1"/>
    <col min="10505" max="10505" width="13" customWidth="1"/>
    <col min="10506" max="10506" width="16.33203125" customWidth="1"/>
    <col min="10507" max="10507" width="12.88671875" customWidth="1"/>
    <col min="10508" max="10509" width="12.109375" customWidth="1"/>
    <col min="10510" max="10510" width="2.33203125" customWidth="1"/>
    <col min="10759" max="10759" width="11.33203125" customWidth="1"/>
    <col min="10760" max="10760" width="14.88671875" customWidth="1"/>
    <col min="10761" max="10761" width="13" customWidth="1"/>
    <col min="10762" max="10762" width="16.33203125" customWidth="1"/>
    <col min="10763" max="10763" width="12.88671875" customWidth="1"/>
    <col min="10764" max="10765" width="12.109375" customWidth="1"/>
    <col min="10766" max="10766" width="2.33203125" customWidth="1"/>
    <col min="11015" max="11015" width="11.33203125" customWidth="1"/>
    <col min="11016" max="11016" width="14.88671875" customWidth="1"/>
    <col min="11017" max="11017" width="13" customWidth="1"/>
    <col min="11018" max="11018" width="16.33203125" customWidth="1"/>
    <col min="11019" max="11019" width="12.88671875" customWidth="1"/>
    <col min="11020" max="11021" width="12.109375" customWidth="1"/>
    <col min="11022" max="11022" width="2.33203125" customWidth="1"/>
    <col min="11271" max="11271" width="11.33203125" customWidth="1"/>
    <col min="11272" max="11272" width="14.88671875" customWidth="1"/>
    <col min="11273" max="11273" width="13" customWidth="1"/>
    <col min="11274" max="11274" width="16.33203125" customWidth="1"/>
    <col min="11275" max="11275" width="12.88671875" customWidth="1"/>
    <col min="11276" max="11277" width="12.109375" customWidth="1"/>
    <col min="11278" max="11278" width="2.33203125" customWidth="1"/>
    <col min="11527" max="11527" width="11.33203125" customWidth="1"/>
    <col min="11528" max="11528" width="14.88671875" customWidth="1"/>
    <col min="11529" max="11529" width="13" customWidth="1"/>
    <col min="11530" max="11530" width="16.33203125" customWidth="1"/>
    <col min="11531" max="11531" width="12.88671875" customWidth="1"/>
    <col min="11532" max="11533" width="12.109375" customWidth="1"/>
    <col min="11534" max="11534" width="2.33203125" customWidth="1"/>
    <col min="11783" max="11783" width="11.33203125" customWidth="1"/>
    <col min="11784" max="11784" width="14.88671875" customWidth="1"/>
    <col min="11785" max="11785" width="13" customWidth="1"/>
    <col min="11786" max="11786" width="16.33203125" customWidth="1"/>
    <col min="11787" max="11787" width="12.88671875" customWidth="1"/>
    <col min="11788" max="11789" width="12.109375" customWidth="1"/>
    <col min="11790" max="11790" width="2.33203125" customWidth="1"/>
    <col min="12039" max="12039" width="11.33203125" customWidth="1"/>
    <col min="12040" max="12040" width="14.88671875" customWidth="1"/>
    <col min="12041" max="12041" width="13" customWidth="1"/>
    <col min="12042" max="12042" width="16.33203125" customWidth="1"/>
    <col min="12043" max="12043" width="12.88671875" customWidth="1"/>
    <col min="12044" max="12045" width="12.109375" customWidth="1"/>
    <col min="12046" max="12046" width="2.33203125" customWidth="1"/>
    <col min="12295" max="12295" width="11.33203125" customWidth="1"/>
    <col min="12296" max="12296" width="14.88671875" customWidth="1"/>
    <col min="12297" max="12297" width="13" customWidth="1"/>
    <col min="12298" max="12298" width="16.33203125" customWidth="1"/>
    <col min="12299" max="12299" width="12.88671875" customWidth="1"/>
    <col min="12300" max="12301" width="12.109375" customWidth="1"/>
    <col min="12302" max="12302" width="2.33203125" customWidth="1"/>
    <col min="12551" max="12551" width="11.33203125" customWidth="1"/>
    <col min="12552" max="12552" width="14.88671875" customWidth="1"/>
    <col min="12553" max="12553" width="13" customWidth="1"/>
    <col min="12554" max="12554" width="16.33203125" customWidth="1"/>
    <col min="12555" max="12555" width="12.88671875" customWidth="1"/>
    <col min="12556" max="12557" width="12.109375" customWidth="1"/>
    <col min="12558" max="12558" width="2.33203125" customWidth="1"/>
    <col min="12807" max="12807" width="11.33203125" customWidth="1"/>
    <col min="12808" max="12808" width="14.88671875" customWidth="1"/>
    <col min="12809" max="12809" width="13" customWidth="1"/>
    <col min="12810" max="12810" width="16.33203125" customWidth="1"/>
    <col min="12811" max="12811" width="12.88671875" customWidth="1"/>
    <col min="12812" max="12813" width="12.109375" customWidth="1"/>
    <col min="12814" max="12814" width="2.33203125" customWidth="1"/>
    <col min="13063" max="13063" width="11.33203125" customWidth="1"/>
    <col min="13064" max="13064" width="14.88671875" customWidth="1"/>
    <col min="13065" max="13065" width="13" customWidth="1"/>
    <col min="13066" max="13066" width="16.33203125" customWidth="1"/>
    <col min="13067" max="13067" width="12.88671875" customWidth="1"/>
    <col min="13068" max="13069" width="12.109375" customWidth="1"/>
    <col min="13070" max="13070" width="2.33203125" customWidth="1"/>
    <col min="13319" max="13319" width="11.33203125" customWidth="1"/>
    <col min="13320" max="13320" width="14.88671875" customWidth="1"/>
    <col min="13321" max="13321" width="13" customWidth="1"/>
    <col min="13322" max="13322" width="16.33203125" customWidth="1"/>
    <col min="13323" max="13323" width="12.88671875" customWidth="1"/>
    <col min="13324" max="13325" width="12.109375" customWidth="1"/>
    <col min="13326" max="13326" width="2.33203125" customWidth="1"/>
    <col min="13575" max="13575" width="11.33203125" customWidth="1"/>
    <col min="13576" max="13576" width="14.88671875" customWidth="1"/>
    <col min="13577" max="13577" width="13" customWidth="1"/>
    <col min="13578" max="13578" width="16.33203125" customWidth="1"/>
    <col min="13579" max="13579" width="12.88671875" customWidth="1"/>
    <col min="13580" max="13581" width="12.109375" customWidth="1"/>
    <col min="13582" max="13582" width="2.33203125" customWidth="1"/>
    <col min="13831" max="13831" width="11.33203125" customWidth="1"/>
    <col min="13832" max="13832" width="14.88671875" customWidth="1"/>
    <col min="13833" max="13833" width="13" customWidth="1"/>
    <col min="13834" max="13834" width="16.33203125" customWidth="1"/>
    <col min="13835" max="13835" width="12.88671875" customWidth="1"/>
    <col min="13836" max="13837" width="12.109375" customWidth="1"/>
    <col min="13838" max="13838" width="2.33203125" customWidth="1"/>
    <col min="14087" max="14087" width="11.33203125" customWidth="1"/>
    <col min="14088" max="14088" width="14.88671875" customWidth="1"/>
    <col min="14089" max="14089" width="13" customWidth="1"/>
    <col min="14090" max="14090" width="16.33203125" customWidth="1"/>
    <col min="14091" max="14091" width="12.88671875" customWidth="1"/>
    <col min="14092" max="14093" width="12.109375" customWidth="1"/>
    <col min="14094" max="14094" width="2.33203125" customWidth="1"/>
    <col min="14343" max="14343" width="11.33203125" customWidth="1"/>
    <col min="14344" max="14344" width="14.88671875" customWidth="1"/>
    <col min="14345" max="14345" width="13" customWidth="1"/>
    <col min="14346" max="14346" width="16.33203125" customWidth="1"/>
    <col min="14347" max="14347" width="12.88671875" customWidth="1"/>
    <col min="14348" max="14349" width="12.109375" customWidth="1"/>
    <col min="14350" max="14350" width="2.33203125" customWidth="1"/>
    <col min="14599" max="14599" width="11.33203125" customWidth="1"/>
    <col min="14600" max="14600" width="14.88671875" customWidth="1"/>
    <col min="14601" max="14601" width="13" customWidth="1"/>
    <col min="14602" max="14602" width="16.33203125" customWidth="1"/>
    <col min="14603" max="14603" width="12.88671875" customWidth="1"/>
    <col min="14604" max="14605" width="12.109375" customWidth="1"/>
    <col min="14606" max="14606" width="2.33203125" customWidth="1"/>
    <col min="14855" max="14855" width="11.33203125" customWidth="1"/>
    <col min="14856" max="14856" width="14.88671875" customWidth="1"/>
    <col min="14857" max="14857" width="13" customWidth="1"/>
    <col min="14858" max="14858" width="16.33203125" customWidth="1"/>
    <col min="14859" max="14859" width="12.88671875" customWidth="1"/>
    <col min="14860" max="14861" width="12.109375" customWidth="1"/>
    <col min="14862" max="14862" width="2.33203125" customWidth="1"/>
    <col min="15111" max="15111" width="11.33203125" customWidth="1"/>
    <col min="15112" max="15112" width="14.88671875" customWidth="1"/>
    <col min="15113" max="15113" width="13" customWidth="1"/>
    <col min="15114" max="15114" width="16.33203125" customWidth="1"/>
    <col min="15115" max="15115" width="12.88671875" customWidth="1"/>
    <col min="15116" max="15117" width="12.109375" customWidth="1"/>
    <col min="15118" max="15118" width="2.33203125" customWidth="1"/>
    <col min="15367" max="15367" width="11.33203125" customWidth="1"/>
    <col min="15368" max="15368" width="14.88671875" customWidth="1"/>
    <col min="15369" max="15369" width="13" customWidth="1"/>
    <col min="15370" max="15370" width="16.33203125" customWidth="1"/>
    <col min="15371" max="15371" width="12.88671875" customWidth="1"/>
    <col min="15372" max="15373" width="12.109375" customWidth="1"/>
    <col min="15374" max="15374" width="2.33203125" customWidth="1"/>
    <col min="15623" max="15623" width="11.33203125" customWidth="1"/>
    <col min="15624" max="15624" width="14.88671875" customWidth="1"/>
    <col min="15625" max="15625" width="13" customWidth="1"/>
    <col min="15626" max="15626" width="16.33203125" customWidth="1"/>
    <col min="15627" max="15627" width="12.88671875" customWidth="1"/>
    <col min="15628" max="15629" width="12.109375" customWidth="1"/>
    <col min="15630" max="15630" width="2.33203125" customWidth="1"/>
    <col min="15879" max="15879" width="11.33203125" customWidth="1"/>
    <col min="15880" max="15880" width="14.88671875" customWidth="1"/>
    <col min="15881" max="15881" width="13" customWidth="1"/>
    <col min="15882" max="15882" width="16.33203125" customWidth="1"/>
    <col min="15883" max="15883" width="12.88671875" customWidth="1"/>
    <col min="15884" max="15885" width="12.109375" customWidth="1"/>
    <col min="15886" max="15886" width="2.33203125" customWidth="1"/>
    <col min="16135" max="16135" width="11.33203125" customWidth="1"/>
    <col min="16136" max="16136" width="14.88671875" customWidth="1"/>
    <col min="16137" max="16137" width="13" customWidth="1"/>
    <col min="16138" max="16138" width="16.33203125" customWidth="1"/>
    <col min="16139" max="16139" width="12.88671875" customWidth="1"/>
    <col min="16140" max="16141" width="12.109375" customWidth="1"/>
    <col min="16142" max="16142" width="2.33203125" customWidth="1"/>
  </cols>
  <sheetData>
    <row r="1" spans="1:15" ht="15.6" x14ac:dyDescent="0.3">
      <c r="A1" s="5"/>
      <c r="B1" s="5"/>
      <c r="C1" s="5"/>
      <c r="D1" s="6"/>
      <c r="E1" s="7"/>
      <c r="F1" s="7"/>
      <c r="G1" s="6"/>
      <c r="H1" s="7"/>
      <c r="I1" s="7"/>
      <c r="J1" s="8"/>
      <c r="K1" s="8"/>
      <c r="L1" s="8"/>
      <c r="M1" s="8"/>
      <c r="N1" s="8"/>
      <c r="O1" s="129"/>
    </row>
    <row r="2" spans="1:15" ht="15.6" x14ac:dyDescent="0.3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0"/>
    </row>
    <row r="3" spans="1:15" ht="15.6" x14ac:dyDescent="0.3">
      <c r="A3" s="9" t="s">
        <v>1087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31"/>
    </row>
    <row r="4" spans="1:15" x14ac:dyDescent="0.3">
      <c r="D4" s="10"/>
      <c r="G4" s="10"/>
      <c r="J4" s="11"/>
      <c r="K4" s="11"/>
      <c r="L4" s="11"/>
      <c r="M4" s="11"/>
      <c r="N4" s="11"/>
      <c r="O4" s="132"/>
    </row>
    <row r="5" spans="1:15" x14ac:dyDescent="0.3">
      <c r="A5" s="13" t="s">
        <v>1092</v>
      </c>
      <c r="B5" s="13"/>
      <c r="C5" s="13"/>
      <c r="D5" s="12"/>
      <c r="E5" s="12"/>
      <c r="F5" s="12"/>
      <c r="G5" s="12"/>
      <c r="H5" s="12"/>
      <c r="I5" s="12"/>
      <c r="L5" s="14"/>
      <c r="M5" s="14"/>
      <c r="N5" s="14"/>
      <c r="O5" s="133" t="s">
        <v>1094</v>
      </c>
    </row>
    <row r="6" spans="1:15" x14ac:dyDescent="0.3">
      <c r="A6" s="15" t="s">
        <v>1096</v>
      </c>
      <c r="B6" s="15"/>
      <c r="C6" s="15"/>
      <c r="D6" s="12"/>
      <c r="E6" s="12"/>
      <c r="F6" s="12"/>
      <c r="G6" s="12"/>
      <c r="H6" s="12"/>
      <c r="I6" s="12"/>
      <c r="L6" s="16"/>
      <c r="M6" s="16"/>
      <c r="N6" s="16"/>
      <c r="O6" s="133" t="s">
        <v>1095</v>
      </c>
    </row>
    <row r="7" spans="1:15" x14ac:dyDescent="0.3">
      <c r="A7" s="17" t="s">
        <v>1093</v>
      </c>
      <c r="B7" s="17"/>
      <c r="C7" s="17"/>
      <c r="D7" s="10"/>
      <c r="G7" s="10"/>
      <c r="J7" s="18"/>
      <c r="K7" s="18"/>
      <c r="L7" s="18"/>
      <c r="M7" s="18"/>
      <c r="N7" s="18"/>
      <c r="O7" s="134"/>
    </row>
    <row r="8" spans="1:15" ht="15" thickBot="1" x14ac:dyDescent="0.35">
      <c r="A8" s="10"/>
      <c r="B8" s="10"/>
      <c r="C8" s="10"/>
      <c r="D8" s="10"/>
      <c r="G8" s="10"/>
    </row>
    <row r="9" spans="1:15" ht="15" thickBot="1" x14ac:dyDescent="0.35">
      <c r="A9" s="31"/>
      <c r="B9" s="31"/>
      <c r="C9" s="31" t="s">
        <v>1934</v>
      </c>
      <c r="D9" s="19" t="s">
        <v>1101</v>
      </c>
      <c r="E9" s="20"/>
      <c r="F9" s="20"/>
      <c r="G9" s="100" t="s">
        <v>1946</v>
      </c>
      <c r="H9" s="101"/>
      <c r="I9" s="102"/>
      <c r="J9" s="36"/>
      <c r="K9" s="36"/>
      <c r="L9" s="37"/>
      <c r="M9" s="160"/>
      <c r="N9" s="37"/>
      <c r="O9" s="136"/>
    </row>
    <row r="10" spans="1:15" x14ac:dyDescent="0.3">
      <c r="A10" s="21"/>
      <c r="B10" s="21"/>
      <c r="C10" s="21" t="s">
        <v>1097</v>
      </c>
      <c r="D10" s="22" t="s">
        <v>1088</v>
      </c>
      <c r="E10" s="21" t="s">
        <v>1089</v>
      </c>
      <c r="F10" s="71" t="s">
        <v>1100</v>
      </c>
      <c r="G10" s="54" t="s">
        <v>1088</v>
      </c>
      <c r="H10" s="22" t="s">
        <v>1089</v>
      </c>
      <c r="I10" s="55" t="s">
        <v>1936</v>
      </c>
      <c r="J10" s="86"/>
      <c r="K10" s="87" t="s">
        <v>1102</v>
      </c>
      <c r="L10" s="23"/>
      <c r="M10" s="161" t="s">
        <v>1944</v>
      </c>
      <c r="N10" s="23"/>
      <c r="O10" s="137"/>
    </row>
    <row r="11" spans="1:15" x14ac:dyDescent="0.3">
      <c r="A11" s="21" t="s">
        <v>1097</v>
      </c>
      <c r="B11" s="21" t="s">
        <v>1102</v>
      </c>
      <c r="C11" s="21" t="s">
        <v>1102</v>
      </c>
      <c r="D11" s="22" t="s">
        <v>1090</v>
      </c>
      <c r="E11" s="21" t="s">
        <v>1090</v>
      </c>
      <c r="F11" s="72" t="s">
        <v>1935</v>
      </c>
      <c r="G11" s="54" t="s">
        <v>1090</v>
      </c>
      <c r="H11" s="22" t="s">
        <v>1090</v>
      </c>
      <c r="I11" s="55" t="s">
        <v>1937</v>
      </c>
      <c r="J11" s="87" t="s">
        <v>1102</v>
      </c>
      <c r="K11" s="87" t="s">
        <v>1942</v>
      </c>
      <c r="L11" s="34" t="s">
        <v>1938</v>
      </c>
      <c r="M11" s="162" t="s">
        <v>1099</v>
      </c>
      <c r="N11" s="34" t="s">
        <v>1097</v>
      </c>
      <c r="O11" s="138" t="s">
        <v>1940</v>
      </c>
    </row>
    <row r="12" spans="1:15" x14ac:dyDescent="0.3">
      <c r="A12" s="24" t="s">
        <v>1091</v>
      </c>
      <c r="B12" s="24" t="s">
        <v>1091</v>
      </c>
      <c r="C12" s="24" t="s">
        <v>1103</v>
      </c>
      <c r="D12" s="25" t="s">
        <v>1098</v>
      </c>
      <c r="E12" s="24" t="s">
        <v>1098</v>
      </c>
      <c r="F12" s="73" t="s">
        <v>1098</v>
      </c>
      <c r="G12" s="56" t="s">
        <v>1098</v>
      </c>
      <c r="H12" s="25" t="s">
        <v>1098</v>
      </c>
      <c r="I12" s="57" t="s">
        <v>1100</v>
      </c>
      <c r="J12" s="26" t="s">
        <v>1099</v>
      </c>
      <c r="K12" s="26" t="s">
        <v>1936</v>
      </c>
      <c r="L12" s="32" t="s">
        <v>1099</v>
      </c>
      <c r="M12" s="163" t="s">
        <v>1945</v>
      </c>
      <c r="N12" s="32" t="s">
        <v>1099</v>
      </c>
      <c r="O12" s="139" t="s">
        <v>1941</v>
      </c>
    </row>
    <row r="13" spans="1:15" ht="15" thickBot="1" x14ac:dyDescent="0.35">
      <c r="A13" s="27"/>
      <c r="B13" s="27"/>
      <c r="C13" s="27"/>
      <c r="E13" s="28"/>
      <c r="F13" s="28"/>
      <c r="G13" s="58"/>
      <c r="H13" s="59"/>
      <c r="I13" s="70"/>
      <c r="J13" s="49"/>
      <c r="K13" s="49"/>
      <c r="L13" s="49"/>
      <c r="M13" s="49"/>
      <c r="N13" s="49"/>
      <c r="O13" s="140"/>
    </row>
    <row r="14" spans="1:15" s="12" customFormat="1" ht="16.5" customHeight="1" thickBot="1" x14ac:dyDescent="0.35">
      <c r="A14" s="46">
        <v>1</v>
      </c>
      <c r="B14" s="47">
        <v>1</v>
      </c>
      <c r="C14" s="48" t="s">
        <v>1104</v>
      </c>
      <c r="D14" s="48">
        <v>505.7</v>
      </c>
      <c r="E14" s="50">
        <v>505.85</v>
      </c>
      <c r="F14" s="74"/>
      <c r="G14" s="60">
        <v>505.7</v>
      </c>
      <c r="H14" s="50">
        <v>505.85</v>
      </c>
      <c r="I14" s="61">
        <f>H14-E14</f>
        <v>0</v>
      </c>
      <c r="J14" s="88">
        <f>E14-D14</f>
        <v>0.15000000000003411</v>
      </c>
      <c r="K14" s="88">
        <f>G14-D14</f>
        <v>0</v>
      </c>
      <c r="L14" s="80">
        <v>3.05</v>
      </c>
      <c r="M14" s="80"/>
      <c r="N14" s="80">
        <f>E14-D14</f>
        <v>0.15000000000003411</v>
      </c>
      <c r="O14" s="128">
        <f>N14/L14</f>
        <v>4.9180327868863644E-2</v>
      </c>
    </row>
    <row r="15" spans="1:15" s="12" customFormat="1" ht="16.5" customHeight="1" thickBot="1" x14ac:dyDescent="0.35">
      <c r="A15" s="46">
        <v>2</v>
      </c>
      <c r="B15" s="47">
        <v>1</v>
      </c>
      <c r="C15" s="48" t="s">
        <v>1105</v>
      </c>
      <c r="D15" s="48">
        <v>505.86</v>
      </c>
      <c r="E15" s="50">
        <v>506.12</v>
      </c>
      <c r="F15" s="61">
        <f>E14-D15</f>
        <v>-9.9999999999909051E-3</v>
      </c>
      <c r="G15" s="60">
        <v>505.86</v>
      </c>
      <c r="H15" s="50">
        <v>506.12</v>
      </c>
      <c r="I15" s="61">
        <f t="shared" ref="I15:I78" si="0">H15-E15</f>
        <v>0</v>
      </c>
      <c r="J15" s="88">
        <f>E15-D15</f>
        <v>0.25999999999999091</v>
      </c>
      <c r="K15" s="88">
        <f t="shared" ref="K15:K78" si="1">G15-D15</f>
        <v>0</v>
      </c>
      <c r="L15" s="80">
        <v>3.05</v>
      </c>
      <c r="M15" s="80"/>
      <c r="N15" s="80">
        <f>E15-D15</f>
        <v>0.25999999999999091</v>
      </c>
      <c r="O15" s="128">
        <f>N15/L15</f>
        <v>8.5245901639341287E-2</v>
      </c>
    </row>
    <row r="16" spans="1:15" s="12" customFormat="1" ht="16.5" customHeight="1" thickBot="1" x14ac:dyDescent="0.35">
      <c r="A16" s="46">
        <v>3</v>
      </c>
      <c r="B16" s="47">
        <v>1</v>
      </c>
      <c r="C16" s="48" t="s">
        <v>1106</v>
      </c>
      <c r="D16" s="48">
        <v>506.12</v>
      </c>
      <c r="E16" s="50">
        <v>506.99</v>
      </c>
      <c r="F16" s="61">
        <f t="shared" ref="F16:F77" si="2">E15-D16</f>
        <v>0</v>
      </c>
      <c r="G16" s="60">
        <v>506.12</v>
      </c>
      <c r="H16" s="50">
        <v>506.99</v>
      </c>
      <c r="I16" s="61">
        <f t="shared" si="0"/>
        <v>0</v>
      </c>
      <c r="J16" s="88">
        <f>E16-D16</f>
        <v>0.87000000000000455</v>
      </c>
      <c r="K16" s="88">
        <f t="shared" si="1"/>
        <v>0</v>
      </c>
      <c r="L16" s="80">
        <v>3.05</v>
      </c>
      <c r="M16" s="80"/>
      <c r="N16" s="80">
        <f>E16-D16</f>
        <v>0.87000000000000455</v>
      </c>
      <c r="O16" s="128">
        <f>N16/L16</f>
        <v>0.28524590163934577</v>
      </c>
    </row>
    <row r="17" spans="1:15" s="12" customFormat="1" ht="16.5" customHeight="1" x14ac:dyDescent="0.3">
      <c r="A17" s="81">
        <v>4</v>
      </c>
      <c r="B17" s="43">
        <v>1</v>
      </c>
      <c r="C17" s="30" t="s">
        <v>1107</v>
      </c>
      <c r="D17" s="30">
        <v>506.92</v>
      </c>
      <c r="E17" s="51">
        <v>507.92</v>
      </c>
      <c r="F17" s="119">
        <f t="shared" si="2"/>
        <v>6.9999999999993179E-2</v>
      </c>
      <c r="G17" s="62">
        <v>506.99</v>
      </c>
      <c r="H17" s="51">
        <f>G17+J17</f>
        <v>507.99</v>
      </c>
      <c r="I17" s="63">
        <f t="shared" si="0"/>
        <v>6.9999999999993179E-2</v>
      </c>
      <c r="J17" s="89">
        <f>E17-D17</f>
        <v>1</v>
      </c>
      <c r="K17" s="89">
        <f t="shared" si="1"/>
        <v>6.9999999999993179E-2</v>
      </c>
      <c r="L17" s="76">
        <v>3.05</v>
      </c>
      <c r="M17" s="76"/>
      <c r="N17" s="76">
        <f>E19-D17</f>
        <v>3.1200000000000045</v>
      </c>
      <c r="O17" s="141">
        <f>N17/L17</f>
        <v>1.0229508196721326</v>
      </c>
    </row>
    <row r="18" spans="1:15" s="12" customFormat="1" ht="16.5" customHeight="1" x14ac:dyDescent="0.3">
      <c r="A18" s="82"/>
      <c r="B18" s="33">
        <v>2</v>
      </c>
      <c r="C18" s="29" t="s">
        <v>1108</v>
      </c>
      <c r="D18" s="29">
        <v>507.92</v>
      </c>
      <c r="E18" s="35">
        <v>509.27</v>
      </c>
      <c r="F18" s="120"/>
      <c r="G18" s="64">
        <f>H17</f>
        <v>507.99</v>
      </c>
      <c r="H18" s="35">
        <f>G18+J18</f>
        <v>509.34</v>
      </c>
      <c r="I18" s="65">
        <f t="shared" si="0"/>
        <v>6.9999999999993179E-2</v>
      </c>
      <c r="J18" s="90">
        <f>E18-D18</f>
        <v>1.3499999999999659</v>
      </c>
      <c r="K18" s="90">
        <f t="shared" si="1"/>
        <v>6.9999999999993179E-2</v>
      </c>
      <c r="L18" s="77"/>
      <c r="M18" s="77"/>
      <c r="N18" s="77"/>
      <c r="O18" s="142" t="e">
        <f>N18/L18</f>
        <v>#DIV/0!</v>
      </c>
    </row>
    <row r="19" spans="1:15" s="12" customFormat="1" ht="16.5" customHeight="1" thickBot="1" x14ac:dyDescent="0.35">
      <c r="A19" s="83"/>
      <c r="B19" s="44">
        <v>3</v>
      </c>
      <c r="C19" s="45" t="s">
        <v>1109</v>
      </c>
      <c r="D19" s="45">
        <v>509.27</v>
      </c>
      <c r="E19" s="52">
        <v>510.04</v>
      </c>
      <c r="F19" s="121"/>
      <c r="G19" s="66">
        <f>H18</f>
        <v>509.34</v>
      </c>
      <c r="H19" s="52">
        <f>G19+J19</f>
        <v>510.11</v>
      </c>
      <c r="I19" s="67">
        <f t="shared" si="0"/>
        <v>6.9999999999993179E-2</v>
      </c>
      <c r="J19" s="91">
        <f>E19-D19</f>
        <v>0.77000000000003865</v>
      </c>
      <c r="K19" s="91">
        <f t="shared" si="1"/>
        <v>6.9999999999993179E-2</v>
      </c>
      <c r="L19" s="78"/>
      <c r="M19" s="78"/>
      <c r="N19" s="78"/>
      <c r="O19" s="143" t="e">
        <f>N19/L19</f>
        <v>#DIV/0!</v>
      </c>
    </row>
    <row r="20" spans="1:15" s="12" customFormat="1" ht="16.5" customHeight="1" x14ac:dyDescent="0.3">
      <c r="A20" s="81">
        <v>5</v>
      </c>
      <c r="B20" s="43">
        <v>1</v>
      </c>
      <c r="C20" s="30" t="s">
        <v>1110</v>
      </c>
      <c r="D20" s="30">
        <v>509.97</v>
      </c>
      <c r="E20" s="51">
        <v>511.31</v>
      </c>
      <c r="F20" s="119">
        <f t="shared" si="2"/>
        <v>6.9999999999993179E-2</v>
      </c>
      <c r="G20" s="62">
        <f>H19</f>
        <v>510.11</v>
      </c>
      <c r="H20" s="51">
        <f>G20+J20</f>
        <v>511.45</v>
      </c>
      <c r="I20" s="63">
        <f t="shared" si="0"/>
        <v>0.13999999999998636</v>
      </c>
      <c r="J20" s="89">
        <f>E20-D20</f>
        <v>1.339999999999975</v>
      </c>
      <c r="K20" s="89">
        <f t="shared" si="1"/>
        <v>0.13999999999998636</v>
      </c>
      <c r="L20" s="76">
        <v>3.05</v>
      </c>
      <c r="M20" s="76"/>
      <c r="N20" s="76">
        <f>E21-D20</f>
        <v>2.5299999999999727</v>
      </c>
      <c r="O20" s="141">
        <f>N20/L20</f>
        <v>0.8295081967213026</v>
      </c>
    </row>
    <row r="21" spans="1:15" s="12" customFormat="1" ht="16.5" customHeight="1" thickBot="1" x14ac:dyDescent="0.35">
      <c r="A21" s="83"/>
      <c r="B21" s="44">
        <v>2</v>
      </c>
      <c r="C21" s="45" t="s">
        <v>1111</v>
      </c>
      <c r="D21" s="45">
        <v>511.31</v>
      </c>
      <c r="E21" s="52">
        <v>512.5</v>
      </c>
      <c r="F21" s="121"/>
      <c r="G21" s="66">
        <f>H20</f>
        <v>511.45</v>
      </c>
      <c r="H21" s="52">
        <f>G21+J21</f>
        <v>512.64</v>
      </c>
      <c r="I21" s="67">
        <f t="shared" si="0"/>
        <v>0.13999999999998636</v>
      </c>
      <c r="J21" s="91">
        <f>E21-D21</f>
        <v>1.1899999999999977</v>
      </c>
      <c r="K21" s="91">
        <f t="shared" si="1"/>
        <v>0.13999999999998636</v>
      </c>
      <c r="L21" s="78"/>
      <c r="M21" s="78"/>
      <c r="N21" s="78"/>
      <c r="O21" s="143"/>
    </row>
    <row r="22" spans="1:15" s="12" customFormat="1" ht="16.5" customHeight="1" x14ac:dyDescent="0.3">
      <c r="A22" s="81">
        <v>6</v>
      </c>
      <c r="B22" s="43">
        <v>1</v>
      </c>
      <c r="C22" s="30" t="s">
        <v>1112</v>
      </c>
      <c r="D22" s="30">
        <v>512.52</v>
      </c>
      <c r="E22" s="51">
        <v>514.04</v>
      </c>
      <c r="F22" s="122">
        <f t="shared" si="2"/>
        <v>-1.999999999998181E-2</v>
      </c>
      <c r="G22" s="62">
        <f>H21</f>
        <v>512.64</v>
      </c>
      <c r="H22" s="51">
        <f>G22+J22</f>
        <v>514.16</v>
      </c>
      <c r="I22" s="63">
        <f t="shared" si="0"/>
        <v>0.12000000000000455</v>
      </c>
      <c r="J22" s="89">
        <f>E22-D22</f>
        <v>1.5199999999999818</v>
      </c>
      <c r="K22" s="89">
        <f t="shared" si="1"/>
        <v>0.12000000000000455</v>
      </c>
      <c r="L22" s="76">
        <v>3.05</v>
      </c>
      <c r="M22" s="76"/>
      <c r="N22" s="76">
        <f>E23-D22</f>
        <v>3.0299999999999727</v>
      </c>
      <c r="O22" s="141">
        <f>N22/L22</f>
        <v>0.99344262295081076</v>
      </c>
    </row>
    <row r="23" spans="1:15" s="12" customFormat="1" ht="16.5" customHeight="1" thickBot="1" x14ac:dyDescent="0.35">
      <c r="A23" s="83"/>
      <c r="B23" s="44">
        <v>2</v>
      </c>
      <c r="C23" s="45" t="s">
        <v>1113</v>
      </c>
      <c r="D23" s="45">
        <v>514.04</v>
      </c>
      <c r="E23" s="52">
        <v>515.54999999999995</v>
      </c>
      <c r="F23" s="124"/>
      <c r="G23" s="66">
        <f>H22</f>
        <v>514.16</v>
      </c>
      <c r="H23" s="52">
        <f>G23+J23</f>
        <v>515.66999999999996</v>
      </c>
      <c r="I23" s="67">
        <f t="shared" si="0"/>
        <v>0.12000000000000455</v>
      </c>
      <c r="J23" s="91">
        <f>E23-D23</f>
        <v>1.5099999999999909</v>
      </c>
      <c r="K23" s="91">
        <f t="shared" si="1"/>
        <v>0.12000000000000455</v>
      </c>
      <c r="L23" s="78"/>
      <c r="M23" s="78"/>
      <c r="N23" s="78"/>
      <c r="O23" s="143"/>
    </row>
    <row r="24" spans="1:15" s="12" customFormat="1" ht="16.5" customHeight="1" x14ac:dyDescent="0.3">
      <c r="A24" s="81">
        <v>7</v>
      </c>
      <c r="B24" s="43">
        <v>1</v>
      </c>
      <c r="C24" s="30" t="s">
        <v>1114</v>
      </c>
      <c r="D24" s="30">
        <v>515.57000000000005</v>
      </c>
      <c r="E24" s="51">
        <v>516.87</v>
      </c>
      <c r="F24" s="122">
        <f t="shared" si="2"/>
        <v>-2.0000000000095497E-2</v>
      </c>
      <c r="G24" s="62">
        <f>H23</f>
        <v>515.66999999999996</v>
      </c>
      <c r="H24" s="51">
        <f>G24+J24</f>
        <v>516.96999999999991</v>
      </c>
      <c r="I24" s="63">
        <f t="shared" si="0"/>
        <v>9.9999999999909051E-2</v>
      </c>
      <c r="J24" s="89">
        <f>E24-D24</f>
        <v>1.2999999999999545</v>
      </c>
      <c r="K24" s="89">
        <f t="shared" si="1"/>
        <v>9.9999999999909051E-2</v>
      </c>
      <c r="L24" s="76">
        <v>3.05</v>
      </c>
      <c r="M24" s="76"/>
      <c r="N24" s="76">
        <f>E26-D24</f>
        <v>3.1499999999999773</v>
      </c>
      <c r="O24" s="141">
        <f>N24/L24</f>
        <v>1.0327868852458943</v>
      </c>
    </row>
    <row r="25" spans="1:15" s="12" customFormat="1" ht="16.5" customHeight="1" x14ac:dyDescent="0.3">
      <c r="A25" s="82"/>
      <c r="B25" s="33">
        <v>2</v>
      </c>
      <c r="C25" s="29" t="s">
        <v>1115</v>
      </c>
      <c r="D25" s="29">
        <v>516.87</v>
      </c>
      <c r="E25" s="35">
        <v>518.08000000000004</v>
      </c>
      <c r="F25" s="123"/>
      <c r="G25" s="64">
        <f>H24</f>
        <v>516.96999999999991</v>
      </c>
      <c r="H25" s="35">
        <f>G25+J25</f>
        <v>518.17999999999995</v>
      </c>
      <c r="I25" s="65">
        <f t="shared" si="0"/>
        <v>9.9999999999909051E-2</v>
      </c>
      <c r="J25" s="90">
        <f>E25-D25</f>
        <v>1.2100000000000364</v>
      </c>
      <c r="K25" s="90">
        <f t="shared" si="1"/>
        <v>9.9999999999909051E-2</v>
      </c>
      <c r="L25" s="77"/>
      <c r="M25" s="77"/>
      <c r="N25" s="77"/>
      <c r="O25" s="142"/>
    </row>
    <row r="26" spans="1:15" s="12" customFormat="1" ht="16.5" customHeight="1" thickBot="1" x14ac:dyDescent="0.35">
      <c r="A26" s="83"/>
      <c r="B26" s="44">
        <v>3</v>
      </c>
      <c r="C26" s="45" t="s">
        <v>1116</v>
      </c>
      <c r="D26" s="45">
        <v>518.08000000000004</v>
      </c>
      <c r="E26" s="52">
        <v>518.72</v>
      </c>
      <c r="F26" s="124"/>
      <c r="G26" s="66">
        <f>H25</f>
        <v>518.17999999999995</v>
      </c>
      <c r="H26" s="52">
        <f>G26+J26</f>
        <v>518.81999999999994</v>
      </c>
      <c r="I26" s="67">
        <f t="shared" si="0"/>
        <v>9.9999999999909051E-2</v>
      </c>
      <c r="J26" s="91">
        <f>E26-D26</f>
        <v>0.63999999999998636</v>
      </c>
      <c r="K26" s="91">
        <f t="shared" si="1"/>
        <v>9.9999999999909051E-2</v>
      </c>
      <c r="L26" s="78"/>
      <c r="M26" s="78"/>
      <c r="N26" s="78"/>
      <c r="O26" s="143"/>
    </row>
    <row r="27" spans="1:15" s="12" customFormat="1" ht="16.5" customHeight="1" x14ac:dyDescent="0.3">
      <c r="A27" s="81">
        <v>8</v>
      </c>
      <c r="B27" s="43">
        <v>1</v>
      </c>
      <c r="C27" s="30" t="s">
        <v>1117</v>
      </c>
      <c r="D27" s="30">
        <v>518.62</v>
      </c>
      <c r="E27" s="51">
        <v>519.80999999999995</v>
      </c>
      <c r="F27" s="119">
        <f t="shared" si="2"/>
        <v>0.10000000000002274</v>
      </c>
      <c r="G27" s="62">
        <f>H26</f>
        <v>518.81999999999994</v>
      </c>
      <c r="H27" s="51">
        <f>G27+J27</f>
        <v>520.00999999999988</v>
      </c>
      <c r="I27" s="63">
        <f t="shared" si="0"/>
        <v>0.19999999999993179</v>
      </c>
      <c r="J27" s="89">
        <f>E27-D27</f>
        <v>1.1899999999999409</v>
      </c>
      <c r="K27" s="89">
        <f t="shared" si="1"/>
        <v>0.19999999999993179</v>
      </c>
      <c r="L27" s="76">
        <v>3.05</v>
      </c>
      <c r="M27" s="76"/>
      <c r="N27" s="76">
        <f>E29-D27</f>
        <v>3.0499999999999545</v>
      </c>
      <c r="O27" s="141">
        <f>N27/L27</f>
        <v>0.99999999999998512</v>
      </c>
    </row>
    <row r="28" spans="1:15" s="12" customFormat="1" ht="16.5" customHeight="1" x14ac:dyDescent="0.3">
      <c r="A28" s="82"/>
      <c r="B28" s="33">
        <v>2</v>
      </c>
      <c r="C28" s="29" t="s">
        <v>1118</v>
      </c>
      <c r="D28" s="29">
        <v>519.80999999999995</v>
      </c>
      <c r="E28" s="35">
        <v>520.86</v>
      </c>
      <c r="F28" s="120"/>
      <c r="G28" s="64">
        <f t="shared" ref="G28:G91" si="3">H27</f>
        <v>520.00999999999988</v>
      </c>
      <c r="H28" s="35">
        <f>G28+J28</f>
        <v>521.05999999999995</v>
      </c>
      <c r="I28" s="65">
        <f t="shared" si="0"/>
        <v>0.19999999999993179</v>
      </c>
      <c r="J28" s="90">
        <f>E28-D28</f>
        <v>1.0500000000000682</v>
      </c>
      <c r="K28" s="90">
        <f t="shared" si="1"/>
        <v>0.19999999999993179</v>
      </c>
      <c r="L28" s="77"/>
      <c r="M28" s="77"/>
      <c r="N28" s="77"/>
      <c r="O28" s="142"/>
    </row>
    <row r="29" spans="1:15" s="12" customFormat="1" ht="16.5" customHeight="1" thickBot="1" x14ac:dyDescent="0.35">
      <c r="A29" s="83"/>
      <c r="B29" s="44">
        <v>3</v>
      </c>
      <c r="C29" s="45" t="s">
        <v>1119</v>
      </c>
      <c r="D29" s="45">
        <v>520.86</v>
      </c>
      <c r="E29" s="52">
        <v>521.66999999999996</v>
      </c>
      <c r="F29" s="121"/>
      <c r="G29" s="66">
        <f t="shared" si="3"/>
        <v>521.05999999999995</v>
      </c>
      <c r="H29" s="52">
        <f>G29+J29</f>
        <v>521.86999999999989</v>
      </c>
      <c r="I29" s="67">
        <f t="shared" si="0"/>
        <v>0.19999999999993179</v>
      </c>
      <c r="J29" s="91">
        <f>E29-D29</f>
        <v>0.80999999999994543</v>
      </c>
      <c r="K29" s="91">
        <f t="shared" si="1"/>
        <v>0.19999999999993179</v>
      </c>
      <c r="L29" s="78"/>
      <c r="M29" s="78"/>
      <c r="N29" s="78"/>
      <c r="O29" s="143"/>
    </row>
    <row r="30" spans="1:15" s="12" customFormat="1" ht="16.5" customHeight="1" x14ac:dyDescent="0.3">
      <c r="A30" s="81">
        <v>9</v>
      </c>
      <c r="B30" s="43">
        <v>1</v>
      </c>
      <c r="C30" s="30" t="s">
        <v>1120</v>
      </c>
      <c r="D30" s="30">
        <v>521.66999999999996</v>
      </c>
      <c r="E30" s="51">
        <v>522.87</v>
      </c>
      <c r="F30" s="122">
        <f t="shared" si="2"/>
        <v>0</v>
      </c>
      <c r="G30" s="62">
        <f t="shared" si="3"/>
        <v>521.86999999999989</v>
      </c>
      <c r="H30" s="51">
        <f>G30+J30</f>
        <v>523.06999999999994</v>
      </c>
      <c r="I30" s="63">
        <f t="shared" si="0"/>
        <v>0.19999999999993179</v>
      </c>
      <c r="J30" s="89">
        <f>E30-D30</f>
        <v>1.2000000000000455</v>
      </c>
      <c r="K30" s="89">
        <f t="shared" si="1"/>
        <v>0.19999999999993179</v>
      </c>
      <c r="L30" s="76">
        <v>3.05</v>
      </c>
      <c r="M30" s="76"/>
      <c r="N30" s="76">
        <f>E32-D30</f>
        <v>3.0500000000000682</v>
      </c>
      <c r="O30" s="141">
        <f>N30/L30</f>
        <v>1.0000000000000224</v>
      </c>
    </row>
    <row r="31" spans="1:15" s="12" customFormat="1" ht="16.5" customHeight="1" x14ac:dyDescent="0.3">
      <c r="A31" s="82"/>
      <c r="B31" s="33">
        <v>2</v>
      </c>
      <c r="C31" s="29" t="s">
        <v>1121</v>
      </c>
      <c r="D31" s="29">
        <v>522.87</v>
      </c>
      <c r="E31" s="35">
        <v>523.75</v>
      </c>
      <c r="F31" s="123"/>
      <c r="G31" s="64">
        <f t="shared" si="3"/>
        <v>523.06999999999994</v>
      </c>
      <c r="H31" s="35">
        <f>G31+J31</f>
        <v>523.94999999999993</v>
      </c>
      <c r="I31" s="65">
        <f t="shared" si="0"/>
        <v>0.19999999999993179</v>
      </c>
      <c r="J31" s="90">
        <f>E31-D31</f>
        <v>0.87999999999999545</v>
      </c>
      <c r="K31" s="90">
        <f t="shared" si="1"/>
        <v>0.19999999999993179</v>
      </c>
      <c r="L31" s="77"/>
      <c r="M31" s="77"/>
      <c r="N31" s="77"/>
      <c r="O31" s="142"/>
    </row>
    <row r="32" spans="1:15" s="12" customFormat="1" ht="16.5" customHeight="1" thickBot="1" x14ac:dyDescent="0.35">
      <c r="A32" s="83"/>
      <c r="B32" s="44">
        <v>3</v>
      </c>
      <c r="C32" s="45" t="s">
        <v>1122</v>
      </c>
      <c r="D32" s="45">
        <v>523.75</v>
      </c>
      <c r="E32" s="52">
        <v>524.72</v>
      </c>
      <c r="F32" s="124"/>
      <c r="G32" s="66">
        <f t="shared" si="3"/>
        <v>523.94999999999993</v>
      </c>
      <c r="H32" s="52">
        <f>G32+J32</f>
        <v>524.91999999999996</v>
      </c>
      <c r="I32" s="67">
        <f t="shared" si="0"/>
        <v>0.19999999999993179</v>
      </c>
      <c r="J32" s="91">
        <f>E32-D32</f>
        <v>0.97000000000002728</v>
      </c>
      <c r="K32" s="91">
        <f t="shared" si="1"/>
        <v>0.19999999999993179</v>
      </c>
      <c r="L32" s="78"/>
      <c r="M32" s="78"/>
      <c r="N32" s="78"/>
      <c r="O32" s="143"/>
    </row>
    <row r="33" spans="1:15" s="12" customFormat="1" ht="16.5" customHeight="1" x14ac:dyDescent="0.3">
      <c r="A33" s="81">
        <v>10</v>
      </c>
      <c r="B33" s="43">
        <v>1</v>
      </c>
      <c r="C33" s="30" t="s">
        <v>1123</v>
      </c>
      <c r="D33" s="30">
        <v>524.64</v>
      </c>
      <c r="E33" s="51">
        <v>526.14</v>
      </c>
      <c r="F33" s="119">
        <f t="shared" si="2"/>
        <v>8.0000000000040927E-2</v>
      </c>
      <c r="G33" s="62">
        <f t="shared" si="3"/>
        <v>524.91999999999996</v>
      </c>
      <c r="H33" s="51">
        <f>G33+J33</f>
        <v>526.41999999999996</v>
      </c>
      <c r="I33" s="63">
        <f t="shared" si="0"/>
        <v>0.27999999999997272</v>
      </c>
      <c r="J33" s="89">
        <f>E33-D33</f>
        <v>1.5</v>
      </c>
      <c r="K33" s="89">
        <f t="shared" si="1"/>
        <v>0.27999999999997272</v>
      </c>
      <c r="L33" s="76">
        <v>3.05</v>
      </c>
      <c r="M33" s="76"/>
      <c r="N33" s="76">
        <f>E34-D33</f>
        <v>3.1000000000000227</v>
      </c>
      <c r="O33" s="141">
        <f>N33/L33</f>
        <v>1.0163934426229584</v>
      </c>
    </row>
    <row r="34" spans="1:15" s="12" customFormat="1" ht="16.5" customHeight="1" thickBot="1" x14ac:dyDescent="0.35">
      <c r="A34" s="83"/>
      <c r="B34" s="44">
        <v>2</v>
      </c>
      <c r="C34" s="45" t="s">
        <v>1124</v>
      </c>
      <c r="D34" s="45">
        <v>526.14</v>
      </c>
      <c r="E34" s="52">
        <v>527.74</v>
      </c>
      <c r="F34" s="121"/>
      <c r="G34" s="66">
        <f t="shared" si="3"/>
        <v>526.41999999999996</v>
      </c>
      <c r="H34" s="52">
        <f>G34+J34</f>
        <v>528.02</v>
      </c>
      <c r="I34" s="67">
        <f t="shared" si="0"/>
        <v>0.27999999999997272</v>
      </c>
      <c r="J34" s="91">
        <f>E34-D34</f>
        <v>1.6000000000000227</v>
      </c>
      <c r="K34" s="91">
        <f t="shared" si="1"/>
        <v>0.27999999999997272</v>
      </c>
      <c r="L34" s="78"/>
      <c r="M34" s="78"/>
      <c r="N34" s="78"/>
      <c r="O34" s="143"/>
    </row>
    <row r="35" spans="1:15" s="12" customFormat="1" ht="16.5" customHeight="1" x14ac:dyDescent="0.3">
      <c r="A35" s="81">
        <v>11</v>
      </c>
      <c r="B35" s="43">
        <v>1</v>
      </c>
      <c r="C35" s="30" t="s">
        <v>1125</v>
      </c>
      <c r="D35" s="30">
        <v>527.69000000000005</v>
      </c>
      <c r="E35" s="51">
        <v>529.01</v>
      </c>
      <c r="F35" s="119">
        <f t="shared" si="2"/>
        <v>4.9999999999954525E-2</v>
      </c>
      <c r="G35" s="62">
        <f t="shared" si="3"/>
        <v>528.02</v>
      </c>
      <c r="H35" s="51">
        <f>G35+J35</f>
        <v>529.33999999999992</v>
      </c>
      <c r="I35" s="63">
        <f t="shared" si="0"/>
        <v>0.32999999999992724</v>
      </c>
      <c r="J35" s="89">
        <f>E35-D35</f>
        <v>1.3199999999999363</v>
      </c>
      <c r="K35" s="89">
        <f t="shared" si="1"/>
        <v>0.32999999999992724</v>
      </c>
      <c r="L35" s="76">
        <v>3.05</v>
      </c>
      <c r="M35" s="76"/>
      <c r="N35" s="76">
        <f>E37-D35</f>
        <v>3.1199999999998909</v>
      </c>
      <c r="O35" s="141">
        <f>N35/L35</f>
        <v>1.0229508196720953</v>
      </c>
    </row>
    <row r="36" spans="1:15" s="12" customFormat="1" ht="16.5" customHeight="1" x14ac:dyDescent="0.3">
      <c r="A36" s="82"/>
      <c r="B36" s="33">
        <v>2</v>
      </c>
      <c r="C36" s="29" t="s">
        <v>1126</v>
      </c>
      <c r="D36" s="29">
        <v>529.01</v>
      </c>
      <c r="E36" s="35">
        <v>530.39</v>
      </c>
      <c r="F36" s="120"/>
      <c r="G36" s="64">
        <f t="shared" si="3"/>
        <v>529.33999999999992</v>
      </c>
      <c r="H36" s="35">
        <f>G36+J36</f>
        <v>530.71999999999991</v>
      </c>
      <c r="I36" s="65">
        <f t="shared" si="0"/>
        <v>0.32999999999992724</v>
      </c>
      <c r="J36" s="90">
        <f>E36-D36</f>
        <v>1.3799999999999955</v>
      </c>
      <c r="K36" s="90">
        <f t="shared" si="1"/>
        <v>0.32999999999992724</v>
      </c>
      <c r="L36" s="77"/>
      <c r="M36" s="77"/>
      <c r="N36" s="77"/>
      <c r="O36" s="142"/>
    </row>
    <row r="37" spans="1:15" s="12" customFormat="1" ht="16.5" customHeight="1" thickBot="1" x14ac:dyDescent="0.35">
      <c r="A37" s="83"/>
      <c r="B37" s="44">
        <v>3</v>
      </c>
      <c r="C37" s="45" t="s">
        <v>1127</v>
      </c>
      <c r="D37" s="45">
        <v>530.39</v>
      </c>
      <c r="E37" s="52">
        <v>530.80999999999995</v>
      </c>
      <c r="F37" s="121"/>
      <c r="G37" s="66">
        <f t="shared" si="3"/>
        <v>530.71999999999991</v>
      </c>
      <c r="H37" s="52">
        <f>G37+J37</f>
        <v>531.13999999999987</v>
      </c>
      <c r="I37" s="67">
        <f t="shared" si="0"/>
        <v>0.32999999999992724</v>
      </c>
      <c r="J37" s="91">
        <f>E37-D37</f>
        <v>0.41999999999995907</v>
      </c>
      <c r="K37" s="91">
        <f t="shared" si="1"/>
        <v>0.32999999999992724</v>
      </c>
      <c r="L37" s="78"/>
      <c r="M37" s="78"/>
      <c r="N37" s="78"/>
      <c r="O37" s="143"/>
    </row>
    <row r="38" spans="1:15" s="12" customFormat="1" ht="16.5" customHeight="1" x14ac:dyDescent="0.3">
      <c r="A38" s="81">
        <v>12</v>
      </c>
      <c r="B38" s="43">
        <v>1</v>
      </c>
      <c r="C38" s="30" t="s">
        <v>1128</v>
      </c>
      <c r="D38" s="30">
        <v>530.84</v>
      </c>
      <c r="E38" s="51">
        <v>531.59</v>
      </c>
      <c r="F38" s="122">
        <f t="shared" si="2"/>
        <v>-3.0000000000086402E-2</v>
      </c>
      <c r="G38" s="62">
        <f t="shared" si="3"/>
        <v>531.13999999999987</v>
      </c>
      <c r="H38" s="51">
        <f>G38+J38</f>
        <v>531.88999999999987</v>
      </c>
      <c r="I38" s="63">
        <f t="shared" si="0"/>
        <v>0.29999999999984084</v>
      </c>
      <c r="J38" s="89">
        <f>E38-D38</f>
        <v>0.75</v>
      </c>
      <c r="K38" s="89">
        <f t="shared" si="1"/>
        <v>0.29999999999984084</v>
      </c>
      <c r="L38" s="76">
        <v>3.05</v>
      </c>
      <c r="M38" s="76"/>
      <c r="N38" s="76">
        <f>E40-D38</f>
        <v>3.1399999999999864</v>
      </c>
      <c r="O38" s="141">
        <f>N38/L38</f>
        <v>1.0295081967213071</v>
      </c>
    </row>
    <row r="39" spans="1:15" s="12" customFormat="1" ht="16.5" customHeight="1" x14ac:dyDescent="0.3">
      <c r="A39" s="82"/>
      <c r="B39" s="33">
        <v>2</v>
      </c>
      <c r="C39" s="29" t="s">
        <v>1129</v>
      </c>
      <c r="D39" s="29">
        <v>531.59</v>
      </c>
      <c r="E39" s="35">
        <v>533.04</v>
      </c>
      <c r="F39" s="123"/>
      <c r="G39" s="64">
        <f t="shared" si="3"/>
        <v>531.88999999999987</v>
      </c>
      <c r="H39" s="35">
        <f>G39+J39</f>
        <v>533.3399999999998</v>
      </c>
      <c r="I39" s="65">
        <f t="shared" si="0"/>
        <v>0.29999999999984084</v>
      </c>
      <c r="J39" s="90">
        <f>E39-D39</f>
        <v>1.4499999999999318</v>
      </c>
      <c r="K39" s="90">
        <f t="shared" si="1"/>
        <v>0.29999999999984084</v>
      </c>
      <c r="L39" s="77"/>
      <c r="M39" s="77"/>
      <c r="N39" s="77"/>
      <c r="O39" s="142"/>
    </row>
    <row r="40" spans="1:15" s="12" customFormat="1" ht="16.5" customHeight="1" thickBot="1" x14ac:dyDescent="0.35">
      <c r="A40" s="83"/>
      <c r="B40" s="44">
        <v>3</v>
      </c>
      <c r="C40" s="45" t="s">
        <v>1130</v>
      </c>
      <c r="D40" s="45">
        <v>533.04</v>
      </c>
      <c r="E40" s="52">
        <v>533.98</v>
      </c>
      <c r="F40" s="124"/>
      <c r="G40" s="66">
        <f t="shared" si="3"/>
        <v>533.3399999999998</v>
      </c>
      <c r="H40" s="52">
        <f>G40+J40</f>
        <v>534.27999999999986</v>
      </c>
      <c r="I40" s="67">
        <f t="shared" si="0"/>
        <v>0.29999999999984084</v>
      </c>
      <c r="J40" s="91">
        <f>E40-D40</f>
        <v>0.94000000000005457</v>
      </c>
      <c r="K40" s="91">
        <f t="shared" si="1"/>
        <v>0.29999999999984084</v>
      </c>
      <c r="L40" s="78"/>
      <c r="M40" s="78"/>
      <c r="N40" s="78"/>
      <c r="O40" s="143"/>
    </row>
    <row r="41" spans="1:15" s="12" customFormat="1" ht="16.5" customHeight="1" x14ac:dyDescent="0.3">
      <c r="A41" s="81">
        <v>13</v>
      </c>
      <c r="B41" s="43">
        <v>1</v>
      </c>
      <c r="C41" s="30" t="s">
        <v>1131</v>
      </c>
      <c r="D41" s="30">
        <v>533.89</v>
      </c>
      <c r="E41" s="51">
        <v>534.98</v>
      </c>
      <c r="F41" s="119">
        <f t="shared" si="2"/>
        <v>9.0000000000031832E-2</v>
      </c>
      <c r="G41" s="62">
        <f t="shared" si="3"/>
        <v>534.27999999999986</v>
      </c>
      <c r="H41" s="51">
        <f>G41+J41</f>
        <v>535.36999999999989</v>
      </c>
      <c r="I41" s="63">
        <f t="shared" si="0"/>
        <v>0.38999999999987267</v>
      </c>
      <c r="J41" s="89">
        <f>E41-D41</f>
        <v>1.0900000000000318</v>
      </c>
      <c r="K41" s="89">
        <f t="shared" si="1"/>
        <v>0.38999999999987267</v>
      </c>
      <c r="L41" s="76">
        <v>3.05</v>
      </c>
      <c r="M41" s="76"/>
      <c r="N41" s="76">
        <f>E43-D41</f>
        <v>3.0800000000000409</v>
      </c>
      <c r="O41" s="141">
        <f>N41/L41</f>
        <v>1.0098360655737839</v>
      </c>
    </row>
    <row r="42" spans="1:15" s="12" customFormat="1" ht="16.5" customHeight="1" x14ac:dyDescent="0.3">
      <c r="A42" s="82"/>
      <c r="B42" s="33">
        <v>2</v>
      </c>
      <c r="C42" s="29" t="s">
        <v>1132</v>
      </c>
      <c r="D42" s="29">
        <v>534.98</v>
      </c>
      <c r="E42" s="35">
        <v>536.23</v>
      </c>
      <c r="F42" s="120"/>
      <c r="G42" s="64">
        <f t="shared" si="3"/>
        <v>535.36999999999989</v>
      </c>
      <c r="H42" s="35">
        <f>G42+J42</f>
        <v>536.61999999999989</v>
      </c>
      <c r="I42" s="65">
        <f t="shared" si="0"/>
        <v>0.38999999999987267</v>
      </c>
      <c r="J42" s="90">
        <f>E42-D42</f>
        <v>1.25</v>
      </c>
      <c r="K42" s="90">
        <f t="shared" si="1"/>
        <v>0.38999999999987267</v>
      </c>
      <c r="L42" s="77"/>
      <c r="M42" s="77"/>
      <c r="N42" s="77"/>
      <c r="O42" s="142"/>
    </row>
    <row r="43" spans="1:15" s="12" customFormat="1" ht="16.5" customHeight="1" thickBot="1" x14ac:dyDescent="0.35">
      <c r="A43" s="83"/>
      <c r="B43" s="44">
        <v>3</v>
      </c>
      <c r="C43" s="45" t="s">
        <v>1133</v>
      </c>
      <c r="D43" s="45">
        <v>536.23</v>
      </c>
      <c r="E43" s="52">
        <v>536.97</v>
      </c>
      <c r="F43" s="121"/>
      <c r="G43" s="66">
        <f t="shared" si="3"/>
        <v>536.61999999999989</v>
      </c>
      <c r="H43" s="52">
        <f>G43+J43</f>
        <v>537.3599999999999</v>
      </c>
      <c r="I43" s="67">
        <f t="shared" si="0"/>
        <v>0.38999999999987267</v>
      </c>
      <c r="J43" s="91">
        <f>E43-D43</f>
        <v>0.74000000000000909</v>
      </c>
      <c r="K43" s="91">
        <f t="shared" si="1"/>
        <v>0.38999999999987267</v>
      </c>
      <c r="L43" s="78"/>
      <c r="M43" s="78"/>
      <c r="N43" s="78"/>
      <c r="O43" s="143"/>
    </row>
    <row r="44" spans="1:15" s="12" customFormat="1" ht="16.5" customHeight="1" x14ac:dyDescent="0.3">
      <c r="A44" s="81">
        <v>14</v>
      </c>
      <c r="B44" s="43">
        <v>1</v>
      </c>
      <c r="C44" s="30" t="s">
        <v>1134</v>
      </c>
      <c r="D44" s="30">
        <v>536.94000000000005</v>
      </c>
      <c r="E44" s="51">
        <v>538.46</v>
      </c>
      <c r="F44" s="119">
        <f t="shared" si="2"/>
        <v>2.9999999999972715E-2</v>
      </c>
      <c r="G44" s="62">
        <f t="shared" si="3"/>
        <v>537.3599999999999</v>
      </c>
      <c r="H44" s="51">
        <f>G44+J44</f>
        <v>538.87999999999988</v>
      </c>
      <c r="I44" s="63">
        <f t="shared" si="0"/>
        <v>0.41999999999984539</v>
      </c>
      <c r="J44" s="89">
        <f>E44-D44</f>
        <v>1.5199999999999818</v>
      </c>
      <c r="K44" s="89">
        <f t="shared" si="1"/>
        <v>0.41999999999984539</v>
      </c>
      <c r="L44" s="76">
        <v>3.05</v>
      </c>
      <c r="M44" s="76"/>
      <c r="N44" s="76">
        <f>E45-D44</f>
        <v>3.0399999999999636</v>
      </c>
      <c r="O44" s="141">
        <f>N44/L44</f>
        <v>0.996721311475398</v>
      </c>
    </row>
    <row r="45" spans="1:15" s="12" customFormat="1" ht="16.5" customHeight="1" thickBot="1" x14ac:dyDescent="0.35">
      <c r="A45" s="83"/>
      <c r="B45" s="44">
        <v>2</v>
      </c>
      <c r="C45" s="45" t="s">
        <v>1135</v>
      </c>
      <c r="D45" s="45">
        <v>538.46</v>
      </c>
      <c r="E45" s="52">
        <v>539.98</v>
      </c>
      <c r="F45" s="121"/>
      <c r="G45" s="66">
        <f t="shared" si="3"/>
        <v>538.87999999999988</v>
      </c>
      <c r="H45" s="52">
        <f>G45+J45</f>
        <v>540.39999999999986</v>
      </c>
      <c r="I45" s="67">
        <f t="shared" si="0"/>
        <v>0.41999999999984539</v>
      </c>
      <c r="J45" s="91">
        <f>E45-D45</f>
        <v>1.5199999999999818</v>
      </c>
      <c r="K45" s="91">
        <f t="shared" si="1"/>
        <v>0.41999999999984539</v>
      </c>
      <c r="L45" s="78"/>
      <c r="M45" s="78"/>
      <c r="N45" s="78"/>
      <c r="O45" s="143"/>
    </row>
    <row r="46" spans="1:15" s="12" customFormat="1" ht="16.5" customHeight="1" x14ac:dyDescent="0.3">
      <c r="A46" s="81">
        <v>15</v>
      </c>
      <c r="B46" s="43">
        <v>1</v>
      </c>
      <c r="C46" s="30" t="s">
        <v>1136</v>
      </c>
      <c r="D46" s="30">
        <v>539.99</v>
      </c>
      <c r="E46" s="51">
        <v>541.5</v>
      </c>
      <c r="F46" s="122">
        <f t="shared" si="2"/>
        <v>-9.9999999999909051E-3</v>
      </c>
      <c r="G46" s="62">
        <f t="shared" si="3"/>
        <v>540.39999999999986</v>
      </c>
      <c r="H46" s="51">
        <f>G46+J46</f>
        <v>541.90999999999985</v>
      </c>
      <c r="I46" s="63">
        <f t="shared" si="0"/>
        <v>0.40999999999985448</v>
      </c>
      <c r="J46" s="89">
        <f>E46-D46</f>
        <v>1.5099999999999909</v>
      </c>
      <c r="K46" s="89">
        <f t="shared" si="1"/>
        <v>0.40999999999985448</v>
      </c>
      <c r="L46" s="76">
        <v>3.05</v>
      </c>
      <c r="M46" s="76"/>
      <c r="N46" s="76">
        <f>E48-D46</f>
        <v>3.1499999999999773</v>
      </c>
      <c r="O46" s="141">
        <f>N46/L46</f>
        <v>1.0327868852458943</v>
      </c>
    </row>
    <row r="47" spans="1:15" s="12" customFormat="1" ht="16.5" customHeight="1" x14ac:dyDescent="0.3">
      <c r="A47" s="82"/>
      <c r="B47" s="33">
        <v>2</v>
      </c>
      <c r="C47" s="29" t="s">
        <v>1137</v>
      </c>
      <c r="D47" s="29">
        <v>541.5</v>
      </c>
      <c r="E47" s="35">
        <v>542.99</v>
      </c>
      <c r="F47" s="123"/>
      <c r="G47" s="64">
        <f t="shared" si="3"/>
        <v>541.90999999999985</v>
      </c>
      <c r="H47" s="35">
        <f>G47+J47</f>
        <v>543.39999999999986</v>
      </c>
      <c r="I47" s="65">
        <f t="shared" si="0"/>
        <v>0.40999999999985448</v>
      </c>
      <c r="J47" s="90">
        <f>E47-D47</f>
        <v>1.4900000000000091</v>
      </c>
      <c r="K47" s="90">
        <f t="shared" si="1"/>
        <v>0.40999999999985448</v>
      </c>
      <c r="L47" s="77"/>
      <c r="M47" s="77"/>
      <c r="N47" s="77"/>
      <c r="O47" s="142"/>
    </row>
    <row r="48" spans="1:15" s="12" customFormat="1" ht="16.5" customHeight="1" thickBot="1" x14ac:dyDescent="0.35">
      <c r="A48" s="83"/>
      <c r="B48" s="44">
        <v>3</v>
      </c>
      <c r="C48" s="45" t="s">
        <v>1138</v>
      </c>
      <c r="D48" s="45">
        <v>542.99</v>
      </c>
      <c r="E48" s="52">
        <v>543.14</v>
      </c>
      <c r="F48" s="124"/>
      <c r="G48" s="66">
        <f t="shared" si="3"/>
        <v>543.39999999999986</v>
      </c>
      <c r="H48" s="52">
        <f>G48+J48</f>
        <v>543.54999999999984</v>
      </c>
      <c r="I48" s="67">
        <f t="shared" si="0"/>
        <v>0.40999999999985448</v>
      </c>
      <c r="J48" s="91">
        <f>E48-D48</f>
        <v>0.14999999999997726</v>
      </c>
      <c r="K48" s="91">
        <f t="shared" si="1"/>
        <v>0.40999999999985448</v>
      </c>
      <c r="L48" s="78"/>
      <c r="M48" s="78"/>
      <c r="N48" s="78"/>
      <c r="O48" s="143"/>
    </row>
    <row r="49" spans="1:15" s="12" customFormat="1" ht="16.5" customHeight="1" x14ac:dyDescent="0.3">
      <c r="A49" s="81">
        <v>16</v>
      </c>
      <c r="B49" s="43">
        <v>1</v>
      </c>
      <c r="C49" s="30" t="s">
        <v>1139</v>
      </c>
      <c r="D49" s="30">
        <v>543.04</v>
      </c>
      <c r="E49" s="51">
        <v>543.95000000000005</v>
      </c>
      <c r="F49" s="119">
        <f t="shared" si="2"/>
        <v>0.10000000000002274</v>
      </c>
      <c r="G49" s="62">
        <f t="shared" si="3"/>
        <v>543.54999999999984</v>
      </c>
      <c r="H49" s="51">
        <f>G49+J49</f>
        <v>544.45999999999992</v>
      </c>
      <c r="I49" s="63">
        <f t="shared" si="0"/>
        <v>0.50999999999987722</v>
      </c>
      <c r="J49" s="89">
        <f>E49-D49</f>
        <v>0.91000000000008185</v>
      </c>
      <c r="K49" s="89">
        <f t="shared" si="1"/>
        <v>0.50999999999987722</v>
      </c>
      <c r="L49" s="76">
        <v>3.05</v>
      </c>
      <c r="M49" s="76"/>
      <c r="N49" s="76">
        <f>E51-D49</f>
        <v>3.0800000000000409</v>
      </c>
      <c r="O49" s="141">
        <f>N49/L49</f>
        <v>1.0098360655737839</v>
      </c>
    </row>
    <row r="50" spans="1:15" s="12" customFormat="1" ht="16.5" customHeight="1" x14ac:dyDescent="0.3">
      <c r="A50" s="82"/>
      <c r="B50" s="33">
        <v>2</v>
      </c>
      <c r="C50" s="29" t="s">
        <v>1140</v>
      </c>
      <c r="D50" s="29">
        <v>543.95000000000005</v>
      </c>
      <c r="E50" s="35">
        <v>545.42999999999995</v>
      </c>
      <c r="F50" s="120"/>
      <c r="G50" s="64">
        <f t="shared" si="3"/>
        <v>544.45999999999992</v>
      </c>
      <c r="H50" s="35">
        <f>G50+J50</f>
        <v>545.93999999999983</v>
      </c>
      <c r="I50" s="65">
        <f t="shared" si="0"/>
        <v>0.50999999999987722</v>
      </c>
      <c r="J50" s="90">
        <f>E50-D50</f>
        <v>1.4799999999999045</v>
      </c>
      <c r="K50" s="90">
        <f t="shared" si="1"/>
        <v>0.50999999999987722</v>
      </c>
      <c r="L50" s="77"/>
      <c r="M50" s="77"/>
      <c r="N50" s="77"/>
      <c r="O50" s="142"/>
    </row>
    <row r="51" spans="1:15" s="12" customFormat="1" ht="16.5" customHeight="1" thickBot="1" x14ac:dyDescent="0.35">
      <c r="A51" s="83"/>
      <c r="B51" s="44">
        <v>3</v>
      </c>
      <c r="C51" s="45" t="s">
        <v>1141</v>
      </c>
      <c r="D51" s="45">
        <v>545.42999999999995</v>
      </c>
      <c r="E51" s="52">
        <v>546.12</v>
      </c>
      <c r="F51" s="121"/>
      <c r="G51" s="66">
        <f t="shared" si="3"/>
        <v>545.93999999999983</v>
      </c>
      <c r="H51" s="52">
        <f>G51+J51</f>
        <v>546.62999999999988</v>
      </c>
      <c r="I51" s="67">
        <f t="shared" si="0"/>
        <v>0.50999999999987722</v>
      </c>
      <c r="J51" s="91">
        <f>E51-D51</f>
        <v>0.69000000000005457</v>
      </c>
      <c r="K51" s="91">
        <f t="shared" si="1"/>
        <v>0.50999999999987722</v>
      </c>
      <c r="L51" s="78"/>
      <c r="M51" s="78"/>
      <c r="N51" s="78"/>
      <c r="O51" s="143"/>
    </row>
    <row r="52" spans="1:15" s="12" customFormat="1" ht="16.5" customHeight="1" x14ac:dyDescent="0.3">
      <c r="A52" s="81">
        <v>17</v>
      </c>
      <c r="B52" s="43">
        <v>1</v>
      </c>
      <c r="C52" s="30" t="s">
        <v>1142</v>
      </c>
      <c r="D52" s="30">
        <v>546.09</v>
      </c>
      <c r="E52" s="51">
        <v>547.6</v>
      </c>
      <c r="F52" s="119">
        <f t="shared" si="2"/>
        <v>2.9999999999972715E-2</v>
      </c>
      <c r="G52" s="62">
        <f t="shared" si="3"/>
        <v>546.62999999999988</v>
      </c>
      <c r="H52" s="51">
        <f>G52+J52</f>
        <v>548.13999999999987</v>
      </c>
      <c r="I52" s="63">
        <f t="shared" si="0"/>
        <v>0.53999999999984993</v>
      </c>
      <c r="J52" s="89">
        <f>E52-D52</f>
        <v>1.5099999999999909</v>
      </c>
      <c r="K52" s="89">
        <f t="shared" si="1"/>
        <v>0.53999999999984993</v>
      </c>
      <c r="L52" s="76">
        <v>3.05</v>
      </c>
      <c r="M52" s="76"/>
      <c r="N52" s="76">
        <f>E54-D52</f>
        <v>3.0799999999999272</v>
      </c>
      <c r="O52" s="141">
        <f>N52/L52</f>
        <v>1.0098360655737466</v>
      </c>
    </row>
    <row r="53" spans="1:15" s="12" customFormat="1" ht="16.5" customHeight="1" x14ac:dyDescent="0.3">
      <c r="A53" s="82"/>
      <c r="B53" s="33">
        <v>2</v>
      </c>
      <c r="C53" s="29" t="s">
        <v>1143</v>
      </c>
      <c r="D53" s="29">
        <v>547.6</v>
      </c>
      <c r="E53" s="35">
        <v>548.74</v>
      </c>
      <c r="F53" s="120"/>
      <c r="G53" s="64">
        <f t="shared" si="3"/>
        <v>548.13999999999987</v>
      </c>
      <c r="H53" s="35">
        <f>G53+J53</f>
        <v>549.27999999999986</v>
      </c>
      <c r="I53" s="65">
        <f t="shared" si="0"/>
        <v>0.53999999999984993</v>
      </c>
      <c r="J53" s="90">
        <f>E53-D53</f>
        <v>1.1399999999999864</v>
      </c>
      <c r="K53" s="90">
        <f t="shared" si="1"/>
        <v>0.53999999999984993</v>
      </c>
      <c r="L53" s="77"/>
      <c r="M53" s="77"/>
      <c r="N53" s="77"/>
      <c r="O53" s="142"/>
    </row>
    <row r="54" spans="1:15" s="12" customFormat="1" ht="16.5" customHeight="1" thickBot="1" x14ac:dyDescent="0.35">
      <c r="A54" s="83"/>
      <c r="B54" s="44">
        <v>3</v>
      </c>
      <c r="C54" s="45" t="s">
        <v>1144</v>
      </c>
      <c r="D54" s="45">
        <v>548.74</v>
      </c>
      <c r="E54" s="52">
        <v>549.16999999999996</v>
      </c>
      <c r="F54" s="121"/>
      <c r="G54" s="66">
        <f t="shared" si="3"/>
        <v>549.27999999999986</v>
      </c>
      <c r="H54" s="52">
        <f>G54+J54</f>
        <v>549.70999999999981</v>
      </c>
      <c r="I54" s="67">
        <f t="shared" si="0"/>
        <v>0.53999999999984993</v>
      </c>
      <c r="J54" s="91">
        <f>E54-D54</f>
        <v>0.42999999999994998</v>
      </c>
      <c r="K54" s="91">
        <f t="shared" si="1"/>
        <v>0.53999999999984993</v>
      </c>
      <c r="L54" s="78"/>
      <c r="M54" s="78"/>
      <c r="N54" s="78"/>
      <c r="O54" s="143"/>
    </row>
    <row r="55" spans="1:15" s="12" customFormat="1" ht="16.5" customHeight="1" x14ac:dyDescent="0.3">
      <c r="A55" s="81">
        <v>18</v>
      </c>
      <c r="B55" s="43">
        <v>1</v>
      </c>
      <c r="C55" s="30" t="s">
        <v>1145</v>
      </c>
      <c r="D55" s="30">
        <v>549.14</v>
      </c>
      <c r="E55" s="51">
        <v>550.64</v>
      </c>
      <c r="F55" s="119">
        <f t="shared" si="2"/>
        <v>2.9999999999972715E-2</v>
      </c>
      <c r="G55" s="62">
        <f t="shared" si="3"/>
        <v>549.70999999999981</v>
      </c>
      <c r="H55" s="51">
        <f>G55+J55</f>
        <v>551.20999999999981</v>
      </c>
      <c r="I55" s="63">
        <f t="shared" si="0"/>
        <v>0.56999999999982265</v>
      </c>
      <c r="J55" s="89">
        <f>E55-D55</f>
        <v>1.5</v>
      </c>
      <c r="K55" s="89">
        <f t="shared" si="1"/>
        <v>0.56999999999982265</v>
      </c>
      <c r="L55" s="76">
        <v>3.05</v>
      </c>
      <c r="M55" s="76"/>
      <c r="N55" s="76">
        <f>E57-D55</f>
        <v>3.1100000000000136</v>
      </c>
      <c r="O55" s="141">
        <f>N55/L55</f>
        <v>1.0196721311475456</v>
      </c>
    </row>
    <row r="56" spans="1:15" s="12" customFormat="1" ht="16.5" customHeight="1" x14ac:dyDescent="0.3">
      <c r="A56" s="82"/>
      <c r="B56" s="33">
        <v>2</v>
      </c>
      <c r="C56" s="29" t="s">
        <v>1146</v>
      </c>
      <c r="D56" s="29">
        <v>550.64</v>
      </c>
      <c r="E56" s="35">
        <v>552.08000000000004</v>
      </c>
      <c r="F56" s="120"/>
      <c r="G56" s="64">
        <f t="shared" si="3"/>
        <v>551.20999999999981</v>
      </c>
      <c r="H56" s="35">
        <f>G56+J56</f>
        <v>552.64999999999986</v>
      </c>
      <c r="I56" s="65">
        <f t="shared" si="0"/>
        <v>0.56999999999982265</v>
      </c>
      <c r="J56" s="90">
        <f>E56-D56</f>
        <v>1.4400000000000546</v>
      </c>
      <c r="K56" s="90">
        <f t="shared" si="1"/>
        <v>0.56999999999982265</v>
      </c>
      <c r="L56" s="77"/>
      <c r="M56" s="77"/>
      <c r="N56" s="77"/>
      <c r="O56" s="142"/>
    </row>
    <row r="57" spans="1:15" s="12" customFormat="1" ht="16.5" customHeight="1" thickBot="1" x14ac:dyDescent="0.35">
      <c r="A57" s="83"/>
      <c r="B57" s="44">
        <v>3</v>
      </c>
      <c r="C57" s="45" t="s">
        <v>1147</v>
      </c>
      <c r="D57" s="45">
        <v>552.08000000000004</v>
      </c>
      <c r="E57" s="52">
        <v>552.25</v>
      </c>
      <c r="F57" s="121"/>
      <c r="G57" s="66">
        <f t="shared" si="3"/>
        <v>552.64999999999986</v>
      </c>
      <c r="H57" s="52">
        <f>G57+J57</f>
        <v>552.81999999999982</v>
      </c>
      <c r="I57" s="67">
        <f t="shared" si="0"/>
        <v>0.56999999999982265</v>
      </c>
      <c r="J57" s="91">
        <f>E57-D57</f>
        <v>0.16999999999995907</v>
      </c>
      <c r="K57" s="91">
        <f t="shared" si="1"/>
        <v>0.56999999999982265</v>
      </c>
      <c r="L57" s="78"/>
      <c r="M57" s="78"/>
      <c r="N57" s="78"/>
      <c r="O57" s="143"/>
    </row>
    <row r="58" spans="1:15" s="12" customFormat="1" ht="16.5" customHeight="1" x14ac:dyDescent="0.3">
      <c r="A58" s="81">
        <v>19</v>
      </c>
      <c r="B58" s="43">
        <v>1</v>
      </c>
      <c r="C58" s="30" t="s">
        <v>1148</v>
      </c>
      <c r="D58" s="30">
        <v>552.19000000000005</v>
      </c>
      <c r="E58" s="51">
        <v>553.52</v>
      </c>
      <c r="F58" s="119">
        <f t="shared" si="2"/>
        <v>5.999999999994543E-2</v>
      </c>
      <c r="G58" s="62">
        <f t="shared" si="3"/>
        <v>552.81999999999982</v>
      </c>
      <c r="H58" s="51">
        <f>G58+J58</f>
        <v>554.14999999999975</v>
      </c>
      <c r="I58" s="63">
        <f t="shared" si="0"/>
        <v>0.62999999999976808</v>
      </c>
      <c r="J58" s="89">
        <f>E58-D58</f>
        <v>1.3299999999999272</v>
      </c>
      <c r="K58" s="89">
        <f t="shared" si="1"/>
        <v>0.62999999999976808</v>
      </c>
      <c r="L58" s="76">
        <v>3.05</v>
      </c>
      <c r="M58" s="76"/>
      <c r="N58" s="76">
        <f>E60-D58</f>
        <v>3.0499999999999545</v>
      </c>
      <c r="O58" s="141">
        <f>N58/L58</f>
        <v>0.99999999999998512</v>
      </c>
    </row>
    <row r="59" spans="1:15" s="12" customFormat="1" ht="16.5" customHeight="1" x14ac:dyDescent="0.3">
      <c r="A59" s="82"/>
      <c r="B59" s="33">
        <v>2</v>
      </c>
      <c r="C59" s="29" t="s">
        <v>1149</v>
      </c>
      <c r="D59" s="29">
        <v>553.52</v>
      </c>
      <c r="E59" s="35">
        <v>554.96</v>
      </c>
      <c r="F59" s="120"/>
      <c r="G59" s="64">
        <f t="shared" si="3"/>
        <v>554.14999999999975</v>
      </c>
      <c r="H59" s="35">
        <f>G59+J59</f>
        <v>555.5899999999998</v>
      </c>
      <c r="I59" s="65">
        <f t="shared" si="0"/>
        <v>0.62999999999976808</v>
      </c>
      <c r="J59" s="90">
        <f>E59-D59</f>
        <v>1.4400000000000546</v>
      </c>
      <c r="K59" s="90">
        <f t="shared" si="1"/>
        <v>0.62999999999976808</v>
      </c>
      <c r="L59" s="77"/>
      <c r="M59" s="77"/>
      <c r="N59" s="77"/>
      <c r="O59" s="142"/>
    </row>
    <row r="60" spans="1:15" s="12" customFormat="1" ht="16.5" customHeight="1" thickBot="1" x14ac:dyDescent="0.35">
      <c r="A60" s="83"/>
      <c r="B60" s="44">
        <v>3</v>
      </c>
      <c r="C60" s="45" t="s">
        <v>1150</v>
      </c>
      <c r="D60" s="45">
        <v>554.96</v>
      </c>
      <c r="E60" s="52">
        <v>555.24</v>
      </c>
      <c r="F60" s="121"/>
      <c r="G60" s="66">
        <f t="shared" si="3"/>
        <v>555.5899999999998</v>
      </c>
      <c r="H60" s="52">
        <f>G60+J60</f>
        <v>555.86999999999978</v>
      </c>
      <c r="I60" s="67">
        <f t="shared" si="0"/>
        <v>0.62999999999976808</v>
      </c>
      <c r="J60" s="91">
        <f>E60-D60</f>
        <v>0.27999999999997272</v>
      </c>
      <c r="K60" s="91">
        <f t="shared" si="1"/>
        <v>0.62999999999976808</v>
      </c>
      <c r="L60" s="78"/>
      <c r="M60" s="78"/>
      <c r="N60" s="78"/>
      <c r="O60" s="143"/>
    </row>
    <row r="61" spans="1:15" s="12" customFormat="1" ht="16.5" customHeight="1" x14ac:dyDescent="0.3">
      <c r="A61" s="81">
        <v>20</v>
      </c>
      <c r="B61" s="43">
        <v>1</v>
      </c>
      <c r="C61" s="30" t="s">
        <v>1151</v>
      </c>
      <c r="D61" s="30">
        <v>555.24</v>
      </c>
      <c r="E61" s="51">
        <v>556.75</v>
      </c>
      <c r="F61" s="122">
        <v>0</v>
      </c>
      <c r="G61" s="62">
        <f t="shared" si="3"/>
        <v>555.86999999999978</v>
      </c>
      <c r="H61" s="51">
        <f>G61+J61</f>
        <v>557.37999999999977</v>
      </c>
      <c r="I61" s="63">
        <f t="shared" si="0"/>
        <v>0.62999999999976808</v>
      </c>
      <c r="J61" s="89">
        <f>E61-D61</f>
        <v>1.5099999999999909</v>
      </c>
      <c r="K61" s="89">
        <f t="shared" si="1"/>
        <v>0.62999999999976808</v>
      </c>
      <c r="L61" s="76">
        <v>3.05</v>
      </c>
      <c r="M61" s="76"/>
      <c r="N61" s="76">
        <f>E62-D61</f>
        <v>3.0399999999999636</v>
      </c>
      <c r="O61" s="141">
        <f>N61/L61</f>
        <v>0.996721311475398</v>
      </c>
    </row>
    <row r="62" spans="1:15" s="12" customFormat="1" ht="16.5" customHeight="1" thickBot="1" x14ac:dyDescent="0.35">
      <c r="A62" s="83"/>
      <c r="B62" s="44">
        <v>2</v>
      </c>
      <c r="C62" s="45" t="s">
        <v>1152</v>
      </c>
      <c r="D62" s="45">
        <v>556.75</v>
      </c>
      <c r="E62" s="52">
        <v>558.28</v>
      </c>
      <c r="F62" s="124"/>
      <c r="G62" s="66">
        <f t="shared" si="3"/>
        <v>557.37999999999977</v>
      </c>
      <c r="H62" s="52">
        <f>G62+J62</f>
        <v>558.90999999999974</v>
      </c>
      <c r="I62" s="67">
        <f t="shared" si="0"/>
        <v>0.62999999999976808</v>
      </c>
      <c r="J62" s="91">
        <f>E62-D62</f>
        <v>1.5299999999999727</v>
      </c>
      <c r="K62" s="91">
        <f t="shared" si="1"/>
        <v>0.62999999999976808</v>
      </c>
      <c r="L62" s="78"/>
      <c r="M62" s="78"/>
      <c r="N62" s="78"/>
      <c r="O62" s="143"/>
    </row>
    <row r="63" spans="1:15" s="12" customFormat="1" ht="16.5" customHeight="1" x14ac:dyDescent="0.3">
      <c r="A63" s="81">
        <v>21</v>
      </c>
      <c r="B63" s="43">
        <v>1</v>
      </c>
      <c r="C63" s="30" t="s">
        <v>1153</v>
      </c>
      <c r="D63" s="30">
        <v>558.29</v>
      </c>
      <c r="E63" s="51">
        <v>559.79</v>
      </c>
      <c r="F63" s="122">
        <f t="shared" si="2"/>
        <v>-9.9999999999909051E-3</v>
      </c>
      <c r="G63" s="62">
        <f t="shared" si="3"/>
        <v>558.90999999999974</v>
      </c>
      <c r="H63" s="51">
        <f>G63+J63</f>
        <v>560.40999999999974</v>
      </c>
      <c r="I63" s="63">
        <f t="shared" si="0"/>
        <v>0.61999999999977717</v>
      </c>
      <c r="J63" s="89">
        <f>E63-D63</f>
        <v>1.5</v>
      </c>
      <c r="K63" s="89">
        <f t="shared" si="1"/>
        <v>0.61999999999977717</v>
      </c>
      <c r="L63" s="76">
        <v>3.05</v>
      </c>
      <c r="M63" s="76"/>
      <c r="N63" s="76">
        <f>E65-D63</f>
        <v>3.1500000000000909</v>
      </c>
      <c r="O63" s="141">
        <f>N63/L63</f>
        <v>1.0327868852459314</v>
      </c>
    </row>
    <row r="64" spans="1:15" s="12" customFormat="1" ht="16.5" customHeight="1" x14ac:dyDescent="0.3">
      <c r="A64" s="82"/>
      <c r="B64" s="33">
        <v>2</v>
      </c>
      <c r="C64" s="29" t="s">
        <v>1154</v>
      </c>
      <c r="D64" s="29">
        <v>559.79</v>
      </c>
      <c r="E64" s="35">
        <v>561.14</v>
      </c>
      <c r="F64" s="123"/>
      <c r="G64" s="64">
        <f t="shared" si="3"/>
        <v>560.40999999999974</v>
      </c>
      <c r="H64" s="35">
        <f>G64+J64</f>
        <v>561.75999999999976</v>
      </c>
      <c r="I64" s="65">
        <f t="shared" si="0"/>
        <v>0.61999999999977717</v>
      </c>
      <c r="J64" s="90">
        <f>E64-D64</f>
        <v>1.3500000000000227</v>
      </c>
      <c r="K64" s="90">
        <f t="shared" si="1"/>
        <v>0.61999999999977717</v>
      </c>
      <c r="L64" s="77"/>
      <c r="M64" s="77"/>
      <c r="N64" s="77"/>
      <c r="O64" s="142"/>
    </row>
    <row r="65" spans="1:15" s="12" customFormat="1" ht="16.5" customHeight="1" thickBot="1" x14ac:dyDescent="0.35">
      <c r="A65" s="83"/>
      <c r="B65" s="44">
        <v>3</v>
      </c>
      <c r="C65" s="45" t="s">
        <v>1155</v>
      </c>
      <c r="D65" s="45">
        <v>561.14</v>
      </c>
      <c r="E65" s="52">
        <v>561.44000000000005</v>
      </c>
      <c r="F65" s="124"/>
      <c r="G65" s="66">
        <f t="shared" si="3"/>
        <v>561.75999999999976</v>
      </c>
      <c r="H65" s="52">
        <f>G65+J65</f>
        <v>562.05999999999983</v>
      </c>
      <c r="I65" s="67">
        <f t="shared" si="0"/>
        <v>0.61999999999977717</v>
      </c>
      <c r="J65" s="91">
        <f>E65-D65</f>
        <v>0.30000000000006821</v>
      </c>
      <c r="K65" s="91">
        <f t="shared" si="1"/>
        <v>0.61999999999977717</v>
      </c>
      <c r="L65" s="78"/>
      <c r="M65" s="78"/>
      <c r="N65" s="78"/>
      <c r="O65" s="143"/>
    </row>
    <row r="66" spans="1:15" s="12" customFormat="1" ht="16.5" customHeight="1" x14ac:dyDescent="0.3">
      <c r="A66" s="81">
        <v>22</v>
      </c>
      <c r="B66" s="43">
        <v>1</v>
      </c>
      <c r="C66" s="30" t="s">
        <v>1156</v>
      </c>
      <c r="D66" s="30">
        <v>561.34</v>
      </c>
      <c r="E66" s="51">
        <v>562.34</v>
      </c>
      <c r="F66" s="119">
        <f t="shared" si="2"/>
        <v>0.10000000000002274</v>
      </c>
      <c r="G66" s="62">
        <f t="shared" si="3"/>
        <v>562.05999999999983</v>
      </c>
      <c r="H66" s="51">
        <f>G66+J66</f>
        <v>563.05999999999983</v>
      </c>
      <c r="I66" s="63">
        <f t="shared" si="0"/>
        <v>0.71999999999979991</v>
      </c>
      <c r="J66" s="89">
        <f>E66-D66</f>
        <v>1</v>
      </c>
      <c r="K66" s="89">
        <f t="shared" si="1"/>
        <v>0.71999999999979991</v>
      </c>
      <c r="L66" s="76">
        <v>3.05</v>
      </c>
      <c r="M66" s="76"/>
      <c r="N66" s="76">
        <f>E68-D66</f>
        <v>3.1200000000000045</v>
      </c>
      <c r="O66" s="141">
        <f>N66/L66</f>
        <v>1.0229508196721326</v>
      </c>
    </row>
    <row r="67" spans="1:15" s="12" customFormat="1" ht="16.5" customHeight="1" x14ac:dyDescent="0.3">
      <c r="A67" s="82"/>
      <c r="B67" s="33">
        <v>2</v>
      </c>
      <c r="C67" s="29" t="s">
        <v>1157</v>
      </c>
      <c r="D67" s="29">
        <v>562.34</v>
      </c>
      <c r="E67" s="35">
        <v>563.76</v>
      </c>
      <c r="F67" s="120"/>
      <c r="G67" s="64">
        <f t="shared" si="3"/>
        <v>563.05999999999983</v>
      </c>
      <c r="H67" s="35">
        <f>G67+J67</f>
        <v>564.47999999999979</v>
      </c>
      <c r="I67" s="65">
        <f t="shared" si="0"/>
        <v>0.71999999999979991</v>
      </c>
      <c r="J67" s="90">
        <f>E67-D67</f>
        <v>1.4199999999999591</v>
      </c>
      <c r="K67" s="90">
        <f t="shared" si="1"/>
        <v>0.71999999999979991</v>
      </c>
      <c r="L67" s="77"/>
      <c r="M67" s="77"/>
      <c r="N67" s="77"/>
      <c r="O67" s="142"/>
    </row>
    <row r="68" spans="1:15" s="12" customFormat="1" ht="16.5" customHeight="1" thickBot="1" x14ac:dyDescent="0.35">
      <c r="A68" s="83"/>
      <c r="B68" s="44">
        <v>3</v>
      </c>
      <c r="C68" s="45" t="s">
        <v>1158</v>
      </c>
      <c r="D68" s="45">
        <v>563.76</v>
      </c>
      <c r="E68" s="52">
        <v>564.46</v>
      </c>
      <c r="F68" s="121"/>
      <c r="G68" s="66">
        <f t="shared" si="3"/>
        <v>564.47999999999979</v>
      </c>
      <c r="H68" s="52">
        <f>G68+J68</f>
        <v>565.17999999999984</v>
      </c>
      <c r="I68" s="67">
        <f t="shared" si="0"/>
        <v>0.71999999999979991</v>
      </c>
      <c r="J68" s="91">
        <f>E68-D68</f>
        <v>0.70000000000004547</v>
      </c>
      <c r="K68" s="91">
        <f t="shared" si="1"/>
        <v>0.71999999999979991</v>
      </c>
      <c r="L68" s="78"/>
      <c r="M68" s="78"/>
      <c r="N68" s="78"/>
      <c r="O68" s="143"/>
    </row>
    <row r="69" spans="1:15" s="12" customFormat="1" ht="16.5" customHeight="1" x14ac:dyDescent="0.3">
      <c r="A69" s="81">
        <v>23</v>
      </c>
      <c r="B69" s="43">
        <v>1</v>
      </c>
      <c r="C69" s="30" t="s">
        <v>1159</v>
      </c>
      <c r="D69" s="30">
        <v>564.39</v>
      </c>
      <c r="E69" s="51">
        <v>565.89</v>
      </c>
      <c r="F69" s="119">
        <f t="shared" si="2"/>
        <v>7.0000000000050022E-2</v>
      </c>
      <c r="G69" s="62">
        <f t="shared" si="3"/>
        <v>565.17999999999984</v>
      </c>
      <c r="H69" s="51">
        <f>G69+J69</f>
        <v>566.67999999999984</v>
      </c>
      <c r="I69" s="63">
        <f t="shared" si="0"/>
        <v>0.78999999999984993</v>
      </c>
      <c r="J69" s="89">
        <f>E69-D69</f>
        <v>1.5</v>
      </c>
      <c r="K69" s="89">
        <f t="shared" si="1"/>
        <v>0.78999999999984993</v>
      </c>
      <c r="L69" s="76">
        <v>3.05</v>
      </c>
      <c r="M69" s="76"/>
      <c r="N69" s="76">
        <f>E70-D69</f>
        <v>3.0399999999999636</v>
      </c>
      <c r="O69" s="141">
        <f>N69/L69</f>
        <v>0.996721311475398</v>
      </c>
    </row>
    <row r="70" spans="1:15" s="12" customFormat="1" ht="16.5" customHeight="1" thickBot="1" x14ac:dyDescent="0.35">
      <c r="A70" s="83"/>
      <c r="B70" s="44">
        <v>2</v>
      </c>
      <c r="C70" s="45" t="s">
        <v>1160</v>
      </c>
      <c r="D70" s="45">
        <v>565.89</v>
      </c>
      <c r="E70" s="52">
        <v>567.42999999999995</v>
      </c>
      <c r="F70" s="121"/>
      <c r="G70" s="66">
        <f t="shared" si="3"/>
        <v>566.67999999999984</v>
      </c>
      <c r="H70" s="52">
        <f>G70+J70</f>
        <v>568.2199999999998</v>
      </c>
      <c r="I70" s="67">
        <f t="shared" si="0"/>
        <v>0.78999999999984993</v>
      </c>
      <c r="J70" s="91">
        <f>E70-D70</f>
        <v>1.5399999999999636</v>
      </c>
      <c r="K70" s="91">
        <f t="shared" si="1"/>
        <v>0.78999999999984993</v>
      </c>
      <c r="L70" s="78"/>
      <c r="M70" s="78"/>
      <c r="N70" s="78"/>
      <c r="O70" s="143"/>
    </row>
    <row r="71" spans="1:15" s="12" customFormat="1" ht="16.5" customHeight="1" x14ac:dyDescent="0.3">
      <c r="A71" s="81">
        <v>24</v>
      </c>
      <c r="B71" s="43">
        <v>1</v>
      </c>
      <c r="C71" s="30" t="s">
        <v>1161</v>
      </c>
      <c r="D71" s="30">
        <v>567.44000000000005</v>
      </c>
      <c r="E71" s="51">
        <v>568.94000000000005</v>
      </c>
      <c r="F71" s="122">
        <f t="shared" si="2"/>
        <v>-1.0000000000104592E-2</v>
      </c>
      <c r="G71" s="62">
        <f t="shared" si="3"/>
        <v>568.2199999999998</v>
      </c>
      <c r="H71" s="51">
        <f>G71+J71</f>
        <v>569.7199999999998</v>
      </c>
      <c r="I71" s="63">
        <f t="shared" si="0"/>
        <v>0.77999999999974534</v>
      </c>
      <c r="J71" s="89">
        <f>E71-D71</f>
        <v>1.5</v>
      </c>
      <c r="K71" s="89">
        <f t="shared" si="1"/>
        <v>0.77999999999974534</v>
      </c>
      <c r="L71" s="76">
        <v>3.05</v>
      </c>
      <c r="M71" s="76"/>
      <c r="N71" s="76">
        <f>E73-D71</f>
        <v>3.1399999999999864</v>
      </c>
      <c r="O71" s="141">
        <f>N71/L71</f>
        <v>1.0295081967213071</v>
      </c>
    </row>
    <row r="72" spans="1:15" s="12" customFormat="1" ht="16.5" customHeight="1" x14ac:dyDescent="0.3">
      <c r="A72" s="82"/>
      <c r="B72" s="33">
        <v>2</v>
      </c>
      <c r="C72" s="29" t="s">
        <v>1162</v>
      </c>
      <c r="D72" s="29">
        <v>568.94000000000005</v>
      </c>
      <c r="E72" s="35">
        <v>570.41</v>
      </c>
      <c r="F72" s="123"/>
      <c r="G72" s="64">
        <f t="shared" si="3"/>
        <v>569.7199999999998</v>
      </c>
      <c r="H72" s="35">
        <f>G72+J72</f>
        <v>571.18999999999971</v>
      </c>
      <c r="I72" s="65">
        <f t="shared" si="0"/>
        <v>0.77999999999974534</v>
      </c>
      <c r="J72" s="90">
        <f>E72-D72</f>
        <v>1.4699999999999136</v>
      </c>
      <c r="K72" s="90">
        <f t="shared" si="1"/>
        <v>0.77999999999974534</v>
      </c>
      <c r="L72" s="77"/>
      <c r="M72" s="77"/>
      <c r="N72" s="77"/>
      <c r="O72" s="142"/>
    </row>
    <row r="73" spans="1:15" s="12" customFormat="1" ht="16.5" customHeight="1" thickBot="1" x14ac:dyDescent="0.35">
      <c r="A73" s="83"/>
      <c r="B73" s="44">
        <v>3</v>
      </c>
      <c r="C73" s="45" t="s">
        <v>1163</v>
      </c>
      <c r="D73" s="45">
        <v>570.41</v>
      </c>
      <c r="E73" s="52">
        <v>570.58000000000004</v>
      </c>
      <c r="F73" s="124"/>
      <c r="G73" s="66">
        <f t="shared" si="3"/>
        <v>571.18999999999971</v>
      </c>
      <c r="H73" s="52">
        <f>G73+J73</f>
        <v>571.35999999999979</v>
      </c>
      <c r="I73" s="67">
        <f t="shared" si="0"/>
        <v>0.77999999999974534</v>
      </c>
      <c r="J73" s="91">
        <f>E73-D73</f>
        <v>0.17000000000007276</v>
      </c>
      <c r="K73" s="91">
        <f t="shared" si="1"/>
        <v>0.77999999999974534</v>
      </c>
      <c r="L73" s="78"/>
      <c r="M73" s="78"/>
      <c r="N73" s="78"/>
      <c r="O73" s="143"/>
    </row>
    <row r="74" spans="1:15" s="12" customFormat="1" ht="16.5" customHeight="1" x14ac:dyDescent="0.3">
      <c r="A74" s="81">
        <v>25</v>
      </c>
      <c r="B74" s="43">
        <v>1</v>
      </c>
      <c r="C74" s="30" t="s">
        <v>1164</v>
      </c>
      <c r="D74" s="30">
        <v>570.49</v>
      </c>
      <c r="E74" s="51">
        <v>571.77</v>
      </c>
      <c r="F74" s="119">
        <f t="shared" si="2"/>
        <v>9.0000000000031832E-2</v>
      </c>
      <c r="G74" s="62">
        <f t="shared" si="3"/>
        <v>571.35999999999979</v>
      </c>
      <c r="H74" s="51">
        <f>G74+J74</f>
        <v>572.63999999999976</v>
      </c>
      <c r="I74" s="63">
        <f t="shared" si="0"/>
        <v>0.86999999999977717</v>
      </c>
      <c r="J74" s="89">
        <f>E74-D74</f>
        <v>1.2799999999999727</v>
      </c>
      <c r="K74" s="89">
        <f t="shared" si="1"/>
        <v>0.86999999999977717</v>
      </c>
      <c r="L74" s="76">
        <v>3.05</v>
      </c>
      <c r="M74" s="76"/>
      <c r="N74" s="76">
        <f>E76-D74</f>
        <v>3.0800000000000409</v>
      </c>
      <c r="O74" s="141">
        <f>N74/L74</f>
        <v>1.0098360655737839</v>
      </c>
    </row>
    <row r="75" spans="1:15" s="12" customFormat="1" ht="16.5" customHeight="1" x14ac:dyDescent="0.3">
      <c r="A75" s="82"/>
      <c r="B75" s="33">
        <v>2</v>
      </c>
      <c r="C75" s="29" t="s">
        <v>1165</v>
      </c>
      <c r="D75" s="29">
        <v>571.77</v>
      </c>
      <c r="E75" s="35">
        <v>573.05999999999995</v>
      </c>
      <c r="F75" s="120"/>
      <c r="G75" s="64">
        <f t="shared" si="3"/>
        <v>572.63999999999976</v>
      </c>
      <c r="H75" s="35">
        <f>G75+J75</f>
        <v>573.92999999999972</v>
      </c>
      <c r="I75" s="65">
        <f t="shared" si="0"/>
        <v>0.86999999999977717</v>
      </c>
      <c r="J75" s="90">
        <f>E75-D75</f>
        <v>1.2899999999999636</v>
      </c>
      <c r="K75" s="90">
        <f t="shared" si="1"/>
        <v>0.86999999999977717</v>
      </c>
      <c r="L75" s="77"/>
      <c r="M75" s="77"/>
      <c r="N75" s="77"/>
      <c r="O75" s="142"/>
    </row>
    <row r="76" spans="1:15" s="12" customFormat="1" ht="16.5" customHeight="1" thickBot="1" x14ac:dyDescent="0.35">
      <c r="A76" s="83"/>
      <c r="B76" s="44">
        <v>3</v>
      </c>
      <c r="C76" s="45" t="s">
        <v>1166</v>
      </c>
      <c r="D76" s="45">
        <v>573.05999999999995</v>
      </c>
      <c r="E76" s="52">
        <v>573.57000000000005</v>
      </c>
      <c r="F76" s="121"/>
      <c r="G76" s="66">
        <f t="shared" si="3"/>
        <v>573.92999999999972</v>
      </c>
      <c r="H76" s="52">
        <f>G76+J76</f>
        <v>574.43999999999983</v>
      </c>
      <c r="I76" s="67">
        <f t="shared" si="0"/>
        <v>0.86999999999977717</v>
      </c>
      <c r="J76" s="91">
        <f>E76-D76</f>
        <v>0.51000000000010459</v>
      </c>
      <c r="K76" s="91">
        <f t="shared" si="1"/>
        <v>0.86999999999977717</v>
      </c>
      <c r="L76" s="78"/>
      <c r="M76" s="78"/>
      <c r="N76" s="78"/>
      <c r="O76" s="143"/>
    </row>
    <row r="77" spans="1:15" s="12" customFormat="1" ht="16.5" customHeight="1" x14ac:dyDescent="0.3">
      <c r="A77" s="81">
        <v>26</v>
      </c>
      <c r="B77" s="43">
        <v>1</v>
      </c>
      <c r="C77" s="30" t="s">
        <v>1167</v>
      </c>
      <c r="D77" s="30">
        <v>573.54</v>
      </c>
      <c r="E77" s="51">
        <v>574.92999999999995</v>
      </c>
      <c r="F77" s="119">
        <f t="shared" si="2"/>
        <v>3.0000000000086402E-2</v>
      </c>
      <c r="G77" s="62">
        <f t="shared" si="3"/>
        <v>574.43999999999983</v>
      </c>
      <c r="H77" s="51">
        <f>G77+J77</f>
        <v>575.82999999999981</v>
      </c>
      <c r="I77" s="63">
        <f t="shared" si="0"/>
        <v>0.89999999999986358</v>
      </c>
      <c r="J77" s="89">
        <f>E77-D77</f>
        <v>1.3899999999999864</v>
      </c>
      <c r="K77" s="89">
        <f t="shared" si="1"/>
        <v>0.89999999999986358</v>
      </c>
      <c r="L77" s="76">
        <v>3.05</v>
      </c>
      <c r="M77" s="76"/>
      <c r="N77" s="76">
        <f>E79-D77</f>
        <v>3.1100000000000136</v>
      </c>
      <c r="O77" s="141">
        <f>N77/L77</f>
        <v>1.0196721311475456</v>
      </c>
    </row>
    <row r="78" spans="1:15" s="12" customFormat="1" ht="16.5" customHeight="1" x14ac:dyDescent="0.3">
      <c r="A78" s="82"/>
      <c r="B78" s="33">
        <v>2</v>
      </c>
      <c r="C78" s="29" t="s">
        <v>1168</v>
      </c>
      <c r="D78" s="29">
        <v>574.92999999999995</v>
      </c>
      <c r="E78" s="35">
        <v>576.13</v>
      </c>
      <c r="F78" s="120"/>
      <c r="G78" s="64">
        <f t="shared" si="3"/>
        <v>575.82999999999981</v>
      </c>
      <c r="H78" s="35">
        <f>G78+J78</f>
        <v>577.02999999999986</v>
      </c>
      <c r="I78" s="65">
        <f t="shared" si="0"/>
        <v>0.89999999999986358</v>
      </c>
      <c r="J78" s="90">
        <f>E78-D78</f>
        <v>1.2000000000000455</v>
      </c>
      <c r="K78" s="90">
        <f t="shared" si="1"/>
        <v>0.89999999999986358</v>
      </c>
      <c r="L78" s="77"/>
      <c r="M78" s="77"/>
      <c r="N78" s="77"/>
      <c r="O78" s="142"/>
    </row>
    <row r="79" spans="1:15" s="12" customFormat="1" ht="16.5" customHeight="1" thickBot="1" x14ac:dyDescent="0.35">
      <c r="A79" s="83"/>
      <c r="B79" s="44">
        <v>3</v>
      </c>
      <c r="C79" s="45" t="s">
        <v>1169</v>
      </c>
      <c r="D79" s="45">
        <v>576.13</v>
      </c>
      <c r="E79" s="52">
        <v>576.65</v>
      </c>
      <c r="F79" s="121"/>
      <c r="G79" s="66">
        <f t="shared" si="3"/>
        <v>577.02999999999986</v>
      </c>
      <c r="H79" s="52">
        <f>G79+J79</f>
        <v>577.54999999999984</v>
      </c>
      <c r="I79" s="67">
        <f t="shared" ref="I79:I142" si="4">H79-E79</f>
        <v>0.89999999999986358</v>
      </c>
      <c r="J79" s="91">
        <f>E79-D79</f>
        <v>0.51999999999998181</v>
      </c>
      <c r="K79" s="91">
        <f t="shared" ref="K79:K142" si="5">G79-D79</f>
        <v>0.89999999999986358</v>
      </c>
      <c r="L79" s="78"/>
      <c r="M79" s="78"/>
      <c r="N79" s="78"/>
      <c r="O79" s="143"/>
    </row>
    <row r="80" spans="1:15" s="12" customFormat="1" ht="16.5" customHeight="1" x14ac:dyDescent="0.3">
      <c r="A80" s="81">
        <v>27</v>
      </c>
      <c r="B80" s="43">
        <v>1</v>
      </c>
      <c r="C80" s="30" t="s">
        <v>1170</v>
      </c>
      <c r="D80" s="30">
        <v>576.59</v>
      </c>
      <c r="E80" s="51">
        <v>578.09</v>
      </c>
      <c r="F80" s="119">
        <f t="shared" ref="F80:F141" si="6">E79-D80</f>
        <v>5.999999999994543E-2</v>
      </c>
      <c r="G80" s="62">
        <f t="shared" si="3"/>
        <v>577.54999999999984</v>
      </c>
      <c r="H80" s="51">
        <f>G80+J80</f>
        <v>579.04999999999984</v>
      </c>
      <c r="I80" s="63">
        <f t="shared" si="4"/>
        <v>0.95999999999980901</v>
      </c>
      <c r="J80" s="89">
        <f>E80-D80</f>
        <v>1.5</v>
      </c>
      <c r="K80" s="89">
        <f t="shared" si="5"/>
        <v>0.95999999999980901</v>
      </c>
      <c r="L80" s="76">
        <v>3.05</v>
      </c>
      <c r="M80" s="76"/>
      <c r="N80" s="76">
        <f>E82-D80</f>
        <v>3.1100000000000136</v>
      </c>
      <c r="O80" s="141">
        <f>N80/L80</f>
        <v>1.0196721311475456</v>
      </c>
    </row>
    <row r="81" spans="1:15" s="12" customFormat="1" ht="16.5" customHeight="1" x14ac:dyDescent="0.3">
      <c r="A81" s="82"/>
      <c r="B81" s="33">
        <v>2</v>
      </c>
      <c r="C81" s="29" t="s">
        <v>1171</v>
      </c>
      <c r="D81" s="29">
        <v>578.09</v>
      </c>
      <c r="E81" s="35">
        <v>579.53</v>
      </c>
      <c r="F81" s="120"/>
      <c r="G81" s="64">
        <f t="shared" si="3"/>
        <v>579.04999999999984</v>
      </c>
      <c r="H81" s="35">
        <f>G81+J81</f>
        <v>580.48999999999978</v>
      </c>
      <c r="I81" s="65">
        <f t="shared" si="4"/>
        <v>0.95999999999980901</v>
      </c>
      <c r="J81" s="90">
        <f>E81-D81</f>
        <v>1.4399999999999409</v>
      </c>
      <c r="K81" s="90">
        <f t="shared" si="5"/>
        <v>0.95999999999980901</v>
      </c>
      <c r="L81" s="77"/>
      <c r="M81" s="77"/>
      <c r="N81" s="77"/>
      <c r="O81" s="142"/>
    </row>
    <row r="82" spans="1:15" s="12" customFormat="1" ht="16.5" customHeight="1" thickBot="1" x14ac:dyDescent="0.35">
      <c r="A82" s="83"/>
      <c r="B82" s="44">
        <v>3</v>
      </c>
      <c r="C82" s="45" t="s">
        <v>1172</v>
      </c>
      <c r="D82" s="45">
        <v>579.53</v>
      </c>
      <c r="E82" s="52">
        <v>579.70000000000005</v>
      </c>
      <c r="F82" s="121"/>
      <c r="G82" s="66">
        <f t="shared" si="3"/>
        <v>580.48999999999978</v>
      </c>
      <c r="H82" s="52">
        <f>G82+J82</f>
        <v>580.65999999999985</v>
      </c>
      <c r="I82" s="67">
        <f t="shared" si="4"/>
        <v>0.95999999999980901</v>
      </c>
      <c r="J82" s="91">
        <f>E82-D82</f>
        <v>0.17000000000007276</v>
      </c>
      <c r="K82" s="91">
        <f t="shared" si="5"/>
        <v>0.95999999999980901</v>
      </c>
      <c r="L82" s="78"/>
      <c r="M82" s="78"/>
      <c r="N82" s="78"/>
      <c r="O82" s="143"/>
    </row>
    <row r="83" spans="1:15" s="12" customFormat="1" ht="16.5" customHeight="1" x14ac:dyDescent="0.3">
      <c r="A83" s="81">
        <v>28</v>
      </c>
      <c r="B83" s="43">
        <v>1</v>
      </c>
      <c r="C83" s="30" t="s">
        <v>1173</v>
      </c>
      <c r="D83" s="30">
        <v>579.64</v>
      </c>
      <c r="E83" s="51">
        <v>581.07000000000005</v>
      </c>
      <c r="F83" s="119">
        <f t="shared" si="6"/>
        <v>6.0000000000059117E-2</v>
      </c>
      <c r="G83" s="62">
        <f t="shared" si="3"/>
        <v>580.65999999999985</v>
      </c>
      <c r="H83" s="51">
        <f>G83+J83</f>
        <v>582.08999999999992</v>
      </c>
      <c r="I83" s="63">
        <f t="shared" si="4"/>
        <v>1.0199999999998681</v>
      </c>
      <c r="J83" s="89">
        <f>E83-D83</f>
        <v>1.4300000000000637</v>
      </c>
      <c r="K83" s="89">
        <f t="shared" si="5"/>
        <v>1.0199999999998681</v>
      </c>
      <c r="L83" s="76">
        <v>3.05</v>
      </c>
      <c r="M83" s="76"/>
      <c r="N83" s="76">
        <f>E85-D83</f>
        <v>2.9900000000000091</v>
      </c>
      <c r="O83" s="141">
        <f>N83/L83</f>
        <v>0.98032786885246204</v>
      </c>
    </row>
    <row r="84" spans="1:15" s="12" customFormat="1" ht="16.5" customHeight="1" x14ac:dyDescent="0.3">
      <c r="A84" s="82"/>
      <c r="B84" s="33">
        <v>2</v>
      </c>
      <c r="C84" s="29" t="s">
        <v>1174</v>
      </c>
      <c r="D84" s="29">
        <v>581.07000000000005</v>
      </c>
      <c r="E84" s="35">
        <v>582.24</v>
      </c>
      <c r="F84" s="120"/>
      <c r="G84" s="64">
        <f t="shared" si="3"/>
        <v>582.08999999999992</v>
      </c>
      <c r="H84" s="35">
        <f>G84+J84</f>
        <v>583.25999999999988</v>
      </c>
      <c r="I84" s="65">
        <f t="shared" si="4"/>
        <v>1.0199999999998681</v>
      </c>
      <c r="J84" s="90">
        <f>E84-D84</f>
        <v>1.1699999999999591</v>
      </c>
      <c r="K84" s="90">
        <f t="shared" si="5"/>
        <v>1.0199999999998681</v>
      </c>
      <c r="L84" s="77"/>
      <c r="M84" s="77"/>
      <c r="N84" s="77"/>
      <c r="O84" s="142"/>
    </row>
    <row r="85" spans="1:15" s="12" customFormat="1" ht="16.5" customHeight="1" thickBot="1" x14ac:dyDescent="0.35">
      <c r="A85" s="83"/>
      <c r="B85" s="44">
        <v>3</v>
      </c>
      <c r="C85" s="45" t="s">
        <v>1175</v>
      </c>
      <c r="D85" s="45">
        <v>582.24</v>
      </c>
      <c r="E85" s="52">
        <v>582.63</v>
      </c>
      <c r="F85" s="121"/>
      <c r="G85" s="66">
        <f t="shared" si="3"/>
        <v>583.25999999999988</v>
      </c>
      <c r="H85" s="52">
        <f>G85+J85</f>
        <v>583.64999999999986</v>
      </c>
      <c r="I85" s="67">
        <f t="shared" si="4"/>
        <v>1.0199999999998681</v>
      </c>
      <c r="J85" s="91">
        <f>E85-D85</f>
        <v>0.38999999999998636</v>
      </c>
      <c r="K85" s="91">
        <f t="shared" si="5"/>
        <v>1.0199999999998681</v>
      </c>
      <c r="L85" s="78"/>
      <c r="M85" s="78"/>
      <c r="N85" s="78"/>
      <c r="O85" s="143"/>
    </row>
    <row r="86" spans="1:15" s="12" customFormat="1" ht="16.5" customHeight="1" x14ac:dyDescent="0.3">
      <c r="A86" s="81">
        <v>29</v>
      </c>
      <c r="B86" s="43">
        <v>1</v>
      </c>
      <c r="C86" s="30" t="s">
        <v>1176</v>
      </c>
      <c r="D86" s="30">
        <v>582.69000000000005</v>
      </c>
      <c r="E86" s="51">
        <v>583.74</v>
      </c>
      <c r="F86" s="122">
        <f t="shared" si="6"/>
        <v>-6.0000000000059117E-2</v>
      </c>
      <c r="G86" s="62">
        <f t="shared" si="3"/>
        <v>583.64999999999986</v>
      </c>
      <c r="H86" s="51">
        <f>G86+J86</f>
        <v>584.69999999999982</v>
      </c>
      <c r="I86" s="63">
        <f t="shared" si="4"/>
        <v>0.95999999999980901</v>
      </c>
      <c r="J86" s="89">
        <f>E86-D86</f>
        <v>1.0499999999999545</v>
      </c>
      <c r="K86" s="89">
        <f t="shared" si="5"/>
        <v>0.95999999999980901</v>
      </c>
      <c r="L86" s="76">
        <v>3.05</v>
      </c>
      <c r="M86" s="76"/>
      <c r="N86" s="76">
        <f>E88-D86</f>
        <v>3.1199999999998909</v>
      </c>
      <c r="O86" s="141">
        <f>N86/L86</f>
        <v>1.0229508196720953</v>
      </c>
    </row>
    <row r="87" spans="1:15" s="12" customFormat="1" ht="16.5" customHeight="1" x14ac:dyDescent="0.3">
      <c r="A87" s="82"/>
      <c r="B87" s="33">
        <v>2</v>
      </c>
      <c r="C87" s="29" t="s">
        <v>1177</v>
      </c>
      <c r="D87" s="29">
        <v>583.74</v>
      </c>
      <c r="E87" s="35">
        <v>584.97</v>
      </c>
      <c r="F87" s="123"/>
      <c r="G87" s="64">
        <f t="shared" si="3"/>
        <v>584.69999999999982</v>
      </c>
      <c r="H87" s="35">
        <f>G87+J87</f>
        <v>585.92999999999984</v>
      </c>
      <c r="I87" s="65">
        <f t="shared" si="4"/>
        <v>0.95999999999980901</v>
      </c>
      <c r="J87" s="90">
        <f>E87-D87</f>
        <v>1.2300000000000182</v>
      </c>
      <c r="K87" s="90">
        <f t="shared" si="5"/>
        <v>0.95999999999980901</v>
      </c>
      <c r="L87" s="77"/>
      <c r="M87" s="77"/>
      <c r="N87" s="77"/>
      <c r="O87" s="142"/>
    </row>
    <row r="88" spans="1:15" s="12" customFormat="1" ht="16.5" customHeight="1" thickBot="1" x14ac:dyDescent="0.35">
      <c r="A88" s="83"/>
      <c r="B88" s="44">
        <v>3</v>
      </c>
      <c r="C88" s="45" t="s">
        <v>1178</v>
      </c>
      <c r="D88" s="45">
        <v>584.97</v>
      </c>
      <c r="E88" s="52">
        <v>585.80999999999995</v>
      </c>
      <c r="F88" s="124"/>
      <c r="G88" s="66">
        <f t="shared" si="3"/>
        <v>585.92999999999984</v>
      </c>
      <c r="H88" s="52">
        <f>G88+J88</f>
        <v>586.76999999999975</v>
      </c>
      <c r="I88" s="67">
        <f t="shared" si="4"/>
        <v>0.95999999999980901</v>
      </c>
      <c r="J88" s="91">
        <f>E88-D88</f>
        <v>0.83999999999991815</v>
      </c>
      <c r="K88" s="91">
        <f t="shared" si="5"/>
        <v>0.95999999999980901</v>
      </c>
      <c r="L88" s="78"/>
      <c r="M88" s="78"/>
      <c r="N88" s="78"/>
      <c r="O88" s="143"/>
    </row>
    <row r="89" spans="1:15" s="12" customFormat="1" ht="16.5" customHeight="1" x14ac:dyDescent="0.3">
      <c r="A89" s="81">
        <v>30</v>
      </c>
      <c r="B89" s="43">
        <v>1</v>
      </c>
      <c r="C89" s="30" t="s">
        <v>1179</v>
      </c>
      <c r="D89" s="30">
        <v>585.74</v>
      </c>
      <c r="E89" s="51">
        <v>587.16999999999996</v>
      </c>
      <c r="F89" s="119">
        <f t="shared" si="6"/>
        <v>6.9999999999936335E-2</v>
      </c>
      <c r="G89" s="62">
        <f t="shared" si="3"/>
        <v>586.76999999999975</v>
      </c>
      <c r="H89" s="51">
        <f>G89+J89</f>
        <v>588.1999999999997</v>
      </c>
      <c r="I89" s="63">
        <f t="shared" si="4"/>
        <v>1.0299999999997453</v>
      </c>
      <c r="J89" s="89">
        <f>E89-D89</f>
        <v>1.42999999999995</v>
      </c>
      <c r="K89" s="89">
        <f t="shared" si="5"/>
        <v>1.0299999999997453</v>
      </c>
      <c r="L89" s="76">
        <v>3.05</v>
      </c>
      <c r="M89" s="76"/>
      <c r="N89" s="76">
        <f>E91-D89</f>
        <v>3.0699999999999363</v>
      </c>
      <c r="O89" s="141">
        <f>N89/L89</f>
        <v>1.0065573770491596</v>
      </c>
    </row>
    <row r="90" spans="1:15" s="12" customFormat="1" ht="16.5" customHeight="1" x14ac:dyDescent="0.3">
      <c r="A90" s="82"/>
      <c r="B90" s="33">
        <v>2</v>
      </c>
      <c r="C90" s="29" t="s">
        <v>1180</v>
      </c>
      <c r="D90" s="29">
        <v>587.16999999999996</v>
      </c>
      <c r="E90" s="35">
        <v>588.36</v>
      </c>
      <c r="F90" s="120"/>
      <c r="G90" s="64">
        <f t="shared" si="3"/>
        <v>588.1999999999997</v>
      </c>
      <c r="H90" s="35">
        <f>G90+J90</f>
        <v>589.38999999999976</v>
      </c>
      <c r="I90" s="65">
        <f t="shared" si="4"/>
        <v>1.0299999999997453</v>
      </c>
      <c r="J90" s="90">
        <f>E90-D90</f>
        <v>1.1900000000000546</v>
      </c>
      <c r="K90" s="90">
        <f t="shared" si="5"/>
        <v>1.0299999999997453</v>
      </c>
      <c r="L90" s="77"/>
      <c r="M90" s="77"/>
      <c r="N90" s="77"/>
      <c r="O90" s="142"/>
    </row>
    <row r="91" spans="1:15" s="12" customFormat="1" ht="16.5" customHeight="1" thickBot="1" x14ac:dyDescent="0.35">
      <c r="A91" s="83"/>
      <c r="B91" s="44">
        <v>3</v>
      </c>
      <c r="C91" s="45" t="s">
        <v>1181</v>
      </c>
      <c r="D91" s="45">
        <v>588.36</v>
      </c>
      <c r="E91" s="52">
        <v>588.80999999999995</v>
      </c>
      <c r="F91" s="121"/>
      <c r="G91" s="66">
        <f t="shared" si="3"/>
        <v>589.38999999999976</v>
      </c>
      <c r="H91" s="52">
        <f>G91+J91</f>
        <v>589.83999999999969</v>
      </c>
      <c r="I91" s="67">
        <f t="shared" si="4"/>
        <v>1.0299999999997453</v>
      </c>
      <c r="J91" s="91">
        <f>E91-D91</f>
        <v>0.44999999999993179</v>
      </c>
      <c r="K91" s="91">
        <f t="shared" si="5"/>
        <v>1.0299999999997453</v>
      </c>
      <c r="L91" s="78"/>
      <c r="M91" s="78"/>
      <c r="N91" s="78"/>
      <c r="O91" s="143"/>
    </row>
    <row r="92" spans="1:15" s="12" customFormat="1" ht="16.5" customHeight="1" x14ac:dyDescent="0.3">
      <c r="A92" s="81">
        <v>31</v>
      </c>
      <c r="B92" s="43">
        <v>1</v>
      </c>
      <c r="C92" s="30" t="s">
        <v>1182</v>
      </c>
      <c r="D92" s="30">
        <v>588.79</v>
      </c>
      <c r="E92" s="51">
        <v>589.80999999999995</v>
      </c>
      <c r="F92" s="119">
        <f t="shared" si="6"/>
        <v>1.999999999998181E-2</v>
      </c>
      <c r="G92" s="62">
        <f t="shared" ref="G92:G155" si="7">H91</f>
        <v>589.83999999999969</v>
      </c>
      <c r="H92" s="51">
        <f>G92+J92</f>
        <v>590.85999999999967</v>
      </c>
      <c r="I92" s="63">
        <f t="shared" si="4"/>
        <v>1.0499999999997272</v>
      </c>
      <c r="J92" s="89">
        <f>E92-D92</f>
        <v>1.0199999999999818</v>
      </c>
      <c r="K92" s="89">
        <f t="shared" si="5"/>
        <v>1.0499999999997272</v>
      </c>
      <c r="L92" s="76">
        <v>3.05</v>
      </c>
      <c r="M92" s="76"/>
      <c r="N92" s="76">
        <f>E94-D92</f>
        <v>3.1399999999999864</v>
      </c>
      <c r="O92" s="141">
        <f>N92/L92</f>
        <v>1.0295081967213071</v>
      </c>
    </row>
    <row r="93" spans="1:15" s="12" customFormat="1" ht="16.5" customHeight="1" x14ac:dyDescent="0.3">
      <c r="A93" s="82"/>
      <c r="B93" s="33">
        <v>2</v>
      </c>
      <c r="C93" s="29" t="s">
        <v>1183</v>
      </c>
      <c r="D93" s="29">
        <v>589.80999999999995</v>
      </c>
      <c r="E93" s="35">
        <v>591.14</v>
      </c>
      <c r="F93" s="120"/>
      <c r="G93" s="64">
        <f t="shared" si="7"/>
        <v>590.85999999999967</v>
      </c>
      <c r="H93" s="35">
        <f>G93+J93</f>
        <v>592.18999999999971</v>
      </c>
      <c r="I93" s="65">
        <f t="shared" si="4"/>
        <v>1.0499999999997272</v>
      </c>
      <c r="J93" s="90">
        <f>E93-D93</f>
        <v>1.3300000000000409</v>
      </c>
      <c r="K93" s="90">
        <f t="shared" si="5"/>
        <v>1.0499999999997272</v>
      </c>
      <c r="L93" s="77"/>
      <c r="M93" s="77"/>
      <c r="N93" s="77"/>
      <c r="O93" s="142"/>
    </row>
    <row r="94" spans="1:15" s="12" customFormat="1" ht="16.5" customHeight="1" thickBot="1" x14ac:dyDescent="0.35">
      <c r="A94" s="83"/>
      <c r="B94" s="44">
        <v>3</v>
      </c>
      <c r="C94" s="45" t="s">
        <v>1184</v>
      </c>
      <c r="D94" s="45">
        <v>591.14</v>
      </c>
      <c r="E94" s="52">
        <v>591.92999999999995</v>
      </c>
      <c r="F94" s="121"/>
      <c r="G94" s="66">
        <f t="shared" si="7"/>
        <v>592.18999999999971</v>
      </c>
      <c r="H94" s="52">
        <f>G94+J94</f>
        <v>592.97999999999968</v>
      </c>
      <c r="I94" s="67">
        <f t="shared" si="4"/>
        <v>1.0499999999997272</v>
      </c>
      <c r="J94" s="91">
        <f>E94-D94</f>
        <v>0.78999999999996362</v>
      </c>
      <c r="K94" s="91">
        <f t="shared" si="5"/>
        <v>1.0499999999997272</v>
      </c>
      <c r="L94" s="78"/>
      <c r="M94" s="78"/>
      <c r="N94" s="78"/>
      <c r="O94" s="143"/>
    </row>
    <row r="95" spans="1:15" s="12" customFormat="1" ht="16.5" customHeight="1" x14ac:dyDescent="0.3">
      <c r="A95" s="81">
        <v>32</v>
      </c>
      <c r="B95" s="43">
        <v>1</v>
      </c>
      <c r="C95" s="30" t="s">
        <v>1185</v>
      </c>
      <c r="D95" s="30">
        <v>591.84</v>
      </c>
      <c r="E95" s="51">
        <v>593.14</v>
      </c>
      <c r="F95" s="119">
        <f t="shared" si="6"/>
        <v>8.9999999999918145E-2</v>
      </c>
      <c r="G95" s="62">
        <f t="shared" si="7"/>
        <v>592.97999999999968</v>
      </c>
      <c r="H95" s="51">
        <f>G95+J95</f>
        <v>594.27999999999963</v>
      </c>
      <c r="I95" s="63">
        <f t="shared" si="4"/>
        <v>1.1399999999996453</v>
      </c>
      <c r="J95" s="89">
        <f>E95-D95</f>
        <v>1.2999999999999545</v>
      </c>
      <c r="K95" s="89">
        <f t="shared" si="5"/>
        <v>1.1399999999996453</v>
      </c>
      <c r="L95" s="76">
        <v>3.05</v>
      </c>
      <c r="M95" s="76"/>
      <c r="N95" s="76">
        <f>E97-D95</f>
        <v>3.0099999999999909</v>
      </c>
      <c r="O95" s="141">
        <f>N95/L95</f>
        <v>0.9868852459016364</v>
      </c>
    </row>
    <row r="96" spans="1:15" s="12" customFormat="1" ht="16.5" customHeight="1" x14ac:dyDescent="0.3">
      <c r="A96" s="82"/>
      <c r="B96" s="33">
        <v>2</v>
      </c>
      <c r="C96" s="29" t="s">
        <v>1186</v>
      </c>
      <c r="D96" s="29">
        <v>593.14</v>
      </c>
      <c r="E96" s="35">
        <v>594.26</v>
      </c>
      <c r="F96" s="120"/>
      <c r="G96" s="64">
        <f t="shared" si="7"/>
        <v>594.27999999999963</v>
      </c>
      <c r="H96" s="35">
        <f>G96+J96</f>
        <v>595.39999999999964</v>
      </c>
      <c r="I96" s="65">
        <f t="shared" si="4"/>
        <v>1.1399999999996453</v>
      </c>
      <c r="J96" s="90">
        <f>E96-D96</f>
        <v>1.1200000000000045</v>
      </c>
      <c r="K96" s="90">
        <f t="shared" si="5"/>
        <v>1.1399999999996453</v>
      </c>
      <c r="L96" s="77"/>
      <c r="M96" s="77"/>
      <c r="N96" s="77"/>
      <c r="O96" s="142"/>
    </row>
    <row r="97" spans="1:15" s="12" customFormat="1" ht="16.5" customHeight="1" thickBot="1" x14ac:dyDescent="0.35">
      <c r="A97" s="83"/>
      <c r="B97" s="44">
        <v>3</v>
      </c>
      <c r="C97" s="45" t="s">
        <v>1187</v>
      </c>
      <c r="D97" s="45">
        <v>594.26</v>
      </c>
      <c r="E97" s="52">
        <v>594.85</v>
      </c>
      <c r="F97" s="121"/>
      <c r="G97" s="66">
        <f t="shared" si="7"/>
        <v>595.39999999999964</v>
      </c>
      <c r="H97" s="52">
        <f>G97+J97</f>
        <v>595.98999999999967</v>
      </c>
      <c r="I97" s="67">
        <f t="shared" si="4"/>
        <v>1.1399999999996453</v>
      </c>
      <c r="J97" s="91">
        <f>E97-D97</f>
        <v>0.59000000000003183</v>
      </c>
      <c r="K97" s="91">
        <f t="shared" si="5"/>
        <v>1.1399999999996453</v>
      </c>
      <c r="L97" s="78"/>
      <c r="M97" s="78"/>
      <c r="N97" s="78"/>
      <c r="O97" s="143"/>
    </row>
    <row r="98" spans="1:15" s="12" customFormat="1" ht="16.5" customHeight="1" x14ac:dyDescent="0.3">
      <c r="A98" s="81">
        <v>33</v>
      </c>
      <c r="B98" s="43">
        <v>1</v>
      </c>
      <c r="C98" s="30" t="s">
        <v>1188</v>
      </c>
      <c r="D98" s="30">
        <v>594.89</v>
      </c>
      <c r="E98" s="51">
        <v>596.4</v>
      </c>
      <c r="F98" s="122">
        <f t="shared" si="6"/>
        <v>-3.999999999996362E-2</v>
      </c>
      <c r="G98" s="62">
        <f t="shared" si="7"/>
        <v>595.98999999999967</v>
      </c>
      <c r="H98" s="51">
        <f>G98+J98</f>
        <v>597.49999999999966</v>
      </c>
      <c r="I98" s="63">
        <f t="shared" si="4"/>
        <v>1.0999999999996817</v>
      </c>
      <c r="J98" s="89">
        <f>E98-D98</f>
        <v>1.5099999999999909</v>
      </c>
      <c r="K98" s="89">
        <f t="shared" si="5"/>
        <v>1.0999999999996817</v>
      </c>
      <c r="L98" s="76">
        <v>3.05</v>
      </c>
      <c r="M98" s="76"/>
      <c r="N98" s="76">
        <f>E100-D98</f>
        <v>3.1000000000000227</v>
      </c>
      <c r="O98" s="141">
        <f>N98/L98</f>
        <v>1.0163934426229584</v>
      </c>
    </row>
    <row r="99" spans="1:15" s="12" customFormat="1" ht="16.5" customHeight="1" x14ac:dyDescent="0.3">
      <c r="A99" s="82"/>
      <c r="B99" s="33">
        <v>2</v>
      </c>
      <c r="C99" s="29" t="s">
        <v>1189</v>
      </c>
      <c r="D99" s="29">
        <v>596.4</v>
      </c>
      <c r="E99" s="35">
        <v>597.5</v>
      </c>
      <c r="F99" s="123"/>
      <c r="G99" s="64">
        <f t="shared" si="7"/>
        <v>597.49999999999966</v>
      </c>
      <c r="H99" s="35">
        <f>G99+J99</f>
        <v>598.59999999999968</v>
      </c>
      <c r="I99" s="65">
        <f t="shared" si="4"/>
        <v>1.0999999999996817</v>
      </c>
      <c r="J99" s="90">
        <f>E99-D99</f>
        <v>1.1000000000000227</v>
      </c>
      <c r="K99" s="90">
        <f t="shared" si="5"/>
        <v>1.0999999999996817</v>
      </c>
      <c r="L99" s="77"/>
      <c r="M99" s="77"/>
      <c r="N99" s="77"/>
      <c r="O99" s="142"/>
    </row>
    <row r="100" spans="1:15" s="12" customFormat="1" ht="16.5" customHeight="1" thickBot="1" x14ac:dyDescent="0.35">
      <c r="A100" s="83"/>
      <c r="B100" s="44">
        <v>3</v>
      </c>
      <c r="C100" s="45" t="s">
        <v>1190</v>
      </c>
      <c r="D100" s="45">
        <v>597.5</v>
      </c>
      <c r="E100" s="52">
        <v>597.99</v>
      </c>
      <c r="F100" s="124"/>
      <c r="G100" s="66">
        <f t="shared" si="7"/>
        <v>598.59999999999968</v>
      </c>
      <c r="H100" s="52">
        <f>G100+J100</f>
        <v>599.08999999999969</v>
      </c>
      <c r="I100" s="67">
        <f t="shared" si="4"/>
        <v>1.0999999999996817</v>
      </c>
      <c r="J100" s="91">
        <f>E100-D100</f>
        <v>0.49000000000000909</v>
      </c>
      <c r="K100" s="91">
        <f t="shared" si="5"/>
        <v>1.0999999999996817</v>
      </c>
      <c r="L100" s="78"/>
      <c r="M100" s="78"/>
      <c r="N100" s="78"/>
      <c r="O100" s="143"/>
    </row>
    <row r="101" spans="1:15" s="12" customFormat="1" ht="16.5" customHeight="1" x14ac:dyDescent="0.3">
      <c r="A101" s="81">
        <v>34</v>
      </c>
      <c r="B101" s="43">
        <v>1</v>
      </c>
      <c r="C101" s="30" t="s">
        <v>1191</v>
      </c>
      <c r="D101" s="30">
        <v>597.94000000000005</v>
      </c>
      <c r="E101" s="51">
        <v>599</v>
      </c>
      <c r="F101" s="119">
        <f t="shared" si="6"/>
        <v>4.9999999999954525E-2</v>
      </c>
      <c r="G101" s="62">
        <f t="shared" si="7"/>
        <v>599.08999999999969</v>
      </c>
      <c r="H101" s="51">
        <f>G101+J101</f>
        <v>600.14999999999964</v>
      </c>
      <c r="I101" s="63">
        <f t="shared" si="4"/>
        <v>1.1499999999996362</v>
      </c>
      <c r="J101" s="89">
        <f>E101-D101</f>
        <v>1.0599999999999454</v>
      </c>
      <c r="K101" s="89">
        <f t="shared" si="5"/>
        <v>1.1499999999996362</v>
      </c>
      <c r="L101" s="76">
        <v>3.05</v>
      </c>
      <c r="M101" s="76"/>
      <c r="N101" s="76">
        <f>E103-D101</f>
        <v>3.0499999999999545</v>
      </c>
      <c r="O101" s="141">
        <f>N101/L101</f>
        <v>0.99999999999998512</v>
      </c>
    </row>
    <row r="102" spans="1:15" s="12" customFormat="1" ht="16.5" customHeight="1" x14ac:dyDescent="0.3">
      <c r="A102" s="82"/>
      <c r="B102" s="33">
        <v>2</v>
      </c>
      <c r="C102" s="29" t="s">
        <v>1192</v>
      </c>
      <c r="D102" s="29">
        <v>599</v>
      </c>
      <c r="E102" s="35">
        <v>600.41999999999996</v>
      </c>
      <c r="F102" s="120"/>
      <c r="G102" s="64">
        <f t="shared" si="7"/>
        <v>600.14999999999964</v>
      </c>
      <c r="H102" s="35">
        <f>G102+J102</f>
        <v>601.5699999999996</v>
      </c>
      <c r="I102" s="65">
        <f t="shared" si="4"/>
        <v>1.1499999999996362</v>
      </c>
      <c r="J102" s="90">
        <f>E102-D102</f>
        <v>1.4199999999999591</v>
      </c>
      <c r="K102" s="90">
        <f t="shared" si="5"/>
        <v>1.1499999999996362</v>
      </c>
      <c r="L102" s="77"/>
      <c r="M102" s="77"/>
      <c r="N102" s="77"/>
      <c r="O102" s="142"/>
    </row>
    <row r="103" spans="1:15" s="12" customFormat="1" ht="16.5" customHeight="1" thickBot="1" x14ac:dyDescent="0.35">
      <c r="A103" s="83"/>
      <c r="B103" s="44">
        <v>3</v>
      </c>
      <c r="C103" s="45" t="s">
        <v>1193</v>
      </c>
      <c r="D103" s="45">
        <v>600.41999999999996</v>
      </c>
      <c r="E103" s="52">
        <v>600.99</v>
      </c>
      <c r="F103" s="121"/>
      <c r="G103" s="66">
        <f t="shared" si="7"/>
        <v>601.5699999999996</v>
      </c>
      <c r="H103" s="52">
        <f>G103+J103</f>
        <v>602.13999999999965</v>
      </c>
      <c r="I103" s="67">
        <f t="shared" si="4"/>
        <v>1.1499999999996362</v>
      </c>
      <c r="J103" s="91">
        <f>E103-D103</f>
        <v>0.57000000000005002</v>
      </c>
      <c r="K103" s="91">
        <f t="shared" si="5"/>
        <v>1.1499999999996362</v>
      </c>
      <c r="L103" s="78"/>
      <c r="M103" s="78"/>
      <c r="N103" s="78"/>
      <c r="O103" s="143"/>
    </row>
    <row r="104" spans="1:15" s="12" customFormat="1" ht="16.5" customHeight="1" x14ac:dyDescent="0.3">
      <c r="A104" s="81">
        <v>35</v>
      </c>
      <c r="B104" s="43">
        <v>1</v>
      </c>
      <c r="C104" s="30" t="s">
        <v>1194</v>
      </c>
      <c r="D104" s="30">
        <v>600.99</v>
      </c>
      <c r="E104" s="51">
        <v>602.24</v>
      </c>
      <c r="F104" s="122">
        <f t="shared" si="6"/>
        <v>0</v>
      </c>
      <c r="G104" s="62">
        <f t="shared" si="7"/>
        <v>602.13999999999965</v>
      </c>
      <c r="H104" s="51">
        <f>G104+J104</f>
        <v>603.38999999999965</v>
      </c>
      <c r="I104" s="63">
        <f t="shared" si="4"/>
        <v>1.1499999999996362</v>
      </c>
      <c r="J104" s="89">
        <f>E104-D104</f>
        <v>1.25</v>
      </c>
      <c r="K104" s="89">
        <f t="shared" si="5"/>
        <v>1.1499999999996362</v>
      </c>
      <c r="L104" s="76">
        <v>3.05</v>
      </c>
      <c r="M104" s="76"/>
      <c r="N104" s="76">
        <f>E106-D104</f>
        <v>3.0900000000000318</v>
      </c>
      <c r="O104" s="141">
        <f>N104/L104</f>
        <v>1.0131147540983712</v>
      </c>
    </row>
    <row r="105" spans="1:15" s="12" customFormat="1" ht="16.5" customHeight="1" x14ac:dyDescent="0.3">
      <c r="A105" s="82"/>
      <c r="B105" s="33">
        <v>2</v>
      </c>
      <c r="C105" s="29" t="s">
        <v>1195</v>
      </c>
      <c r="D105" s="29">
        <v>602.24</v>
      </c>
      <c r="E105" s="35">
        <v>603.6</v>
      </c>
      <c r="F105" s="123"/>
      <c r="G105" s="64">
        <f t="shared" si="7"/>
        <v>603.38999999999965</v>
      </c>
      <c r="H105" s="35">
        <f>G105+J105</f>
        <v>604.74999999999966</v>
      </c>
      <c r="I105" s="65">
        <f t="shared" si="4"/>
        <v>1.1499999999996362</v>
      </c>
      <c r="J105" s="90">
        <f>E105-D105</f>
        <v>1.3600000000000136</v>
      </c>
      <c r="K105" s="90">
        <f t="shared" si="5"/>
        <v>1.1499999999996362</v>
      </c>
      <c r="L105" s="77"/>
      <c r="M105" s="77"/>
      <c r="N105" s="77"/>
      <c r="O105" s="142"/>
    </row>
    <row r="106" spans="1:15" s="12" customFormat="1" ht="16.5" customHeight="1" thickBot="1" x14ac:dyDescent="0.35">
      <c r="A106" s="83"/>
      <c r="B106" s="44">
        <v>3</v>
      </c>
      <c r="C106" s="45" t="s">
        <v>1196</v>
      </c>
      <c r="D106" s="45">
        <v>603.6</v>
      </c>
      <c r="E106" s="52">
        <v>604.08000000000004</v>
      </c>
      <c r="F106" s="124"/>
      <c r="G106" s="66">
        <f t="shared" si="7"/>
        <v>604.74999999999966</v>
      </c>
      <c r="H106" s="52">
        <f>G106+J106</f>
        <v>605.22999999999968</v>
      </c>
      <c r="I106" s="67">
        <f t="shared" si="4"/>
        <v>1.1499999999996362</v>
      </c>
      <c r="J106" s="91">
        <f>E106-D106</f>
        <v>0.48000000000001819</v>
      </c>
      <c r="K106" s="91">
        <f t="shared" si="5"/>
        <v>1.1499999999996362</v>
      </c>
      <c r="L106" s="78"/>
      <c r="M106" s="78"/>
      <c r="N106" s="78"/>
      <c r="O106" s="143"/>
    </row>
    <row r="107" spans="1:15" s="12" customFormat="1" ht="16.5" customHeight="1" x14ac:dyDescent="0.3">
      <c r="A107" s="81">
        <v>36</v>
      </c>
      <c r="B107" s="43">
        <v>1</v>
      </c>
      <c r="C107" s="30" t="s">
        <v>1197</v>
      </c>
      <c r="D107" s="30">
        <v>604.04</v>
      </c>
      <c r="E107" s="51">
        <v>605.03</v>
      </c>
      <c r="F107" s="119">
        <f t="shared" si="6"/>
        <v>4.0000000000077307E-2</v>
      </c>
      <c r="G107" s="62">
        <f t="shared" si="7"/>
        <v>605.22999999999968</v>
      </c>
      <c r="H107" s="51">
        <f>G107+J107</f>
        <v>606.21999999999969</v>
      </c>
      <c r="I107" s="63">
        <f t="shared" si="4"/>
        <v>1.1899999999997135</v>
      </c>
      <c r="J107" s="89">
        <f>E107-D107</f>
        <v>0.99000000000000909</v>
      </c>
      <c r="K107" s="89">
        <f t="shared" si="5"/>
        <v>1.1899999999997135</v>
      </c>
      <c r="L107" s="76">
        <v>3.05</v>
      </c>
      <c r="M107" s="76"/>
      <c r="N107" s="76">
        <f>E110-D107</f>
        <v>2.8600000000000136</v>
      </c>
      <c r="O107" s="141">
        <f>N107/L107</f>
        <v>0.93770491803279143</v>
      </c>
    </row>
    <row r="108" spans="1:15" s="12" customFormat="1" ht="16.5" customHeight="1" x14ac:dyDescent="0.3">
      <c r="A108" s="82"/>
      <c r="B108" s="33">
        <v>2</v>
      </c>
      <c r="C108" s="29" t="s">
        <v>1198</v>
      </c>
      <c r="D108" s="29">
        <v>605.03</v>
      </c>
      <c r="E108" s="35">
        <v>606.11</v>
      </c>
      <c r="F108" s="120"/>
      <c r="G108" s="64">
        <f t="shared" si="7"/>
        <v>606.21999999999969</v>
      </c>
      <c r="H108" s="35">
        <f>G108+J108</f>
        <v>607.29999999999973</v>
      </c>
      <c r="I108" s="65">
        <f t="shared" si="4"/>
        <v>1.1899999999997135</v>
      </c>
      <c r="J108" s="90">
        <f>E108-D108</f>
        <v>1.0800000000000409</v>
      </c>
      <c r="K108" s="90">
        <f t="shared" si="5"/>
        <v>1.1899999999997135</v>
      </c>
      <c r="L108" s="77"/>
      <c r="M108" s="77"/>
      <c r="N108" s="77"/>
      <c r="O108" s="142"/>
    </row>
    <row r="109" spans="1:15" s="12" customFormat="1" ht="16.5" customHeight="1" x14ac:dyDescent="0.3">
      <c r="A109" s="82"/>
      <c r="B109" s="33">
        <v>3</v>
      </c>
      <c r="C109" s="29" t="s">
        <v>1199</v>
      </c>
      <c r="D109" s="29">
        <v>606.11</v>
      </c>
      <c r="E109" s="35">
        <v>606.73</v>
      </c>
      <c r="F109" s="120"/>
      <c r="G109" s="64">
        <f t="shared" si="7"/>
        <v>607.29999999999973</v>
      </c>
      <c r="H109" s="35">
        <f>G109+J109</f>
        <v>607.91999999999973</v>
      </c>
      <c r="I109" s="65">
        <f t="shared" si="4"/>
        <v>1.1899999999997135</v>
      </c>
      <c r="J109" s="90">
        <f>E109-D109</f>
        <v>0.62000000000000455</v>
      </c>
      <c r="K109" s="90">
        <f t="shared" si="5"/>
        <v>1.1899999999997135</v>
      </c>
      <c r="L109" s="77"/>
      <c r="M109" s="77"/>
      <c r="N109" s="77"/>
      <c r="O109" s="142"/>
    </row>
    <row r="110" spans="1:15" s="12" customFormat="1" ht="16.5" customHeight="1" thickBot="1" x14ac:dyDescent="0.35">
      <c r="A110" s="83"/>
      <c r="B110" s="44">
        <v>4</v>
      </c>
      <c r="C110" s="45" t="s">
        <v>1200</v>
      </c>
      <c r="D110" s="45">
        <v>606.73</v>
      </c>
      <c r="E110" s="52">
        <v>606.9</v>
      </c>
      <c r="F110" s="121"/>
      <c r="G110" s="66">
        <f t="shared" si="7"/>
        <v>607.91999999999973</v>
      </c>
      <c r="H110" s="52">
        <f>G110+J110</f>
        <v>608.08999999999969</v>
      </c>
      <c r="I110" s="67">
        <f t="shared" si="4"/>
        <v>1.1899999999997135</v>
      </c>
      <c r="J110" s="91">
        <f>E110-D110</f>
        <v>0.16999999999995907</v>
      </c>
      <c r="K110" s="91">
        <f t="shared" si="5"/>
        <v>1.1899999999997135</v>
      </c>
      <c r="L110" s="78"/>
      <c r="M110" s="78"/>
      <c r="N110" s="78"/>
      <c r="O110" s="143"/>
    </row>
    <row r="111" spans="1:15" s="12" customFormat="1" ht="16.5" customHeight="1" x14ac:dyDescent="0.3">
      <c r="A111" s="81">
        <v>37</v>
      </c>
      <c r="B111" s="43">
        <v>1</v>
      </c>
      <c r="C111" s="30" t="s">
        <v>1201</v>
      </c>
      <c r="D111" s="30">
        <v>607.02</v>
      </c>
      <c r="E111" s="51">
        <v>608.5</v>
      </c>
      <c r="F111" s="122">
        <f t="shared" si="6"/>
        <v>-0.12000000000000455</v>
      </c>
      <c r="G111" s="62">
        <f t="shared" si="7"/>
        <v>608.08999999999969</v>
      </c>
      <c r="H111" s="51">
        <f>G111+J111</f>
        <v>609.56999999999971</v>
      </c>
      <c r="I111" s="63">
        <f t="shared" si="4"/>
        <v>1.069999999999709</v>
      </c>
      <c r="J111" s="89">
        <f>E111-D111</f>
        <v>1.4800000000000182</v>
      </c>
      <c r="K111" s="89">
        <f t="shared" si="5"/>
        <v>1.069999999999709</v>
      </c>
      <c r="L111" s="76">
        <v>3.05</v>
      </c>
      <c r="M111" s="76"/>
      <c r="N111" s="76">
        <f>E113-D111</f>
        <v>3.1800000000000637</v>
      </c>
      <c r="O111" s="141">
        <f>N111/L111</f>
        <v>1.0426229508196931</v>
      </c>
    </row>
    <row r="112" spans="1:15" s="12" customFormat="1" ht="16.5" customHeight="1" x14ac:dyDescent="0.3">
      <c r="A112" s="82"/>
      <c r="B112" s="33">
        <v>2</v>
      </c>
      <c r="C112" s="29" t="s">
        <v>1202</v>
      </c>
      <c r="D112" s="29">
        <v>608.5</v>
      </c>
      <c r="E112" s="35">
        <v>609.86</v>
      </c>
      <c r="F112" s="123"/>
      <c r="G112" s="64">
        <f t="shared" si="7"/>
        <v>609.56999999999971</v>
      </c>
      <c r="H112" s="35">
        <f>G112+J112</f>
        <v>610.92999999999972</v>
      </c>
      <c r="I112" s="65">
        <f t="shared" si="4"/>
        <v>1.069999999999709</v>
      </c>
      <c r="J112" s="90">
        <f>E112-D112</f>
        <v>1.3600000000000136</v>
      </c>
      <c r="K112" s="90">
        <f t="shared" si="5"/>
        <v>1.069999999999709</v>
      </c>
      <c r="L112" s="77"/>
      <c r="M112" s="77"/>
      <c r="N112" s="77"/>
      <c r="O112" s="142"/>
    </row>
    <row r="113" spans="1:15" s="12" customFormat="1" ht="16.5" customHeight="1" thickBot="1" x14ac:dyDescent="0.35">
      <c r="A113" s="83"/>
      <c r="B113" s="44">
        <v>3</v>
      </c>
      <c r="C113" s="45" t="s">
        <v>1203</v>
      </c>
      <c r="D113" s="45">
        <v>609.86</v>
      </c>
      <c r="E113" s="52">
        <v>610.20000000000005</v>
      </c>
      <c r="F113" s="124"/>
      <c r="G113" s="66">
        <f t="shared" si="7"/>
        <v>610.92999999999972</v>
      </c>
      <c r="H113" s="52">
        <f>G113+J113</f>
        <v>611.26999999999975</v>
      </c>
      <c r="I113" s="67">
        <f t="shared" si="4"/>
        <v>1.069999999999709</v>
      </c>
      <c r="J113" s="91">
        <f>E113-D113</f>
        <v>0.34000000000003183</v>
      </c>
      <c r="K113" s="91">
        <f t="shared" si="5"/>
        <v>1.069999999999709</v>
      </c>
      <c r="L113" s="78"/>
      <c r="M113" s="78"/>
      <c r="N113" s="78"/>
      <c r="O113" s="143"/>
    </row>
    <row r="114" spans="1:15" s="12" customFormat="1" ht="16.5" customHeight="1" x14ac:dyDescent="0.3">
      <c r="A114" s="81">
        <v>38</v>
      </c>
      <c r="B114" s="43">
        <v>1</v>
      </c>
      <c r="C114" s="30" t="s">
        <v>1204</v>
      </c>
      <c r="D114" s="30">
        <v>610.14</v>
      </c>
      <c r="E114" s="51">
        <v>611.6</v>
      </c>
      <c r="F114" s="119">
        <f t="shared" si="6"/>
        <v>6.0000000000059117E-2</v>
      </c>
      <c r="G114" s="62">
        <f t="shared" si="7"/>
        <v>611.26999999999975</v>
      </c>
      <c r="H114" s="51">
        <f>G114+J114</f>
        <v>612.72999999999979</v>
      </c>
      <c r="I114" s="63">
        <f t="shared" si="4"/>
        <v>1.1299999999997681</v>
      </c>
      <c r="J114" s="89">
        <f>E114-D114</f>
        <v>1.4600000000000364</v>
      </c>
      <c r="K114" s="89">
        <f t="shared" si="5"/>
        <v>1.1299999999997681</v>
      </c>
      <c r="L114" s="76">
        <v>3.05</v>
      </c>
      <c r="M114" s="76"/>
      <c r="N114" s="76">
        <f>E116-D114</f>
        <v>3.1000000000000227</v>
      </c>
      <c r="O114" s="141">
        <f>N114/L114</f>
        <v>1.0163934426229584</v>
      </c>
    </row>
    <row r="115" spans="1:15" s="12" customFormat="1" ht="16.5" customHeight="1" x14ac:dyDescent="0.3">
      <c r="A115" s="82"/>
      <c r="B115" s="33">
        <v>2</v>
      </c>
      <c r="C115" s="29" t="s">
        <v>1205</v>
      </c>
      <c r="D115" s="29">
        <v>611.6</v>
      </c>
      <c r="E115" s="35">
        <v>613.09</v>
      </c>
      <c r="F115" s="120"/>
      <c r="G115" s="64">
        <f t="shared" si="7"/>
        <v>612.72999999999979</v>
      </c>
      <c r="H115" s="35">
        <f>G115+J115</f>
        <v>614.2199999999998</v>
      </c>
      <c r="I115" s="65">
        <f t="shared" si="4"/>
        <v>1.1299999999997681</v>
      </c>
      <c r="J115" s="90">
        <f>E115-D115</f>
        <v>1.4900000000000091</v>
      </c>
      <c r="K115" s="90">
        <f t="shared" si="5"/>
        <v>1.1299999999997681</v>
      </c>
      <c r="L115" s="77"/>
      <c r="M115" s="77"/>
      <c r="N115" s="77"/>
      <c r="O115" s="142"/>
    </row>
    <row r="116" spans="1:15" s="12" customFormat="1" ht="16.5" customHeight="1" thickBot="1" x14ac:dyDescent="0.35">
      <c r="A116" s="83"/>
      <c r="B116" s="44">
        <v>3</v>
      </c>
      <c r="C116" s="45" t="s">
        <v>1206</v>
      </c>
      <c r="D116" s="45">
        <v>613.09</v>
      </c>
      <c r="E116" s="52">
        <v>613.24</v>
      </c>
      <c r="F116" s="121"/>
      <c r="G116" s="66">
        <f t="shared" si="7"/>
        <v>614.2199999999998</v>
      </c>
      <c r="H116" s="52">
        <f>G116+J116</f>
        <v>614.36999999999978</v>
      </c>
      <c r="I116" s="67">
        <f t="shared" si="4"/>
        <v>1.1299999999997681</v>
      </c>
      <c r="J116" s="91">
        <f>E116-D116</f>
        <v>0.14999999999997726</v>
      </c>
      <c r="K116" s="91">
        <f t="shared" si="5"/>
        <v>1.1299999999997681</v>
      </c>
      <c r="L116" s="78"/>
      <c r="M116" s="78"/>
      <c r="N116" s="78"/>
      <c r="O116" s="143"/>
    </row>
    <row r="117" spans="1:15" s="12" customFormat="1" ht="16.5" customHeight="1" x14ac:dyDescent="0.3">
      <c r="A117" s="81">
        <v>39</v>
      </c>
      <c r="B117" s="43">
        <v>1</v>
      </c>
      <c r="C117" s="30" t="s">
        <v>1207</v>
      </c>
      <c r="D117" s="30">
        <v>613.19000000000005</v>
      </c>
      <c r="E117" s="51">
        <v>614.55999999999995</v>
      </c>
      <c r="F117" s="119">
        <f t="shared" si="6"/>
        <v>4.9999999999954525E-2</v>
      </c>
      <c r="G117" s="62">
        <f t="shared" si="7"/>
        <v>614.36999999999978</v>
      </c>
      <c r="H117" s="51">
        <f>G117+J117</f>
        <v>615.73999999999967</v>
      </c>
      <c r="I117" s="63">
        <f t="shared" si="4"/>
        <v>1.1799999999997226</v>
      </c>
      <c r="J117" s="89">
        <f>E117-D117</f>
        <v>1.3699999999998909</v>
      </c>
      <c r="K117" s="89">
        <f t="shared" si="5"/>
        <v>1.1799999999997226</v>
      </c>
      <c r="L117" s="76">
        <v>3.05</v>
      </c>
      <c r="M117" s="76"/>
      <c r="N117" s="76">
        <f>E119-D117</f>
        <v>3.0699999999999363</v>
      </c>
      <c r="O117" s="141">
        <f>N117/L117</f>
        <v>1.0065573770491596</v>
      </c>
    </row>
    <row r="118" spans="1:15" s="12" customFormat="1" ht="16.5" customHeight="1" x14ac:dyDescent="0.3">
      <c r="A118" s="82"/>
      <c r="B118" s="33">
        <v>2</v>
      </c>
      <c r="C118" s="29" t="s">
        <v>1208</v>
      </c>
      <c r="D118" s="29">
        <v>614.55999999999995</v>
      </c>
      <c r="E118" s="35">
        <v>615.77</v>
      </c>
      <c r="F118" s="120"/>
      <c r="G118" s="64">
        <f t="shared" si="7"/>
        <v>615.73999999999967</v>
      </c>
      <c r="H118" s="35">
        <f>G118+J118</f>
        <v>616.9499999999997</v>
      </c>
      <c r="I118" s="65">
        <f t="shared" si="4"/>
        <v>1.1799999999997226</v>
      </c>
      <c r="J118" s="90">
        <f>E118-D118</f>
        <v>1.2100000000000364</v>
      </c>
      <c r="K118" s="90">
        <f t="shared" si="5"/>
        <v>1.1799999999997226</v>
      </c>
      <c r="L118" s="77"/>
      <c r="M118" s="77"/>
      <c r="N118" s="77"/>
      <c r="O118" s="142"/>
    </row>
    <row r="119" spans="1:15" s="12" customFormat="1" ht="16.5" customHeight="1" thickBot="1" x14ac:dyDescent="0.35">
      <c r="A119" s="83"/>
      <c r="B119" s="44">
        <v>3</v>
      </c>
      <c r="C119" s="45" t="s">
        <v>1209</v>
      </c>
      <c r="D119" s="45">
        <v>615.77</v>
      </c>
      <c r="E119" s="52">
        <v>616.26</v>
      </c>
      <c r="F119" s="121"/>
      <c r="G119" s="66">
        <f t="shared" si="7"/>
        <v>616.9499999999997</v>
      </c>
      <c r="H119" s="52">
        <f>G119+J119</f>
        <v>617.43999999999971</v>
      </c>
      <c r="I119" s="67">
        <f t="shared" si="4"/>
        <v>1.1799999999997226</v>
      </c>
      <c r="J119" s="91">
        <f>E119-D119</f>
        <v>0.49000000000000909</v>
      </c>
      <c r="K119" s="91">
        <f t="shared" si="5"/>
        <v>1.1799999999997226</v>
      </c>
      <c r="L119" s="78"/>
      <c r="M119" s="78"/>
      <c r="N119" s="78"/>
      <c r="O119" s="143"/>
    </row>
    <row r="120" spans="1:15" s="12" customFormat="1" ht="16.5" customHeight="1" x14ac:dyDescent="0.3">
      <c r="A120" s="81">
        <v>40</v>
      </c>
      <c r="B120" s="43">
        <v>1</v>
      </c>
      <c r="C120" s="30" t="s">
        <v>1210</v>
      </c>
      <c r="D120" s="30">
        <v>616.24</v>
      </c>
      <c r="E120" s="51">
        <v>617.66999999999996</v>
      </c>
      <c r="F120" s="119">
        <f t="shared" si="6"/>
        <v>1.999999999998181E-2</v>
      </c>
      <c r="G120" s="62">
        <f t="shared" si="7"/>
        <v>617.43999999999971</v>
      </c>
      <c r="H120" s="51">
        <f>G120+J120</f>
        <v>618.86999999999966</v>
      </c>
      <c r="I120" s="63">
        <f t="shared" si="4"/>
        <v>1.1999999999997044</v>
      </c>
      <c r="J120" s="89">
        <f>E120-D120</f>
        <v>1.42999999999995</v>
      </c>
      <c r="K120" s="89">
        <f t="shared" si="5"/>
        <v>1.1999999999997044</v>
      </c>
      <c r="L120" s="76">
        <v>3.05</v>
      </c>
      <c r="M120" s="76"/>
      <c r="N120" s="76">
        <f>E122-D120</f>
        <v>3.1100000000000136</v>
      </c>
      <c r="O120" s="141">
        <f>N120/L120</f>
        <v>1.0196721311475456</v>
      </c>
    </row>
    <row r="121" spans="1:15" s="12" customFormat="1" ht="16.5" customHeight="1" x14ac:dyDescent="0.3">
      <c r="A121" s="82"/>
      <c r="B121" s="33">
        <v>2</v>
      </c>
      <c r="C121" s="29" t="s">
        <v>1211</v>
      </c>
      <c r="D121" s="29">
        <v>617.66999999999996</v>
      </c>
      <c r="E121" s="35">
        <v>619.03</v>
      </c>
      <c r="F121" s="120"/>
      <c r="G121" s="64">
        <f t="shared" si="7"/>
        <v>618.86999999999966</v>
      </c>
      <c r="H121" s="35">
        <f>G121+J121</f>
        <v>620.22999999999968</v>
      </c>
      <c r="I121" s="65">
        <f t="shared" si="4"/>
        <v>1.1999999999997044</v>
      </c>
      <c r="J121" s="90">
        <f>E121-D121</f>
        <v>1.3600000000000136</v>
      </c>
      <c r="K121" s="90">
        <f t="shared" si="5"/>
        <v>1.1999999999997044</v>
      </c>
      <c r="L121" s="77"/>
      <c r="M121" s="77"/>
      <c r="N121" s="77"/>
      <c r="O121" s="142"/>
    </row>
    <row r="122" spans="1:15" s="12" customFormat="1" ht="16.5" customHeight="1" thickBot="1" x14ac:dyDescent="0.35">
      <c r="A122" s="83"/>
      <c r="B122" s="44">
        <v>3</v>
      </c>
      <c r="C122" s="45" t="s">
        <v>1212</v>
      </c>
      <c r="D122" s="45">
        <v>619.03</v>
      </c>
      <c r="E122" s="52">
        <v>619.35</v>
      </c>
      <c r="F122" s="121"/>
      <c r="G122" s="66">
        <f t="shared" si="7"/>
        <v>620.22999999999968</v>
      </c>
      <c r="H122" s="52">
        <f>G122+J122</f>
        <v>620.54999999999973</v>
      </c>
      <c r="I122" s="67">
        <f t="shared" si="4"/>
        <v>1.1999999999997044</v>
      </c>
      <c r="J122" s="91">
        <f>E122-D122</f>
        <v>0.32000000000005002</v>
      </c>
      <c r="K122" s="91">
        <f t="shared" si="5"/>
        <v>1.1999999999997044</v>
      </c>
      <c r="L122" s="78"/>
      <c r="M122" s="78"/>
      <c r="N122" s="78"/>
      <c r="O122" s="143"/>
    </row>
    <row r="123" spans="1:15" s="12" customFormat="1" ht="16.5" customHeight="1" x14ac:dyDescent="0.3">
      <c r="A123" s="81">
        <v>41</v>
      </c>
      <c r="B123" s="43">
        <v>1</v>
      </c>
      <c r="C123" s="30" t="s">
        <v>1213</v>
      </c>
      <c r="D123" s="30">
        <v>619.29</v>
      </c>
      <c r="E123" s="51">
        <v>620.75</v>
      </c>
      <c r="F123" s="119">
        <f t="shared" si="6"/>
        <v>6.0000000000059117E-2</v>
      </c>
      <c r="G123" s="62">
        <f t="shared" si="7"/>
        <v>620.54999999999973</v>
      </c>
      <c r="H123" s="51">
        <f>G123+J123</f>
        <v>622.00999999999976</v>
      </c>
      <c r="I123" s="63">
        <f t="shared" si="4"/>
        <v>1.2599999999997635</v>
      </c>
      <c r="J123" s="89">
        <f>E123-D123</f>
        <v>1.4600000000000364</v>
      </c>
      <c r="K123" s="89">
        <f t="shared" si="5"/>
        <v>1.2599999999997635</v>
      </c>
      <c r="L123" s="76">
        <v>3.05</v>
      </c>
      <c r="M123" s="76"/>
      <c r="N123" s="76">
        <f>E125-D123</f>
        <v>3.0900000000000318</v>
      </c>
      <c r="O123" s="141">
        <f>N123/L123</f>
        <v>1.0131147540983712</v>
      </c>
    </row>
    <row r="124" spans="1:15" s="12" customFormat="1" ht="16.5" customHeight="1" x14ac:dyDescent="0.3">
      <c r="A124" s="82"/>
      <c r="B124" s="33">
        <v>2</v>
      </c>
      <c r="C124" s="29" t="s">
        <v>1214</v>
      </c>
      <c r="D124" s="29">
        <v>620.75</v>
      </c>
      <c r="E124" s="35">
        <v>622.14</v>
      </c>
      <c r="F124" s="120"/>
      <c r="G124" s="64">
        <f t="shared" si="7"/>
        <v>622.00999999999976</v>
      </c>
      <c r="H124" s="35">
        <f>G124+J124</f>
        <v>623.39999999999975</v>
      </c>
      <c r="I124" s="65">
        <f t="shared" si="4"/>
        <v>1.2599999999997635</v>
      </c>
      <c r="J124" s="90">
        <f>E124-D124</f>
        <v>1.3899999999999864</v>
      </c>
      <c r="K124" s="90">
        <f t="shared" si="5"/>
        <v>1.2599999999997635</v>
      </c>
      <c r="L124" s="77"/>
      <c r="M124" s="77"/>
      <c r="N124" s="77"/>
      <c r="O124" s="142"/>
    </row>
    <row r="125" spans="1:15" s="12" customFormat="1" ht="16.5" customHeight="1" thickBot="1" x14ac:dyDescent="0.35">
      <c r="A125" s="83"/>
      <c r="B125" s="44">
        <v>3</v>
      </c>
      <c r="C125" s="45" t="s">
        <v>1215</v>
      </c>
      <c r="D125" s="45">
        <v>622.14</v>
      </c>
      <c r="E125" s="52">
        <v>622.38</v>
      </c>
      <c r="F125" s="121"/>
      <c r="G125" s="66">
        <f t="shared" si="7"/>
        <v>623.39999999999975</v>
      </c>
      <c r="H125" s="52">
        <f>G125+J125</f>
        <v>623.63999999999976</v>
      </c>
      <c r="I125" s="67">
        <f t="shared" si="4"/>
        <v>1.2599999999997635</v>
      </c>
      <c r="J125" s="91">
        <f>E125-D125</f>
        <v>0.24000000000000909</v>
      </c>
      <c r="K125" s="91">
        <f t="shared" si="5"/>
        <v>1.2599999999997635</v>
      </c>
      <c r="L125" s="78"/>
      <c r="M125" s="78"/>
      <c r="N125" s="78"/>
      <c r="O125" s="143"/>
    </row>
    <row r="126" spans="1:15" s="12" customFormat="1" ht="16.5" customHeight="1" x14ac:dyDescent="0.3">
      <c r="A126" s="81">
        <v>42</v>
      </c>
      <c r="B126" s="43">
        <v>1</v>
      </c>
      <c r="C126" s="30" t="s">
        <v>1216</v>
      </c>
      <c r="D126" s="30">
        <v>622.34</v>
      </c>
      <c r="E126" s="51">
        <v>623.38</v>
      </c>
      <c r="F126" s="119">
        <f t="shared" si="6"/>
        <v>3.999999999996362E-2</v>
      </c>
      <c r="G126" s="62">
        <f t="shared" si="7"/>
        <v>623.63999999999976</v>
      </c>
      <c r="H126" s="51">
        <f>G126+J126</f>
        <v>624.67999999999972</v>
      </c>
      <c r="I126" s="63">
        <f t="shared" si="4"/>
        <v>1.2999999999997272</v>
      </c>
      <c r="J126" s="89">
        <f>E126-D126</f>
        <v>1.0399999999999636</v>
      </c>
      <c r="K126" s="89">
        <f t="shared" si="5"/>
        <v>1.2999999999997272</v>
      </c>
      <c r="L126" s="76">
        <v>3.05</v>
      </c>
      <c r="M126" s="76"/>
      <c r="N126" s="76">
        <f>E128-D126</f>
        <v>3.0199999999999818</v>
      </c>
      <c r="O126" s="141">
        <f>N126/L126</f>
        <v>0.99016393442622364</v>
      </c>
    </row>
    <row r="127" spans="1:15" s="12" customFormat="1" ht="16.5" customHeight="1" x14ac:dyDescent="0.3">
      <c r="A127" s="82"/>
      <c r="B127" s="33">
        <v>2</v>
      </c>
      <c r="C127" s="29" t="s">
        <v>1217</v>
      </c>
      <c r="D127" s="29">
        <v>623.38</v>
      </c>
      <c r="E127" s="35">
        <v>624.80999999999995</v>
      </c>
      <c r="F127" s="120"/>
      <c r="G127" s="64">
        <f t="shared" si="7"/>
        <v>624.67999999999972</v>
      </c>
      <c r="H127" s="35">
        <f>G127+J127</f>
        <v>626.10999999999967</v>
      </c>
      <c r="I127" s="65">
        <f t="shared" si="4"/>
        <v>1.2999999999997272</v>
      </c>
      <c r="J127" s="90">
        <f>E127-D127</f>
        <v>1.42999999999995</v>
      </c>
      <c r="K127" s="90">
        <f t="shared" si="5"/>
        <v>1.2999999999997272</v>
      </c>
      <c r="L127" s="77"/>
      <c r="M127" s="77"/>
      <c r="N127" s="77"/>
      <c r="O127" s="142"/>
    </row>
    <row r="128" spans="1:15" s="12" customFormat="1" ht="16.5" customHeight="1" thickBot="1" x14ac:dyDescent="0.35">
      <c r="A128" s="83"/>
      <c r="B128" s="44">
        <v>3</v>
      </c>
      <c r="C128" s="45" t="s">
        <v>1218</v>
      </c>
      <c r="D128" s="45">
        <v>624.80999999999995</v>
      </c>
      <c r="E128" s="52">
        <v>625.36</v>
      </c>
      <c r="F128" s="121"/>
      <c r="G128" s="66">
        <f t="shared" si="7"/>
        <v>626.10999999999967</v>
      </c>
      <c r="H128" s="52">
        <f>G128+J128</f>
        <v>626.65999999999974</v>
      </c>
      <c r="I128" s="67">
        <f t="shared" si="4"/>
        <v>1.2999999999997272</v>
      </c>
      <c r="J128" s="91">
        <f>E128-D128</f>
        <v>0.55000000000006821</v>
      </c>
      <c r="K128" s="91">
        <f t="shared" si="5"/>
        <v>1.2999999999997272</v>
      </c>
      <c r="L128" s="78"/>
      <c r="M128" s="78"/>
      <c r="N128" s="78"/>
      <c r="O128" s="143"/>
    </row>
    <row r="129" spans="1:15" s="12" customFormat="1" ht="16.5" customHeight="1" x14ac:dyDescent="0.3">
      <c r="A129" s="81">
        <v>43</v>
      </c>
      <c r="B129" s="43">
        <v>1</v>
      </c>
      <c r="C129" s="30" t="s">
        <v>1219</v>
      </c>
      <c r="D129" s="30">
        <v>625.39</v>
      </c>
      <c r="E129" s="51">
        <v>626.87</v>
      </c>
      <c r="F129" s="122">
        <f t="shared" si="6"/>
        <v>-2.9999999999972715E-2</v>
      </c>
      <c r="G129" s="62">
        <f t="shared" si="7"/>
        <v>626.65999999999974</v>
      </c>
      <c r="H129" s="51">
        <f>G129+J129</f>
        <v>628.13999999999976</v>
      </c>
      <c r="I129" s="63">
        <f t="shared" si="4"/>
        <v>1.2699999999997544</v>
      </c>
      <c r="J129" s="89">
        <f>E129-D129</f>
        <v>1.4800000000000182</v>
      </c>
      <c r="K129" s="89">
        <f t="shared" si="5"/>
        <v>1.2699999999997544</v>
      </c>
      <c r="L129" s="76">
        <v>3.05</v>
      </c>
      <c r="M129" s="76"/>
      <c r="N129" s="76">
        <f>E131-D129</f>
        <v>3.1100000000000136</v>
      </c>
      <c r="O129" s="141">
        <f>N129/L129</f>
        <v>1.0196721311475456</v>
      </c>
    </row>
    <row r="130" spans="1:15" s="12" customFormat="1" ht="16.5" customHeight="1" x14ac:dyDescent="0.3">
      <c r="A130" s="82"/>
      <c r="B130" s="33">
        <v>2</v>
      </c>
      <c r="C130" s="29" t="s">
        <v>1220</v>
      </c>
      <c r="D130" s="29">
        <v>626.87</v>
      </c>
      <c r="E130" s="35">
        <v>628.16999999999996</v>
      </c>
      <c r="F130" s="123"/>
      <c r="G130" s="64">
        <f t="shared" si="7"/>
        <v>628.13999999999976</v>
      </c>
      <c r="H130" s="35">
        <f>G130+J130</f>
        <v>629.43999999999971</v>
      </c>
      <c r="I130" s="65">
        <f t="shared" si="4"/>
        <v>1.2699999999997544</v>
      </c>
      <c r="J130" s="90">
        <f>E130-D130</f>
        <v>1.2999999999999545</v>
      </c>
      <c r="K130" s="90">
        <f t="shared" si="5"/>
        <v>1.2699999999997544</v>
      </c>
      <c r="L130" s="77"/>
      <c r="M130" s="77"/>
      <c r="N130" s="77"/>
      <c r="O130" s="142"/>
    </row>
    <row r="131" spans="1:15" s="12" customFormat="1" ht="16.5" customHeight="1" thickBot="1" x14ac:dyDescent="0.35">
      <c r="A131" s="83"/>
      <c r="B131" s="44">
        <v>3</v>
      </c>
      <c r="C131" s="45" t="s">
        <v>1221</v>
      </c>
      <c r="D131" s="45">
        <v>628.16999999999996</v>
      </c>
      <c r="E131" s="52">
        <v>628.5</v>
      </c>
      <c r="F131" s="124"/>
      <c r="G131" s="66">
        <f t="shared" si="7"/>
        <v>629.43999999999971</v>
      </c>
      <c r="H131" s="52">
        <f>G131+J131</f>
        <v>629.76999999999975</v>
      </c>
      <c r="I131" s="67">
        <f t="shared" si="4"/>
        <v>1.2699999999997544</v>
      </c>
      <c r="J131" s="91">
        <f>E131-D131</f>
        <v>0.33000000000004093</v>
      </c>
      <c r="K131" s="91">
        <f t="shared" si="5"/>
        <v>1.2699999999997544</v>
      </c>
      <c r="L131" s="78"/>
      <c r="M131" s="78"/>
      <c r="N131" s="78"/>
      <c r="O131" s="143"/>
    </row>
    <row r="132" spans="1:15" s="12" customFormat="1" ht="16.5" customHeight="1" x14ac:dyDescent="0.3">
      <c r="A132" s="81">
        <v>44</v>
      </c>
      <c r="B132" s="43">
        <v>1</v>
      </c>
      <c r="C132" s="30" t="s">
        <v>1222</v>
      </c>
      <c r="D132" s="30">
        <v>628.44000000000005</v>
      </c>
      <c r="E132" s="51">
        <v>629.64</v>
      </c>
      <c r="F132" s="119">
        <f t="shared" si="6"/>
        <v>5.999999999994543E-2</v>
      </c>
      <c r="G132" s="62">
        <f t="shared" si="7"/>
        <v>629.76999999999975</v>
      </c>
      <c r="H132" s="51">
        <f>G132+J132</f>
        <v>630.96999999999969</v>
      </c>
      <c r="I132" s="63">
        <f t="shared" si="4"/>
        <v>1.3299999999996999</v>
      </c>
      <c r="J132" s="89">
        <f>E132-D132</f>
        <v>1.1999999999999318</v>
      </c>
      <c r="K132" s="89">
        <f t="shared" si="5"/>
        <v>1.3299999999996999</v>
      </c>
      <c r="L132" s="76">
        <v>3.05</v>
      </c>
      <c r="M132" s="76"/>
      <c r="N132" s="76">
        <f>E134-D132</f>
        <v>3.0699999999999363</v>
      </c>
      <c r="O132" s="141">
        <f>N132/L132</f>
        <v>1.0065573770491596</v>
      </c>
    </row>
    <row r="133" spans="1:15" s="12" customFormat="1" ht="16.5" customHeight="1" x14ac:dyDescent="0.3">
      <c r="A133" s="82"/>
      <c r="B133" s="33">
        <v>2</v>
      </c>
      <c r="C133" s="29" t="s">
        <v>1223</v>
      </c>
      <c r="D133" s="29">
        <v>629.64</v>
      </c>
      <c r="E133" s="35">
        <v>630.84</v>
      </c>
      <c r="F133" s="120"/>
      <c r="G133" s="64">
        <f t="shared" si="7"/>
        <v>630.96999999999969</v>
      </c>
      <c r="H133" s="35">
        <f>G133+J133</f>
        <v>632.16999999999973</v>
      </c>
      <c r="I133" s="65">
        <f t="shared" si="4"/>
        <v>1.3299999999996999</v>
      </c>
      <c r="J133" s="90">
        <f>E133-D133</f>
        <v>1.2000000000000455</v>
      </c>
      <c r="K133" s="90">
        <f t="shared" si="5"/>
        <v>1.3299999999996999</v>
      </c>
      <c r="L133" s="77"/>
      <c r="M133" s="77"/>
      <c r="N133" s="77"/>
      <c r="O133" s="142"/>
    </row>
    <row r="134" spans="1:15" s="12" customFormat="1" ht="16.5" customHeight="1" thickBot="1" x14ac:dyDescent="0.35">
      <c r="A134" s="83"/>
      <c r="B134" s="44">
        <v>3</v>
      </c>
      <c r="C134" s="45" t="s">
        <v>1224</v>
      </c>
      <c r="D134" s="45">
        <v>630.84</v>
      </c>
      <c r="E134" s="52">
        <v>631.51</v>
      </c>
      <c r="F134" s="121"/>
      <c r="G134" s="66">
        <f t="shared" si="7"/>
        <v>632.16999999999973</v>
      </c>
      <c r="H134" s="52">
        <f>G134+J134</f>
        <v>632.83999999999969</v>
      </c>
      <c r="I134" s="67">
        <f t="shared" si="4"/>
        <v>1.3299999999996999</v>
      </c>
      <c r="J134" s="91">
        <f>E134-D134</f>
        <v>0.66999999999995907</v>
      </c>
      <c r="K134" s="91">
        <f t="shared" si="5"/>
        <v>1.3299999999996999</v>
      </c>
      <c r="L134" s="78"/>
      <c r="M134" s="78"/>
      <c r="N134" s="78"/>
      <c r="O134" s="143"/>
    </row>
    <row r="135" spans="1:15" s="12" customFormat="1" ht="16.5" customHeight="1" x14ac:dyDescent="0.3">
      <c r="A135" s="81">
        <v>45</v>
      </c>
      <c r="B135" s="43">
        <v>1</v>
      </c>
      <c r="C135" s="30" t="s">
        <v>1225</v>
      </c>
      <c r="D135" s="30">
        <v>631.49</v>
      </c>
      <c r="E135" s="51">
        <v>632.72</v>
      </c>
      <c r="F135" s="119">
        <f t="shared" si="6"/>
        <v>1.999999999998181E-2</v>
      </c>
      <c r="G135" s="62">
        <f t="shared" si="7"/>
        <v>632.83999999999969</v>
      </c>
      <c r="H135" s="51">
        <f>G135+J135</f>
        <v>634.06999999999971</v>
      </c>
      <c r="I135" s="63">
        <f t="shared" si="4"/>
        <v>1.3499999999996817</v>
      </c>
      <c r="J135" s="89">
        <f>E135-D135</f>
        <v>1.2300000000000182</v>
      </c>
      <c r="K135" s="89">
        <f t="shared" si="5"/>
        <v>1.3499999999996817</v>
      </c>
      <c r="L135" s="76">
        <v>3.05</v>
      </c>
      <c r="M135" s="76"/>
      <c r="N135" s="76">
        <f>E137-D135</f>
        <v>3.0800000000000409</v>
      </c>
      <c r="O135" s="141">
        <f>N135/L135</f>
        <v>1.0098360655737839</v>
      </c>
    </row>
    <row r="136" spans="1:15" s="12" customFormat="1" ht="16.5" customHeight="1" x14ac:dyDescent="0.3">
      <c r="A136" s="82"/>
      <c r="B136" s="33">
        <v>2</v>
      </c>
      <c r="C136" s="29" t="s">
        <v>1226</v>
      </c>
      <c r="D136" s="29">
        <v>632.72</v>
      </c>
      <c r="E136" s="35">
        <v>633.95000000000005</v>
      </c>
      <c r="F136" s="120"/>
      <c r="G136" s="64">
        <f t="shared" si="7"/>
        <v>634.06999999999971</v>
      </c>
      <c r="H136" s="35">
        <f>G136+J136</f>
        <v>635.29999999999973</v>
      </c>
      <c r="I136" s="65">
        <f t="shared" si="4"/>
        <v>1.3499999999996817</v>
      </c>
      <c r="J136" s="90">
        <f>E136-D136</f>
        <v>1.2300000000000182</v>
      </c>
      <c r="K136" s="90">
        <f t="shared" si="5"/>
        <v>1.3499999999996817</v>
      </c>
      <c r="L136" s="77"/>
      <c r="M136" s="77"/>
      <c r="N136" s="77"/>
      <c r="O136" s="142"/>
    </row>
    <row r="137" spans="1:15" s="12" customFormat="1" ht="16.5" customHeight="1" thickBot="1" x14ac:dyDescent="0.35">
      <c r="A137" s="83"/>
      <c r="B137" s="44">
        <v>3</v>
      </c>
      <c r="C137" s="45" t="s">
        <v>1227</v>
      </c>
      <c r="D137" s="45">
        <v>633.95000000000005</v>
      </c>
      <c r="E137" s="52">
        <v>634.57000000000005</v>
      </c>
      <c r="F137" s="121"/>
      <c r="G137" s="66">
        <f t="shared" si="7"/>
        <v>635.29999999999973</v>
      </c>
      <c r="H137" s="52">
        <f>G137+J137</f>
        <v>635.91999999999973</v>
      </c>
      <c r="I137" s="67">
        <f t="shared" si="4"/>
        <v>1.3499999999996817</v>
      </c>
      <c r="J137" s="91">
        <f>E137-D137</f>
        <v>0.62000000000000455</v>
      </c>
      <c r="K137" s="91">
        <f t="shared" si="5"/>
        <v>1.3499999999996817</v>
      </c>
      <c r="L137" s="78"/>
      <c r="M137" s="78"/>
      <c r="N137" s="78"/>
      <c r="O137" s="143"/>
    </row>
    <row r="138" spans="1:15" s="12" customFormat="1" ht="16.5" customHeight="1" x14ac:dyDescent="0.3">
      <c r="A138" s="81">
        <v>46</v>
      </c>
      <c r="B138" s="43">
        <v>1</v>
      </c>
      <c r="C138" s="30" t="s">
        <v>1228</v>
      </c>
      <c r="D138" s="30">
        <v>634.54</v>
      </c>
      <c r="E138" s="51">
        <v>636.04</v>
      </c>
      <c r="F138" s="119">
        <f t="shared" si="6"/>
        <v>3.0000000000086402E-2</v>
      </c>
      <c r="G138" s="62">
        <f t="shared" si="7"/>
        <v>635.91999999999973</v>
      </c>
      <c r="H138" s="51">
        <f>G138+J138</f>
        <v>637.41999999999973</v>
      </c>
      <c r="I138" s="63">
        <f t="shared" si="4"/>
        <v>1.3799999999997681</v>
      </c>
      <c r="J138" s="89">
        <f>E138-D138</f>
        <v>1.5</v>
      </c>
      <c r="K138" s="89">
        <f t="shared" si="5"/>
        <v>1.3799999999997681</v>
      </c>
      <c r="L138" s="76">
        <v>3.05</v>
      </c>
      <c r="M138" s="76"/>
      <c r="N138" s="76">
        <f>E140-D138</f>
        <v>3.0800000000000409</v>
      </c>
      <c r="O138" s="141">
        <f>N138/L138</f>
        <v>1.0098360655737839</v>
      </c>
    </row>
    <row r="139" spans="1:15" s="12" customFormat="1" ht="16.5" customHeight="1" x14ac:dyDescent="0.3">
      <c r="A139" s="82"/>
      <c r="B139" s="33">
        <v>2</v>
      </c>
      <c r="C139" s="29" t="s">
        <v>1229</v>
      </c>
      <c r="D139" s="29">
        <v>636.04</v>
      </c>
      <c r="E139" s="35">
        <v>637.36</v>
      </c>
      <c r="F139" s="120"/>
      <c r="G139" s="64">
        <f t="shared" si="7"/>
        <v>637.41999999999973</v>
      </c>
      <c r="H139" s="35">
        <f>G139+J139</f>
        <v>638.73999999999978</v>
      </c>
      <c r="I139" s="65">
        <f t="shared" si="4"/>
        <v>1.3799999999997681</v>
      </c>
      <c r="J139" s="90">
        <f>E139-D139</f>
        <v>1.32000000000005</v>
      </c>
      <c r="K139" s="90">
        <f t="shared" si="5"/>
        <v>1.3799999999997681</v>
      </c>
      <c r="L139" s="77"/>
      <c r="M139" s="77"/>
      <c r="N139" s="77"/>
      <c r="O139" s="142"/>
    </row>
    <row r="140" spans="1:15" s="12" customFormat="1" ht="16.5" customHeight="1" thickBot="1" x14ac:dyDescent="0.35">
      <c r="A140" s="83"/>
      <c r="B140" s="44">
        <v>3</v>
      </c>
      <c r="C140" s="45" t="s">
        <v>1230</v>
      </c>
      <c r="D140" s="45">
        <v>637.36</v>
      </c>
      <c r="E140" s="52">
        <v>637.62</v>
      </c>
      <c r="F140" s="121"/>
      <c r="G140" s="66">
        <f t="shared" si="7"/>
        <v>638.73999999999978</v>
      </c>
      <c r="H140" s="52">
        <f>G140+J140</f>
        <v>638.99999999999977</v>
      </c>
      <c r="I140" s="67">
        <f t="shared" si="4"/>
        <v>1.3799999999997681</v>
      </c>
      <c r="J140" s="91">
        <f>E140-D140</f>
        <v>0.25999999999999091</v>
      </c>
      <c r="K140" s="91">
        <f t="shared" si="5"/>
        <v>1.3799999999997681</v>
      </c>
      <c r="L140" s="78"/>
      <c r="M140" s="78"/>
      <c r="N140" s="78"/>
      <c r="O140" s="143"/>
    </row>
    <row r="141" spans="1:15" s="12" customFormat="1" ht="16.5" customHeight="1" x14ac:dyDescent="0.3">
      <c r="A141" s="81">
        <v>47</v>
      </c>
      <c r="B141" s="43">
        <v>1</v>
      </c>
      <c r="C141" s="30" t="s">
        <v>1231</v>
      </c>
      <c r="D141" s="30">
        <v>637.59</v>
      </c>
      <c r="E141" s="51">
        <v>638.86</v>
      </c>
      <c r="F141" s="119">
        <f t="shared" si="6"/>
        <v>2.9999999999972715E-2</v>
      </c>
      <c r="G141" s="62">
        <f t="shared" si="7"/>
        <v>638.99999999999977</v>
      </c>
      <c r="H141" s="51">
        <f>G141+J141</f>
        <v>640.26999999999975</v>
      </c>
      <c r="I141" s="63">
        <f t="shared" si="4"/>
        <v>1.4099999999997408</v>
      </c>
      <c r="J141" s="89">
        <f>E141-D141</f>
        <v>1.2699999999999818</v>
      </c>
      <c r="K141" s="89">
        <f t="shared" si="5"/>
        <v>1.4099999999997408</v>
      </c>
      <c r="L141" s="76">
        <v>3.05</v>
      </c>
      <c r="M141" s="76"/>
      <c r="N141" s="76">
        <f>E143-D141</f>
        <v>3.1100000000000136</v>
      </c>
      <c r="O141" s="141">
        <f>N141/L141</f>
        <v>1.0196721311475456</v>
      </c>
    </row>
    <row r="142" spans="1:15" s="12" customFormat="1" ht="16.5" customHeight="1" x14ac:dyDescent="0.3">
      <c r="A142" s="82"/>
      <c r="B142" s="33">
        <v>2</v>
      </c>
      <c r="C142" s="29" t="s">
        <v>1232</v>
      </c>
      <c r="D142" s="29">
        <v>638.86</v>
      </c>
      <c r="E142" s="35">
        <v>640.36</v>
      </c>
      <c r="F142" s="120"/>
      <c r="G142" s="64">
        <f t="shared" si="7"/>
        <v>640.26999999999975</v>
      </c>
      <c r="H142" s="35">
        <f>G142+J142</f>
        <v>641.76999999999975</v>
      </c>
      <c r="I142" s="65">
        <f t="shared" si="4"/>
        <v>1.4099999999997408</v>
      </c>
      <c r="J142" s="90">
        <f>E142-D142</f>
        <v>1.5</v>
      </c>
      <c r="K142" s="90">
        <f t="shared" si="5"/>
        <v>1.4099999999997408</v>
      </c>
      <c r="L142" s="77"/>
      <c r="M142" s="77"/>
      <c r="N142" s="77"/>
      <c r="O142" s="142"/>
    </row>
    <row r="143" spans="1:15" s="12" customFormat="1" ht="16.5" customHeight="1" thickBot="1" x14ac:dyDescent="0.35">
      <c r="A143" s="83"/>
      <c r="B143" s="44">
        <v>3</v>
      </c>
      <c r="C143" s="45" t="s">
        <v>1233</v>
      </c>
      <c r="D143" s="45">
        <v>640.36</v>
      </c>
      <c r="E143" s="52">
        <v>640.70000000000005</v>
      </c>
      <c r="F143" s="121"/>
      <c r="G143" s="66">
        <f t="shared" si="7"/>
        <v>641.76999999999975</v>
      </c>
      <c r="H143" s="52">
        <f>G143+J143</f>
        <v>642.10999999999979</v>
      </c>
      <c r="I143" s="67">
        <f t="shared" ref="I143:I206" si="8">H143-E143</f>
        <v>1.4099999999997408</v>
      </c>
      <c r="J143" s="91">
        <f>E143-D143</f>
        <v>0.34000000000003183</v>
      </c>
      <c r="K143" s="91">
        <f t="shared" ref="K143:K206" si="9">G143-D143</f>
        <v>1.4099999999997408</v>
      </c>
      <c r="L143" s="78"/>
      <c r="M143" s="78"/>
      <c r="N143" s="78"/>
      <c r="O143" s="143"/>
    </row>
    <row r="144" spans="1:15" s="12" customFormat="1" ht="16.5" customHeight="1" x14ac:dyDescent="0.3">
      <c r="A144" s="81">
        <v>48</v>
      </c>
      <c r="B144" s="43">
        <v>1</v>
      </c>
      <c r="C144" s="30" t="s">
        <v>1234</v>
      </c>
      <c r="D144" s="30">
        <v>640.64</v>
      </c>
      <c r="E144" s="51">
        <v>641.44000000000005</v>
      </c>
      <c r="F144" s="119">
        <f t="shared" ref="F144:F207" si="10">E143-D144</f>
        <v>6.0000000000059117E-2</v>
      </c>
      <c r="G144" s="62">
        <f t="shared" si="7"/>
        <v>642.10999999999979</v>
      </c>
      <c r="H144" s="51">
        <f>G144+J144</f>
        <v>642.90999999999985</v>
      </c>
      <c r="I144" s="63">
        <f t="shared" si="8"/>
        <v>1.4699999999997999</v>
      </c>
      <c r="J144" s="89">
        <f>E144-D144</f>
        <v>0.80000000000006821</v>
      </c>
      <c r="K144" s="89">
        <f t="shared" si="9"/>
        <v>1.4699999999997999</v>
      </c>
      <c r="L144" s="76">
        <v>3.05</v>
      </c>
      <c r="M144" s="76"/>
      <c r="N144" s="76">
        <f>E146-D144</f>
        <v>2.9199999999999591</v>
      </c>
      <c r="O144" s="141">
        <f>N144/L144</f>
        <v>0.95737704918031452</v>
      </c>
    </row>
    <row r="145" spans="1:15" s="12" customFormat="1" ht="16.5" customHeight="1" x14ac:dyDescent="0.3">
      <c r="A145" s="82"/>
      <c r="B145" s="33">
        <v>2</v>
      </c>
      <c r="C145" s="29" t="s">
        <v>1235</v>
      </c>
      <c r="D145" s="29">
        <v>641.44000000000005</v>
      </c>
      <c r="E145" s="35">
        <v>642.45000000000005</v>
      </c>
      <c r="F145" s="120"/>
      <c r="G145" s="64">
        <f t="shared" si="7"/>
        <v>642.90999999999985</v>
      </c>
      <c r="H145" s="35">
        <f>G145+J145</f>
        <v>643.91999999999985</v>
      </c>
      <c r="I145" s="65">
        <f t="shared" si="8"/>
        <v>1.4699999999997999</v>
      </c>
      <c r="J145" s="90">
        <f>E145-D145</f>
        <v>1.0099999999999909</v>
      </c>
      <c r="K145" s="90">
        <f t="shared" si="9"/>
        <v>1.4699999999997999</v>
      </c>
      <c r="L145" s="77"/>
      <c r="M145" s="77"/>
      <c r="N145" s="77"/>
      <c r="O145" s="142"/>
    </row>
    <row r="146" spans="1:15" s="12" customFormat="1" ht="16.5" customHeight="1" thickBot="1" x14ac:dyDescent="0.35">
      <c r="A146" s="83"/>
      <c r="B146" s="44">
        <v>3</v>
      </c>
      <c r="C146" s="45" t="s">
        <v>1236</v>
      </c>
      <c r="D146" s="45">
        <v>642.45000000000005</v>
      </c>
      <c r="E146" s="52">
        <v>643.55999999999995</v>
      </c>
      <c r="F146" s="121"/>
      <c r="G146" s="66">
        <f t="shared" si="7"/>
        <v>643.91999999999985</v>
      </c>
      <c r="H146" s="52">
        <f>G146+J146</f>
        <v>645.02999999999975</v>
      </c>
      <c r="I146" s="67">
        <f t="shared" si="8"/>
        <v>1.4699999999997999</v>
      </c>
      <c r="J146" s="91">
        <f>E146-D146</f>
        <v>1.1099999999999</v>
      </c>
      <c r="K146" s="91">
        <f t="shared" si="9"/>
        <v>1.4699999999997999</v>
      </c>
      <c r="L146" s="78"/>
      <c r="M146" s="78"/>
      <c r="N146" s="78"/>
      <c r="O146" s="143"/>
    </row>
    <row r="147" spans="1:15" s="12" customFormat="1" ht="16.5" customHeight="1" x14ac:dyDescent="0.3">
      <c r="A147" s="81">
        <v>49</v>
      </c>
      <c r="B147" s="43">
        <v>1</v>
      </c>
      <c r="C147" s="30" t="s">
        <v>1237</v>
      </c>
      <c r="D147" s="30">
        <v>643.69000000000005</v>
      </c>
      <c r="E147" s="51">
        <v>645.19000000000005</v>
      </c>
      <c r="F147" s="122">
        <f t="shared" si="10"/>
        <v>-0.13000000000010914</v>
      </c>
      <c r="G147" s="62">
        <f t="shared" si="7"/>
        <v>645.02999999999975</v>
      </c>
      <c r="H147" s="51">
        <f>G147+J147</f>
        <v>646.52999999999975</v>
      </c>
      <c r="I147" s="63">
        <f t="shared" si="8"/>
        <v>1.3399999999996908</v>
      </c>
      <c r="J147" s="89">
        <f>E147-D147</f>
        <v>1.5</v>
      </c>
      <c r="K147" s="89">
        <f t="shared" si="9"/>
        <v>1.3399999999996908</v>
      </c>
      <c r="L147" s="76">
        <v>3.05</v>
      </c>
      <c r="M147" s="76"/>
      <c r="N147" s="76">
        <f>E149-D147</f>
        <v>3.17999999999995</v>
      </c>
      <c r="O147" s="141">
        <f>N147/L147</f>
        <v>1.0426229508196558</v>
      </c>
    </row>
    <row r="148" spans="1:15" s="12" customFormat="1" ht="16.5" customHeight="1" x14ac:dyDescent="0.3">
      <c r="A148" s="82"/>
      <c r="B148" s="33">
        <v>2</v>
      </c>
      <c r="C148" s="29" t="s">
        <v>1238</v>
      </c>
      <c r="D148" s="29">
        <v>645.19000000000005</v>
      </c>
      <c r="E148" s="35">
        <v>646.08000000000004</v>
      </c>
      <c r="F148" s="123"/>
      <c r="G148" s="64">
        <f t="shared" si="7"/>
        <v>646.52999999999975</v>
      </c>
      <c r="H148" s="35">
        <f>G148+J148</f>
        <v>647.41999999999973</v>
      </c>
      <c r="I148" s="65">
        <f t="shared" si="8"/>
        <v>1.3399999999996908</v>
      </c>
      <c r="J148" s="90">
        <f>E148-D148</f>
        <v>0.88999999999998636</v>
      </c>
      <c r="K148" s="90">
        <f t="shared" si="9"/>
        <v>1.3399999999996908</v>
      </c>
      <c r="L148" s="77"/>
      <c r="M148" s="77"/>
      <c r="N148" s="77"/>
      <c r="O148" s="142"/>
    </row>
    <row r="149" spans="1:15" s="12" customFormat="1" ht="16.5" customHeight="1" thickBot="1" x14ac:dyDescent="0.35">
      <c r="A149" s="83"/>
      <c r="B149" s="44">
        <v>3</v>
      </c>
      <c r="C149" s="45" t="s">
        <v>1239</v>
      </c>
      <c r="D149" s="45">
        <v>646.08000000000004</v>
      </c>
      <c r="E149" s="52">
        <v>646.87</v>
      </c>
      <c r="F149" s="124"/>
      <c r="G149" s="66">
        <f t="shared" si="7"/>
        <v>647.41999999999973</v>
      </c>
      <c r="H149" s="52">
        <f>G149+J149</f>
        <v>648.2099999999997</v>
      </c>
      <c r="I149" s="67">
        <f t="shared" si="8"/>
        <v>1.3399999999996908</v>
      </c>
      <c r="J149" s="91">
        <f>E149-D149</f>
        <v>0.78999999999996362</v>
      </c>
      <c r="K149" s="91">
        <f t="shared" si="9"/>
        <v>1.3399999999996908</v>
      </c>
      <c r="L149" s="78"/>
      <c r="M149" s="78"/>
      <c r="N149" s="78"/>
      <c r="O149" s="143"/>
    </row>
    <row r="150" spans="1:15" s="12" customFormat="1" ht="16.5" customHeight="1" x14ac:dyDescent="0.3">
      <c r="A150" s="81">
        <v>50</v>
      </c>
      <c r="B150" s="43">
        <v>1</v>
      </c>
      <c r="C150" s="30" t="s">
        <v>1240</v>
      </c>
      <c r="D150" s="30">
        <v>646.71</v>
      </c>
      <c r="E150" s="51">
        <v>648.16999999999996</v>
      </c>
      <c r="F150" s="119">
        <f t="shared" si="10"/>
        <v>0.15999999999996817</v>
      </c>
      <c r="G150" s="62">
        <f t="shared" si="7"/>
        <v>648.2099999999997</v>
      </c>
      <c r="H150" s="51">
        <f>G150+J150</f>
        <v>649.66999999999962</v>
      </c>
      <c r="I150" s="63">
        <f t="shared" si="8"/>
        <v>1.4999999999996589</v>
      </c>
      <c r="J150" s="89">
        <f>E150-D150</f>
        <v>1.4599999999999227</v>
      </c>
      <c r="K150" s="89">
        <f t="shared" si="9"/>
        <v>1.4999999999996589</v>
      </c>
      <c r="L150" s="76">
        <v>3.05</v>
      </c>
      <c r="M150" s="76"/>
      <c r="N150" s="76">
        <f>E152-D150</f>
        <v>3.1200000000000045</v>
      </c>
      <c r="O150" s="141">
        <f>N150/L150</f>
        <v>1.0229508196721326</v>
      </c>
    </row>
    <row r="151" spans="1:15" s="12" customFormat="1" ht="16.5" customHeight="1" x14ac:dyDescent="0.3">
      <c r="A151" s="82"/>
      <c r="B151" s="33">
        <v>2</v>
      </c>
      <c r="C151" s="29" t="s">
        <v>1241</v>
      </c>
      <c r="D151" s="29">
        <v>648.16999999999996</v>
      </c>
      <c r="E151" s="35">
        <v>648.59</v>
      </c>
      <c r="F151" s="120"/>
      <c r="G151" s="64">
        <f t="shared" si="7"/>
        <v>649.66999999999962</v>
      </c>
      <c r="H151" s="35">
        <f>G151+J151</f>
        <v>650.08999999999969</v>
      </c>
      <c r="I151" s="65">
        <f t="shared" si="8"/>
        <v>1.4999999999996589</v>
      </c>
      <c r="J151" s="90">
        <f>E151-D151</f>
        <v>0.42000000000007276</v>
      </c>
      <c r="K151" s="90">
        <f t="shared" si="9"/>
        <v>1.4999999999996589</v>
      </c>
      <c r="L151" s="77"/>
      <c r="M151" s="77"/>
      <c r="N151" s="77"/>
      <c r="O151" s="142"/>
    </row>
    <row r="152" spans="1:15" s="12" customFormat="1" ht="16.5" customHeight="1" thickBot="1" x14ac:dyDescent="0.35">
      <c r="A152" s="83"/>
      <c r="B152" s="44">
        <v>3</v>
      </c>
      <c r="C152" s="45" t="s">
        <v>1242</v>
      </c>
      <c r="D152" s="45">
        <v>648.59</v>
      </c>
      <c r="E152" s="52">
        <v>649.83000000000004</v>
      </c>
      <c r="F152" s="121"/>
      <c r="G152" s="66">
        <f t="shared" si="7"/>
        <v>650.08999999999969</v>
      </c>
      <c r="H152" s="52">
        <f>G152+J152</f>
        <v>651.3299999999997</v>
      </c>
      <c r="I152" s="67">
        <f t="shared" si="8"/>
        <v>1.4999999999996589</v>
      </c>
      <c r="J152" s="91">
        <f>E152-D152</f>
        <v>1.2400000000000091</v>
      </c>
      <c r="K152" s="91">
        <f t="shared" si="9"/>
        <v>1.4999999999996589</v>
      </c>
      <c r="L152" s="78"/>
      <c r="M152" s="78"/>
      <c r="N152" s="78"/>
      <c r="O152" s="143"/>
    </row>
    <row r="153" spans="1:15" s="12" customFormat="1" ht="16.5" customHeight="1" x14ac:dyDescent="0.3">
      <c r="A153" s="81">
        <v>51</v>
      </c>
      <c r="B153" s="43">
        <v>1</v>
      </c>
      <c r="C153" s="30" t="s">
        <v>1243</v>
      </c>
      <c r="D153" s="30">
        <v>649.82000000000005</v>
      </c>
      <c r="E153" s="51">
        <v>650.37</v>
      </c>
      <c r="F153" s="119">
        <f t="shared" si="10"/>
        <v>9.9999999999909051E-3</v>
      </c>
      <c r="G153" s="62">
        <f t="shared" si="7"/>
        <v>651.3299999999997</v>
      </c>
      <c r="H153" s="51">
        <f>G153+J153</f>
        <v>651.87999999999965</v>
      </c>
      <c r="I153" s="63">
        <f t="shared" si="8"/>
        <v>1.5099999999996498</v>
      </c>
      <c r="J153" s="89">
        <f>E153-D153</f>
        <v>0.54999999999995453</v>
      </c>
      <c r="K153" s="89">
        <f t="shared" si="9"/>
        <v>1.5099999999996498</v>
      </c>
      <c r="L153" s="76">
        <v>3.05</v>
      </c>
      <c r="M153" s="76"/>
      <c r="N153" s="76">
        <f>E155-D153</f>
        <v>3.0999999999999091</v>
      </c>
      <c r="O153" s="141">
        <f>N153/L153</f>
        <v>1.0163934426229211</v>
      </c>
    </row>
    <row r="154" spans="1:15" s="12" customFormat="1" ht="16.5" customHeight="1" x14ac:dyDescent="0.3">
      <c r="A154" s="82"/>
      <c r="B154" s="33">
        <v>2</v>
      </c>
      <c r="C154" s="29" t="s">
        <v>1244</v>
      </c>
      <c r="D154" s="29">
        <v>650.37</v>
      </c>
      <c r="E154" s="35">
        <v>651.87</v>
      </c>
      <c r="F154" s="120"/>
      <c r="G154" s="64">
        <f t="shared" si="7"/>
        <v>651.87999999999965</v>
      </c>
      <c r="H154" s="35">
        <f>G154+J154</f>
        <v>653.37999999999965</v>
      </c>
      <c r="I154" s="65">
        <f t="shared" si="8"/>
        <v>1.5099999999996498</v>
      </c>
      <c r="J154" s="90">
        <f>E154-D154</f>
        <v>1.5</v>
      </c>
      <c r="K154" s="90">
        <f t="shared" si="9"/>
        <v>1.5099999999996498</v>
      </c>
      <c r="L154" s="77"/>
      <c r="M154" s="77"/>
      <c r="N154" s="77"/>
      <c r="O154" s="142"/>
    </row>
    <row r="155" spans="1:15" s="12" customFormat="1" ht="16.5" customHeight="1" thickBot="1" x14ac:dyDescent="0.35">
      <c r="A155" s="83"/>
      <c r="B155" s="44">
        <v>3</v>
      </c>
      <c r="C155" s="45" t="s">
        <v>1245</v>
      </c>
      <c r="D155" s="45">
        <v>651.87</v>
      </c>
      <c r="E155" s="52">
        <v>652.91999999999996</v>
      </c>
      <c r="F155" s="121"/>
      <c r="G155" s="66">
        <f t="shared" si="7"/>
        <v>653.37999999999965</v>
      </c>
      <c r="H155" s="52">
        <f>G155+J155</f>
        <v>654.42999999999961</v>
      </c>
      <c r="I155" s="67">
        <f t="shared" si="8"/>
        <v>1.5099999999996498</v>
      </c>
      <c r="J155" s="91">
        <f>E155-D155</f>
        <v>1.0499999999999545</v>
      </c>
      <c r="K155" s="91">
        <f t="shared" si="9"/>
        <v>1.5099999999996498</v>
      </c>
      <c r="L155" s="78"/>
      <c r="M155" s="78"/>
      <c r="N155" s="78"/>
      <c r="O155" s="143"/>
    </row>
    <row r="156" spans="1:15" s="12" customFormat="1" ht="16.5" customHeight="1" x14ac:dyDescent="0.3">
      <c r="A156" s="81">
        <v>52</v>
      </c>
      <c r="B156" s="43">
        <v>1</v>
      </c>
      <c r="C156" s="30" t="s">
        <v>1246</v>
      </c>
      <c r="D156" s="30">
        <v>652.84</v>
      </c>
      <c r="E156" s="51">
        <v>653.94000000000005</v>
      </c>
      <c r="F156" s="119">
        <f t="shared" si="10"/>
        <v>7.999999999992724E-2</v>
      </c>
      <c r="G156" s="62">
        <f t="shared" ref="G156:G219" si="11">H155</f>
        <v>654.42999999999961</v>
      </c>
      <c r="H156" s="51">
        <f>G156+J156</f>
        <v>655.52999999999963</v>
      </c>
      <c r="I156" s="63">
        <f t="shared" si="8"/>
        <v>1.5899999999995771</v>
      </c>
      <c r="J156" s="89">
        <f>E156-D156</f>
        <v>1.1000000000000227</v>
      </c>
      <c r="K156" s="89">
        <f t="shared" si="9"/>
        <v>1.5899999999995771</v>
      </c>
      <c r="L156" s="76">
        <v>3.05</v>
      </c>
      <c r="M156" s="76"/>
      <c r="N156" s="76">
        <f>E158-D156</f>
        <v>3.1000000000000227</v>
      </c>
      <c r="O156" s="141">
        <f>N156/L156</f>
        <v>1.0163934426229584</v>
      </c>
    </row>
    <row r="157" spans="1:15" s="12" customFormat="1" ht="16.5" customHeight="1" x14ac:dyDescent="0.3">
      <c r="A157" s="82"/>
      <c r="B157" s="33">
        <v>2</v>
      </c>
      <c r="C157" s="29" t="s">
        <v>1247</v>
      </c>
      <c r="D157" s="29">
        <v>653.94000000000005</v>
      </c>
      <c r="E157" s="35">
        <v>655.29999999999995</v>
      </c>
      <c r="F157" s="120"/>
      <c r="G157" s="64">
        <f t="shared" si="11"/>
        <v>655.52999999999963</v>
      </c>
      <c r="H157" s="35">
        <f>G157+J157</f>
        <v>656.88999999999953</v>
      </c>
      <c r="I157" s="65">
        <f t="shared" si="8"/>
        <v>1.5899999999995771</v>
      </c>
      <c r="J157" s="90">
        <f>E157-D157</f>
        <v>1.3599999999999</v>
      </c>
      <c r="K157" s="90">
        <f t="shared" si="9"/>
        <v>1.5899999999995771</v>
      </c>
      <c r="L157" s="77"/>
      <c r="M157" s="77"/>
      <c r="N157" s="77"/>
      <c r="O157" s="142"/>
    </row>
    <row r="158" spans="1:15" s="12" customFormat="1" ht="16.5" customHeight="1" thickBot="1" x14ac:dyDescent="0.35">
      <c r="A158" s="83"/>
      <c r="B158" s="44">
        <v>3</v>
      </c>
      <c r="C158" s="45" t="s">
        <v>1248</v>
      </c>
      <c r="D158" s="45">
        <v>655.29999999999995</v>
      </c>
      <c r="E158" s="52">
        <v>655.94</v>
      </c>
      <c r="F158" s="121"/>
      <c r="G158" s="66">
        <f t="shared" si="11"/>
        <v>656.88999999999953</v>
      </c>
      <c r="H158" s="52">
        <f>G158+J158</f>
        <v>657.52999999999963</v>
      </c>
      <c r="I158" s="67">
        <f t="shared" si="8"/>
        <v>1.5899999999995771</v>
      </c>
      <c r="J158" s="91">
        <f>E158-D158</f>
        <v>0.64000000000010004</v>
      </c>
      <c r="K158" s="91">
        <f t="shared" si="9"/>
        <v>1.5899999999995771</v>
      </c>
      <c r="L158" s="78"/>
      <c r="M158" s="78"/>
      <c r="N158" s="78"/>
      <c r="O158" s="143"/>
    </row>
    <row r="159" spans="1:15" s="12" customFormat="1" ht="16.5" customHeight="1" x14ac:dyDescent="0.3">
      <c r="A159" s="81">
        <v>53</v>
      </c>
      <c r="B159" s="43">
        <v>1</v>
      </c>
      <c r="C159" s="30" t="s">
        <v>1249</v>
      </c>
      <c r="D159" s="30">
        <v>655.89</v>
      </c>
      <c r="E159" s="51">
        <v>656.94</v>
      </c>
      <c r="F159" s="119">
        <f t="shared" si="10"/>
        <v>5.0000000000068212E-2</v>
      </c>
      <c r="G159" s="62">
        <f t="shared" si="11"/>
        <v>657.52999999999963</v>
      </c>
      <c r="H159" s="51">
        <f>G159+J159</f>
        <v>658.5799999999997</v>
      </c>
      <c r="I159" s="63">
        <f t="shared" si="8"/>
        <v>1.6399999999996453</v>
      </c>
      <c r="J159" s="89">
        <f>E159-D159</f>
        <v>1.0500000000000682</v>
      </c>
      <c r="K159" s="89">
        <f t="shared" si="9"/>
        <v>1.6399999999996453</v>
      </c>
      <c r="L159" s="76">
        <v>3.05</v>
      </c>
      <c r="M159" s="76"/>
      <c r="N159" s="76">
        <f>E161-D159</f>
        <v>3.0199999999999818</v>
      </c>
      <c r="O159" s="141">
        <f>N159/L159</f>
        <v>0.99016393442622364</v>
      </c>
    </row>
    <row r="160" spans="1:15" s="12" customFormat="1" ht="16.5" customHeight="1" x14ac:dyDescent="0.3">
      <c r="A160" s="82"/>
      <c r="B160" s="33">
        <v>2</v>
      </c>
      <c r="C160" s="29" t="s">
        <v>1250</v>
      </c>
      <c r="D160" s="29">
        <v>656.94</v>
      </c>
      <c r="E160" s="35">
        <v>658.01</v>
      </c>
      <c r="F160" s="120"/>
      <c r="G160" s="64">
        <f t="shared" si="11"/>
        <v>658.5799999999997</v>
      </c>
      <c r="H160" s="35">
        <f>G160+J160</f>
        <v>659.64999999999964</v>
      </c>
      <c r="I160" s="65">
        <f t="shared" si="8"/>
        <v>1.6399999999996453</v>
      </c>
      <c r="J160" s="90">
        <f>E160-D160</f>
        <v>1.0699999999999363</v>
      </c>
      <c r="K160" s="90">
        <f t="shared" si="9"/>
        <v>1.6399999999996453</v>
      </c>
      <c r="L160" s="77"/>
      <c r="M160" s="77"/>
      <c r="N160" s="77"/>
      <c r="O160" s="142"/>
    </row>
    <row r="161" spans="1:15" s="12" customFormat="1" ht="16.5" customHeight="1" thickBot="1" x14ac:dyDescent="0.35">
      <c r="A161" s="83"/>
      <c r="B161" s="44">
        <v>3</v>
      </c>
      <c r="C161" s="45" t="s">
        <v>1251</v>
      </c>
      <c r="D161" s="45">
        <v>658.01</v>
      </c>
      <c r="E161" s="52">
        <v>658.91</v>
      </c>
      <c r="F161" s="121"/>
      <c r="G161" s="66">
        <f t="shared" si="11"/>
        <v>659.64999999999964</v>
      </c>
      <c r="H161" s="52">
        <f>G161+J161</f>
        <v>660.54999999999961</v>
      </c>
      <c r="I161" s="67">
        <f t="shared" si="8"/>
        <v>1.6399999999996453</v>
      </c>
      <c r="J161" s="91">
        <f>E161-D161</f>
        <v>0.89999999999997726</v>
      </c>
      <c r="K161" s="91">
        <f t="shared" si="9"/>
        <v>1.6399999999996453</v>
      </c>
      <c r="L161" s="78"/>
      <c r="M161" s="78"/>
      <c r="N161" s="78"/>
      <c r="O161" s="143"/>
    </row>
    <row r="162" spans="1:15" s="12" customFormat="1" ht="16.5" customHeight="1" x14ac:dyDescent="0.3">
      <c r="A162" s="81">
        <v>54</v>
      </c>
      <c r="B162" s="43">
        <v>1</v>
      </c>
      <c r="C162" s="30" t="s">
        <v>1252</v>
      </c>
      <c r="D162" s="30">
        <v>658.94</v>
      </c>
      <c r="E162" s="51">
        <v>660.2</v>
      </c>
      <c r="F162" s="122">
        <f t="shared" si="10"/>
        <v>-3.0000000000086402E-2</v>
      </c>
      <c r="G162" s="62">
        <f t="shared" si="11"/>
        <v>660.54999999999961</v>
      </c>
      <c r="H162" s="51">
        <f>G162+J162</f>
        <v>661.8099999999996</v>
      </c>
      <c r="I162" s="63">
        <f t="shared" si="8"/>
        <v>1.6099999999995589</v>
      </c>
      <c r="J162" s="89">
        <f>E162-D162</f>
        <v>1.2599999999999909</v>
      </c>
      <c r="K162" s="89">
        <f t="shared" si="9"/>
        <v>1.6099999999995589</v>
      </c>
      <c r="L162" s="76">
        <v>3.05</v>
      </c>
      <c r="M162" s="76"/>
      <c r="N162" s="76">
        <f>E164-D162</f>
        <v>3.0299999999999727</v>
      </c>
      <c r="O162" s="141">
        <f>N162/L162</f>
        <v>0.99344262295081076</v>
      </c>
    </row>
    <row r="163" spans="1:15" s="12" customFormat="1" ht="16.5" customHeight="1" x14ac:dyDescent="0.3">
      <c r="A163" s="82"/>
      <c r="B163" s="33">
        <v>2</v>
      </c>
      <c r="C163" s="29" t="s">
        <v>1253</v>
      </c>
      <c r="D163" s="29">
        <v>660.2</v>
      </c>
      <c r="E163" s="35">
        <v>661.42</v>
      </c>
      <c r="F163" s="123"/>
      <c r="G163" s="64">
        <f t="shared" si="11"/>
        <v>661.8099999999996</v>
      </c>
      <c r="H163" s="35">
        <f>G163+J163</f>
        <v>663.02999999999952</v>
      </c>
      <c r="I163" s="65">
        <f t="shared" si="8"/>
        <v>1.6099999999995589</v>
      </c>
      <c r="J163" s="90">
        <f>E163-D163</f>
        <v>1.2199999999999136</v>
      </c>
      <c r="K163" s="90">
        <f t="shared" si="9"/>
        <v>1.6099999999995589</v>
      </c>
      <c r="L163" s="77"/>
      <c r="M163" s="77"/>
      <c r="N163" s="77"/>
      <c r="O163" s="142"/>
    </row>
    <row r="164" spans="1:15" s="12" customFormat="1" ht="16.5" customHeight="1" thickBot="1" x14ac:dyDescent="0.35">
      <c r="A164" s="83"/>
      <c r="B164" s="44">
        <v>3</v>
      </c>
      <c r="C164" s="45" t="s">
        <v>1254</v>
      </c>
      <c r="D164" s="45">
        <v>661.42</v>
      </c>
      <c r="E164" s="52">
        <v>661.97</v>
      </c>
      <c r="F164" s="124"/>
      <c r="G164" s="66">
        <f t="shared" si="11"/>
        <v>663.02999999999952</v>
      </c>
      <c r="H164" s="52">
        <f>G164+J164</f>
        <v>663.57999999999959</v>
      </c>
      <c r="I164" s="67">
        <f t="shared" si="8"/>
        <v>1.6099999999995589</v>
      </c>
      <c r="J164" s="91">
        <f>E164-D164</f>
        <v>0.55000000000006821</v>
      </c>
      <c r="K164" s="91">
        <f t="shared" si="9"/>
        <v>1.6099999999995589</v>
      </c>
      <c r="L164" s="78"/>
      <c r="M164" s="78"/>
      <c r="N164" s="78"/>
      <c r="O164" s="143"/>
    </row>
    <row r="165" spans="1:15" s="12" customFormat="1" ht="16.5" customHeight="1" x14ac:dyDescent="0.3">
      <c r="A165" s="81">
        <v>55</v>
      </c>
      <c r="B165" s="43">
        <v>1</v>
      </c>
      <c r="C165" s="30" t="s">
        <v>1255</v>
      </c>
      <c r="D165" s="30">
        <v>661.99</v>
      </c>
      <c r="E165" s="51">
        <v>663.2</v>
      </c>
      <c r="F165" s="122">
        <f t="shared" si="10"/>
        <v>-1.999999999998181E-2</v>
      </c>
      <c r="G165" s="62">
        <f t="shared" si="11"/>
        <v>663.57999999999959</v>
      </c>
      <c r="H165" s="51">
        <f>G165+J165</f>
        <v>664.78999999999962</v>
      </c>
      <c r="I165" s="63">
        <f t="shared" si="8"/>
        <v>1.5899999999995771</v>
      </c>
      <c r="J165" s="89">
        <f>E165-D165</f>
        <v>1.2100000000000364</v>
      </c>
      <c r="K165" s="89">
        <f t="shared" si="9"/>
        <v>1.5899999999995771</v>
      </c>
      <c r="L165" s="76">
        <v>3.05</v>
      </c>
      <c r="M165" s="76"/>
      <c r="N165" s="76">
        <f>E167-D165</f>
        <v>3.1899999999999409</v>
      </c>
      <c r="O165" s="141">
        <f>N165/L165</f>
        <v>1.0459016393442431</v>
      </c>
    </row>
    <row r="166" spans="1:15" s="12" customFormat="1" ht="16.5" customHeight="1" x14ac:dyDescent="0.3">
      <c r="A166" s="82"/>
      <c r="B166" s="33">
        <v>2</v>
      </c>
      <c r="C166" s="29" t="s">
        <v>1256</v>
      </c>
      <c r="D166" s="29">
        <v>663.2</v>
      </c>
      <c r="E166" s="35">
        <v>664.41</v>
      </c>
      <c r="F166" s="123"/>
      <c r="G166" s="64">
        <f t="shared" si="11"/>
        <v>664.78999999999962</v>
      </c>
      <c r="H166" s="35">
        <f>G166+J166</f>
        <v>665.99999999999955</v>
      </c>
      <c r="I166" s="65">
        <f t="shared" si="8"/>
        <v>1.5899999999995771</v>
      </c>
      <c r="J166" s="90">
        <f>E166-D166</f>
        <v>1.2099999999999227</v>
      </c>
      <c r="K166" s="90">
        <f t="shared" si="9"/>
        <v>1.5899999999995771</v>
      </c>
      <c r="L166" s="77"/>
      <c r="M166" s="77"/>
      <c r="N166" s="77"/>
      <c r="O166" s="142"/>
    </row>
    <row r="167" spans="1:15" s="12" customFormat="1" ht="16.5" customHeight="1" thickBot="1" x14ac:dyDescent="0.35">
      <c r="A167" s="83"/>
      <c r="B167" s="44">
        <v>3</v>
      </c>
      <c r="C167" s="45" t="s">
        <v>1257</v>
      </c>
      <c r="D167" s="45">
        <v>664.41</v>
      </c>
      <c r="E167" s="52">
        <v>665.18</v>
      </c>
      <c r="F167" s="124"/>
      <c r="G167" s="66">
        <f t="shared" si="11"/>
        <v>665.99999999999955</v>
      </c>
      <c r="H167" s="52">
        <f>G167+J167</f>
        <v>666.76999999999953</v>
      </c>
      <c r="I167" s="67">
        <f t="shared" si="8"/>
        <v>1.5899999999995771</v>
      </c>
      <c r="J167" s="91">
        <f>E167-D167</f>
        <v>0.76999999999998181</v>
      </c>
      <c r="K167" s="91">
        <f t="shared" si="9"/>
        <v>1.5899999999995771</v>
      </c>
      <c r="L167" s="78"/>
      <c r="M167" s="78"/>
      <c r="N167" s="78"/>
      <c r="O167" s="143"/>
    </row>
    <row r="168" spans="1:15" s="12" customFormat="1" ht="16.5" customHeight="1" x14ac:dyDescent="0.3">
      <c r="A168" s="81">
        <v>56</v>
      </c>
      <c r="B168" s="43">
        <v>1</v>
      </c>
      <c r="C168" s="30" t="s">
        <v>1258</v>
      </c>
      <c r="D168" s="30">
        <v>665.04</v>
      </c>
      <c r="E168" s="51">
        <v>666.25</v>
      </c>
      <c r="F168" s="119">
        <f t="shared" si="10"/>
        <v>0.13999999999998636</v>
      </c>
      <c r="G168" s="62">
        <f t="shared" si="11"/>
        <v>666.76999999999953</v>
      </c>
      <c r="H168" s="51">
        <f>G168+J168</f>
        <v>667.97999999999956</v>
      </c>
      <c r="I168" s="63">
        <f t="shared" si="8"/>
        <v>1.7299999999995634</v>
      </c>
      <c r="J168" s="89">
        <f>E168-D168</f>
        <v>1.2100000000000364</v>
      </c>
      <c r="K168" s="89">
        <f t="shared" si="9"/>
        <v>1.7299999999995634</v>
      </c>
      <c r="L168" s="76">
        <v>3.05</v>
      </c>
      <c r="M168" s="76"/>
      <c r="N168" s="76">
        <f>E170-D168</f>
        <v>3.0199999999999818</v>
      </c>
      <c r="O168" s="141">
        <f>N168/L168</f>
        <v>0.99016393442622364</v>
      </c>
    </row>
    <row r="169" spans="1:15" s="12" customFormat="1" ht="16.5" customHeight="1" x14ac:dyDescent="0.3">
      <c r="A169" s="82"/>
      <c r="B169" s="33">
        <v>2</v>
      </c>
      <c r="C169" s="29" t="s">
        <v>1259</v>
      </c>
      <c r="D169" s="29">
        <v>666.25</v>
      </c>
      <c r="E169" s="35">
        <v>667.47</v>
      </c>
      <c r="F169" s="120"/>
      <c r="G169" s="64">
        <f t="shared" si="11"/>
        <v>667.97999999999956</v>
      </c>
      <c r="H169" s="35">
        <f>G169+J169</f>
        <v>669.19999999999959</v>
      </c>
      <c r="I169" s="65">
        <f t="shared" si="8"/>
        <v>1.7299999999995634</v>
      </c>
      <c r="J169" s="90">
        <f>E169-D169</f>
        <v>1.2200000000000273</v>
      </c>
      <c r="K169" s="90">
        <f t="shared" si="9"/>
        <v>1.7299999999995634</v>
      </c>
      <c r="L169" s="77"/>
      <c r="M169" s="77"/>
      <c r="N169" s="77"/>
      <c r="O169" s="142"/>
    </row>
    <row r="170" spans="1:15" s="12" customFormat="1" ht="16.5" customHeight="1" thickBot="1" x14ac:dyDescent="0.35">
      <c r="A170" s="83"/>
      <c r="B170" s="44">
        <v>3</v>
      </c>
      <c r="C170" s="45" t="s">
        <v>1260</v>
      </c>
      <c r="D170" s="45">
        <v>667.47</v>
      </c>
      <c r="E170" s="52">
        <v>668.06</v>
      </c>
      <c r="F170" s="121"/>
      <c r="G170" s="66">
        <f t="shared" si="11"/>
        <v>669.19999999999959</v>
      </c>
      <c r="H170" s="52">
        <f>G170+J170</f>
        <v>669.78999999999951</v>
      </c>
      <c r="I170" s="67">
        <f t="shared" si="8"/>
        <v>1.7299999999995634</v>
      </c>
      <c r="J170" s="91">
        <f>E170-D170</f>
        <v>0.58999999999991815</v>
      </c>
      <c r="K170" s="91">
        <f t="shared" si="9"/>
        <v>1.7299999999995634</v>
      </c>
      <c r="L170" s="78"/>
      <c r="M170" s="78"/>
      <c r="N170" s="78"/>
      <c r="O170" s="143"/>
    </row>
    <row r="171" spans="1:15" s="12" customFormat="1" ht="16.5" customHeight="1" x14ac:dyDescent="0.3">
      <c r="A171" s="81">
        <v>57</v>
      </c>
      <c r="B171" s="43">
        <v>1</v>
      </c>
      <c r="C171" s="30" t="s">
        <v>1261</v>
      </c>
      <c r="D171" s="30">
        <v>668.09</v>
      </c>
      <c r="E171" s="51">
        <v>669.3</v>
      </c>
      <c r="F171" s="122">
        <f t="shared" si="10"/>
        <v>-3.0000000000086402E-2</v>
      </c>
      <c r="G171" s="62">
        <f t="shared" si="11"/>
        <v>669.78999999999951</v>
      </c>
      <c r="H171" s="51">
        <f>G171+J171</f>
        <v>670.99999999999943</v>
      </c>
      <c r="I171" s="63">
        <f t="shared" si="8"/>
        <v>1.699999999999477</v>
      </c>
      <c r="J171" s="89">
        <f>E171-D171</f>
        <v>1.2099999999999227</v>
      </c>
      <c r="K171" s="89">
        <f t="shared" si="9"/>
        <v>1.699999999999477</v>
      </c>
      <c r="L171" s="76">
        <v>3.05</v>
      </c>
      <c r="M171" s="76"/>
      <c r="N171" s="76">
        <f>E173-D171</f>
        <v>3.0899999999999181</v>
      </c>
      <c r="O171" s="141">
        <f>N171/L171</f>
        <v>1.0131147540983338</v>
      </c>
    </row>
    <row r="172" spans="1:15" s="12" customFormat="1" ht="16.5" customHeight="1" x14ac:dyDescent="0.3">
      <c r="A172" s="82"/>
      <c r="B172" s="33">
        <v>2</v>
      </c>
      <c r="C172" s="29" t="s">
        <v>1262</v>
      </c>
      <c r="D172" s="29">
        <v>669.3</v>
      </c>
      <c r="E172" s="35">
        <v>670.54</v>
      </c>
      <c r="F172" s="123"/>
      <c r="G172" s="64">
        <f t="shared" si="11"/>
        <v>670.99999999999943</v>
      </c>
      <c r="H172" s="35">
        <f>G172+J172</f>
        <v>672.23999999999944</v>
      </c>
      <c r="I172" s="65">
        <f t="shared" si="8"/>
        <v>1.699999999999477</v>
      </c>
      <c r="J172" s="90">
        <f>E172-D172</f>
        <v>1.2400000000000091</v>
      </c>
      <c r="K172" s="90">
        <f t="shared" si="9"/>
        <v>1.699999999999477</v>
      </c>
      <c r="L172" s="77"/>
      <c r="M172" s="77"/>
      <c r="N172" s="77"/>
      <c r="O172" s="142"/>
    </row>
    <row r="173" spans="1:15" s="12" customFormat="1" ht="16.5" customHeight="1" thickBot="1" x14ac:dyDescent="0.35">
      <c r="A173" s="83"/>
      <c r="B173" s="44">
        <v>3</v>
      </c>
      <c r="C173" s="45" t="s">
        <v>1263</v>
      </c>
      <c r="D173" s="45">
        <v>670.54</v>
      </c>
      <c r="E173" s="52">
        <v>671.18</v>
      </c>
      <c r="F173" s="124"/>
      <c r="G173" s="66">
        <f t="shared" si="11"/>
        <v>672.23999999999944</v>
      </c>
      <c r="H173" s="52">
        <f>G173+J173</f>
        <v>672.87999999999943</v>
      </c>
      <c r="I173" s="67">
        <f t="shared" si="8"/>
        <v>1.699999999999477</v>
      </c>
      <c r="J173" s="91">
        <f>E173-D173</f>
        <v>0.63999999999998636</v>
      </c>
      <c r="K173" s="91">
        <f t="shared" si="9"/>
        <v>1.699999999999477</v>
      </c>
      <c r="L173" s="78"/>
      <c r="M173" s="78"/>
      <c r="N173" s="78"/>
      <c r="O173" s="143"/>
    </row>
    <row r="174" spans="1:15" s="12" customFormat="1" ht="16.5" customHeight="1" x14ac:dyDescent="0.3">
      <c r="A174" s="81">
        <v>58</v>
      </c>
      <c r="B174" s="43">
        <v>1</v>
      </c>
      <c r="C174" s="30" t="s">
        <v>1264</v>
      </c>
      <c r="D174" s="30">
        <v>671.14</v>
      </c>
      <c r="E174" s="51">
        <v>672.36</v>
      </c>
      <c r="F174" s="119">
        <f t="shared" si="10"/>
        <v>3.999999999996362E-2</v>
      </c>
      <c r="G174" s="62">
        <f t="shared" si="11"/>
        <v>672.87999999999943</v>
      </c>
      <c r="H174" s="51">
        <f>G174+J174</f>
        <v>674.09999999999945</v>
      </c>
      <c r="I174" s="63">
        <f t="shared" si="8"/>
        <v>1.7399999999994407</v>
      </c>
      <c r="J174" s="89">
        <f>E174-D174</f>
        <v>1.2200000000000273</v>
      </c>
      <c r="K174" s="89">
        <f t="shared" si="9"/>
        <v>1.7399999999994407</v>
      </c>
      <c r="L174" s="76">
        <v>3.05</v>
      </c>
      <c r="M174" s="76"/>
      <c r="N174" s="76">
        <f>E176-D174</f>
        <v>3.1100000000000136</v>
      </c>
      <c r="O174" s="141">
        <f>N174/L174</f>
        <v>1.0196721311475456</v>
      </c>
    </row>
    <row r="175" spans="1:15" s="12" customFormat="1" ht="16.5" customHeight="1" x14ac:dyDescent="0.3">
      <c r="A175" s="82"/>
      <c r="B175" s="33">
        <v>2</v>
      </c>
      <c r="C175" s="29" t="s">
        <v>1265</v>
      </c>
      <c r="D175" s="29">
        <v>672.36</v>
      </c>
      <c r="E175" s="35">
        <v>673.6</v>
      </c>
      <c r="F175" s="120"/>
      <c r="G175" s="64">
        <f t="shared" si="11"/>
        <v>674.09999999999945</v>
      </c>
      <c r="H175" s="35">
        <f>G175+J175</f>
        <v>675.33999999999946</v>
      </c>
      <c r="I175" s="65">
        <f t="shared" si="8"/>
        <v>1.7399999999994407</v>
      </c>
      <c r="J175" s="90">
        <f>E175-D175</f>
        <v>1.2400000000000091</v>
      </c>
      <c r="K175" s="90">
        <f t="shared" si="9"/>
        <v>1.7399999999994407</v>
      </c>
      <c r="L175" s="77"/>
      <c r="M175" s="77"/>
      <c r="N175" s="77"/>
      <c r="O175" s="142"/>
    </row>
    <row r="176" spans="1:15" s="12" customFormat="1" ht="16.5" customHeight="1" thickBot="1" x14ac:dyDescent="0.35">
      <c r="A176" s="83"/>
      <c r="B176" s="44">
        <v>3</v>
      </c>
      <c r="C176" s="45" t="s">
        <v>1266</v>
      </c>
      <c r="D176" s="45">
        <v>673.6</v>
      </c>
      <c r="E176" s="52">
        <v>674.25</v>
      </c>
      <c r="F176" s="121"/>
      <c r="G176" s="66">
        <f t="shared" si="11"/>
        <v>675.33999999999946</v>
      </c>
      <c r="H176" s="52">
        <f>G176+J176</f>
        <v>675.98999999999944</v>
      </c>
      <c r="I176" s="67">
        <f t="shared" si="8"/>
        <v>1.7399999999994407</v>
      </c>
      <c r="J176" s="91">
        <f>E176-D176</f>
        <v>0.64999999999997726</v>
      </c>
      <c r="K176" s="91">
        <f t="shared" si="9"/>
        <v>1.7399999999994407</v>
      </c>
      <c r="L176" s="78"/>
      <c r="M176" s="78"/>
      <c r="N176" s="78"/>
      <c r="O176" s="143"/>
    </row>
    <row r="177" spans="1:15" s="12" customFormat="1" ht="16.5" customHeight="1" x14ac:dyDescent="0.3">
      <c r="A177" s="81">
        <v>59</v>
      </c>
      <c r="B177" s="43">
        <v>1</v>
      </c>
      <c r="C177" s="30" t="s">
        <v>1267</v>
      </c>
      <c r="D177" s="30">
        <v>674.19</v>
      </c>
      <c r="E177" s="51">
        <v>675.17</v>
      </c>
      <c r="F177" s="119">
        <f t="shared" si="10"/>
        <v>5.999999999994543E-2</v>
      </c>
      <c r="G177" s="62">
        <f t="shared" si="11"/>
        <v>675.98999999999944</v>
      </c>
      <c r="H177" s="51">
        <f>G177+J177</f>
        <v>676.96999999999935</v>
      </c>
      <c r="I177" s="63">
        <f t="shared" si="8"/>
        <v>1.7999999999993861</v>
      </c>
      <c r="J177" s="89">
        <f>E177-D177</f>
        <v>0.9799999999999045</v>
      </c>
      <c r="K177" s="89">
        <f t="shared" si="9"/>
        <v>1.7999999999993861</v>
      </c>
      <c r="L177" s="76">
        <v>3.05</v>
      </c>
      <c r="M177" s="76"/>
      <c r="N177" s="76">
        <f>E179-D177</f>
        <v>3.0299999999999727</v>
      </c>
      <c r="O177" s="141">
        <f>N177/L177</f>
        <v>0.99344262295081076</v>
      </c>
    </row>
    <row r="178" spans="1:15" s="12" customFormat="1" ht="16.5" customHeight="1" x14ac:dyDescent="0.3">
      <c r="A178" s="82"/>
      <c r="B178" s="33">
        <v>2</v>
      </c>
      <c r="C178" s="29" t="s">
        <v>1268</v>
      </c>
      <c r="D178" s="29">
        <v>675.17</v>
      </c>
      <c r="E178" s="35">
        <v>676.16</v>
      </c>
      <c r="F178" s="120"/>
      <c r="G178" s="64">
        <f t="shared" si="11"/>
        <v>676.96999999999935</v>
      </c>
      <c r="H178" s="35">
        <f>G178+J178</f>
        <v>677.95999999999935</v>
      </c>
      <c r="I178" s="65">
        <f t="shared" si="8"/>
        <v>1.7999999999993861</v>
      </c>
      <c r="J178" s="90">
        <f>E178-D178</f>
        <v>0.99000000000000909</v>
      </c>
      <c r="K178" s="90">
        <f t="shared" si="9"/>
        <v>1.7999999999993861</v>
      </c>
      <c r="L178" s="77"/>
      <c r="M178" s="77"/>
      <c r="N178" s="77"/>
      <c r="O178" s="142"/>
    </row>
    <row r="179" spans="1:15" s="12" customFormat="1" ht="16.5" customHeight="1" thickBot="1" x14ac:dyDescent="0.35">
      <c r="A179" s="83"/>
      <c r="B179" s="44">
        <v>3</v>
      </c>
      <c r="C179" s="45" t="s">
        <v>1269</v>
      </c>
      <c r="D179" s="45">
        <v>676.16</v>
      </c>
      <c r="E179" s="52">
        <v>677.22</v>
      </c>
      <c r="F179" s="121"/>
      <c r="G179" s="66">
        <f t="shared" si="11"/>
        <v>677.95999999999935</v>
      </c>
      <c r="H179" s="52">
        <f>G179+J179</f>
        <v>679.01999999999941</v>
      </c>
      <c r="I179" s="67">
        <f t="shared" si="8"/>
        <v>1.7999999999993861</v>
      </c>
      <c r="J179" s="91">
        <f>E179-D179</f>
        <v>1.0600000000000591</v>
      </c>
      <c r="K179" s="91">
        <f t="shared" si="9"/>
        <v>1.7999999999993861</v>
      </c>
      <c r="L179" s="78"/>
      <c r="M179" s="78"/>
      <c r="N179" s="78"/>
      <c r="O179" s="143"/>
    </row>
    <row r="180" spans="1:15" s="12" customFormat="1" ht="16.5" customHeight="1" thickBot="1" x14ac:dyDescent="0.35">
      <c r="A180" s="46">
        <v>60</v>
      </c>
      <c r="B180" s="47">
        <v>1</v>
      </c>
      <c r="C180" s="48" t="s">
        <v>1270</v>
      </c>
      <c r="D180" s="48">
        <v>677.24</v>
      </c>
      <c r="E180" s="50">
        <v>678.27</v>
      </c>
      <c r="F180" s="61">
        <f t="shared" si="10"/>
        <v>-1.999999999998181E-2</v>
      </c>
      <c r="G180" s="60">
        <f t="shared" si="11"/>
        <v>679.01999999999941</v>
      </c>
      <c r="H180" s="50">
        <f>G180+J180</f>
        <v>680.04999999999939</v>
      </c>
      <c r="I180" s="61">
        <f t="shared" si="8"/>
        <v>1.7799999999994043</v>
      </c>
      <c r="J180" s="88">
        <f>E180-D180</f>
        <v>1.0299999999999727</v>
      </c>
      <c r="K180" s="88">
        <f t="shared" si="9"/>
        <v>1.7799999999994043</v>
      </c>
      <c r="L180" s="80">
        <v>3.05</v>
      </c>
      <c r="M180" s="80"/>
      <c r="N180" s="80">
        <f>H180-G180</f>
        <v>1.0299999999999727</v>
      </c>
      <c r="O180" s="128">
        <f>N180/L180</f>
        <v>0.33770491803277797</v>
      </c>
    </row>
    <row r="181" spans="1:15" s="12" customFormat="1" ht="16.5" customHeight="1" x14ac:dyDescent="0.3">
      <c r="A181" s="81">
        <v>61</v>
      </c>
      <c r="B181" s="43">
        <v>1</v>
      </c>
      <c r="C181" s="30" t="s">
        <v>1271</v>
      </c>
      <c r="D181" s="30">
        <v>678.44</v>
      </c>
      <c r="E181" s="51">
        <v>679.09</v>
      </c>
      <c r="F181" s="122">
        <f t="shared" si="10"/>
        <v>-0.17000000000007276</v>
      </c>
      <c r="G181" s="62">
        <f t="shared" si="11"/>
        <v>680.04999999999939</v>
      </c>
      <c r="H181" s="51">
        <f>G181+J181</f>
        <v>680.69999999999936</v>
      </c>
      <c r="I181" s="63">
        <f t="shared" si="8"/>
        <v>1.6099999999993315</v>
      </c>
      <c r="J181" s="89">
        <f>E181-D181</f>
        <v>0.64999999999997726</v>
      </c>
      <c r="K181" s="89">
        <f t="shared" si="9"/>
        <v>1.6099999999993315</v>
      </c>
      <c r="L181" s="76">
        <v>3.05</v>
      </c>
      <c r="M181" s="76"/>
      <c r="N181" s="76">
        <f>E183-D181</f>
        <v>3.1499999999999773</v>
      </c>
      <c r="O181" s="141">
        <f>N181/L181</f>
        <v>1.0327868852458943</v>
      </c>
    </row>
    <row r="182" spans="1:15" s="12" customFormat="1" ht="16.5" customHeight="1" x14ac:dyDescent="0.3">
      <c r="A182" s="82"/>
      <c r="B182" s="33">
        <v>2</v>
      </c>
      <c r="C182" s="29" t="s">
        <v>1272</v>
      </c>
      <c r="D182" s="29">
        <v>679.09</v>
      </c>
      <c r="E182" s="35">
        <v>680.5</v>
      </c>
      <c r="F182" s="123"/>
      <c r="G182" s="64">
        <f t="shared" si="11"/>
        <v>680.69999999999936</v>
      </c>
      <c r="H182" s="35">
        <f>G182+J182</f>
        <v>682.10999999999933</v>
      </c>
      <c r="I182" s="65">
        <f t="shared" si="8"/>
        <v>1.6099999999993315</v>
      </c>
      <c r="J182" s="90">
        <f>E182-D182</f>
        <v>1.4099999999999682</v>
      </c>
      <c r="K182" s="90">
        <f t="shared" si="9"/>
        <v>1.6099999999993315</v>
      </c>
      <c r="L182" s="77"/>
      <c r="M182" s="77"/>
      <c r="N182" s="77"/>
      <c r="O182" s="142"/>
    </row>
    <row r="183" spans="1:15" s="12" customFormat="1" ht="16.5" customHeight="1" thickBot="1" x14ac:dyDescent="0.35">
      <c r="A183" s="83"/>
      <c r="B183" s="44">
        <v>3</v>
      </c>
      <c r="C183" s="45" t="s">
        <v>1273</v>
      </c>
      <c r="D183" s="45">
        <v>680.5</v>
      </c>
      <c r="E183" s="52">
        <v>681.59</v>
      </c>
      <c r="F183" s="124"/>
      <c r="G183" s="66">
        <f t="shared" si="11"/>
        <v>682.10999999999933</v>
      </c>
      <c r="H183" s="52">
        <f>G183+J183</f>
        <v>683.19999999999936</v>
      </c>
      <c r="I183" s="67">
        <f t="shared" si="8"/>
        <v>1.6099999999993315</v>
      </c>
      <c r="J183" s="91">
        <f>E183-D183</f>
        <v>1.0900000000000318</v>
      </c>
      <c r="K183" s="91">
        <f t="shared" si="9"/>
        <v>1.6099999999993315</v>
      </c>
      <c r="L183" s="78"/>
      <c r="M183" s="78"/>
      <c r="N183" s="78"/>
      <c r="O183" s="143"/>
    </row>
    <row r="184" spans="1:15" s="12" customFormat="1" ht="16.5" customHeight="1" x14ac:dyDescent="0.3">
      <c r="A184" s="81">
        <v>62</v>
      </c>
      <c r="B184" s="43">
        <v>1</v>
      </c>
      <c r="C184" s="30" t="s">
        <v>1274</v>
      </c>
      <c r="D184" s="30">
        <v>681.54</v>
      </c>
      <c r="E184" s="51">
        <v>682.49</v>
      </c>
      <c r="F184" s="119">
        <f t="shared" si="10"/>
        <v>5.0000000000068212E-2</v>
      </c>
      <c r="G184" s="62">
        <f t="shared" si="11"/>
        <v>683.19999999999936</v>
      </c>
      <c r="H184" s="51">
        <f>G184+J184</f>
        <v>684.14999999999941</v>
      </c>
      <c r="I184" s="63">
        <f t="shared" si="8"/>
        <v>1.6599999999993997</v>
      </c>
      <c r="J184" s="89">
        <f>E184-D184</f>
        <v>0.95000000000004547</v>
      </c>
      <c r="K184" s="89">
        <f t="shared" si="9"/>
        <v>1.6599999999993997</v>
      </c>
      <c r="L184" s="76">
        <v>3.05</v>
      </c>
      <c r="M184" s="76"/>
      <c r="N184" s="76">
        <f>E185-D184</f>
        <v>1.8500000000000227</v>
      </c>
      <c r="O184" s="141">
        <f>N184/L184</f>
        <v>0.60655737704918777</v>
      </c>
    </row>
    <row r="185" spans="1:15" s="12" customFormat="1" ht="16.5" customHeight="1" thickBot="1" x14ac:dyDescent="0.35">
      <c r="A185" s="83"/>
      <c r="B185" s="44">
        <v>2</v>
      </c>
      <c r="C185" s="45" t="s">
        <v>1275</v>
      </c>
      <c r="D185" s="45">
        <v>682.49</v>
      </c>
      <c r="E185" s="52">
        <v>683.39</v>
      </c>
      <c r="F185" s="121"/>
      <c r="G185" s="66">
        <f t="shared" si="11"/>
        <v>684.14999999999941</v>
      </c>
      <c r="H185" s="52">
        <f>G185+J185</f>
        <v>685.04999999999939</v>
      </c>
      <c r="I185" s="67">
        <f t="shared" si="8"/>
        <v>1.6599999999993997</v>
      </c>
      <c r="J185" s="91">
        <f>E185-D185</f>
        <v>0.89999999999997726</v>
      </c>
      <c r="K185" s="91">
        <f t="shared" si="9"/>
        <v>1.6599999999993997</v>
      </c>
      <c r="L185" s="78"/>
      <c r="M185" s="78"/>
      <c r="N185" s="78"/>
      <c r="O185" s="143"/>
    </row>
    <row r="186" spans="1:15" s="12" customFormat="1" ht="16.5" customHeight="1" x14ac:dyDescent="0.3">
      <c r="A186" s="81">
        <v>63</v>
      </c>
      <c r="B186" s="43">
        <v>1</v>
      </c>
      <c r="C186" s="30" t="s">
        <v>1276</v>
      </c>
      <c r="D186" s="30">
        <v>683.34</v>
      </c>
      <c r="E186" s="51">
        <v>684.77</v>
      </c>
      <c r="F186" s="119">
        <f t="shared" si="10"/>
        <v>4.9999999999954525E-2</v>
      </c>
      <c r="G186" s="62">
        <f t="shared" si="11"/>
        <v>685.04999999999939</v>
      </c>
      <c r="H186" s="51">
        <f>G186+J186</f>
        <v>686.47999999999934</v>
      </c>
      <c r="I186" s="63">
        <f t="shared" si="8"/>
        <v>1.7099999999993543</v>
      </c>
      <c r="J186" s="89">
        <f>E186-D186</f>
        <v>1.42999999999995</v>
      </c>
      <c r="K186" s="89">
        <f t="shared" si="9"/>
        <v>1.7099999999993543</v>
      </c>
      <c r="L186" s="76">
        <v>3.05</v>
      </c>
      <c r="M186" s="76"/>
      <c r="N186" s="76">
        <f>E188-D186</f>
        <v>3.0399999999999636</v>
      </c>
      <c r="O186" s="141">
        <f>N186/L186</f>
        <v>0.996721311475398</v>
      </c>
    </row>
    <row r="187" spans="1:15" s="12" customFormat="1" ht="16.5" customHeight="1" x14ac:dyDescent="0.3">
      <c r="A187" s="82"/>
      <c r="B187" s="33">
        <v>2</v>
      </c>
      <c r="C187" s="29" t="s">
        <v>1277</v>
      </c>
      <c r="D187" s="29">
        <v>684.77</v>
      </c>
      <c r="E187" s="35">
        <v>685.99</v>
      </c>
      <c r="F187" s="120"/>
      <c r="G187" s="64">
        <f t="shared" si="11"/>
        <v>686.47999999999934</v>
      </c>
      <c r="H187" s="35">
        <f>G187+J187</f>
        <v>687.69999999999936</v>
      </c>
      <c r="I187" s="65">
        <f t="shared" si="8"/>
        <v>1.7099999999993543</v>
      </c>
      <c r="J187" s="90">
        <f>E187-D187</f>
        <v>1.2200000000000273</v>
      </c>
      <c r="K187" s="90">
        <f t="shared" si="9"/>
        <v>1.7099999999993543</v>
      </c>
      <c r="L187" s="77"/>
      <c r="M187" s="77"/>
      <c r="N187" s="77"/>
      <c r="O187" s="142"/>
    </row>
    <row r="188" spans="1:15" s="12" customFormat="1" ht="16.5" customHeight="1" thickBot="1" x14ac:dyDescent="0.35">
      <c r="A188" s="83"/>
      <c r="B188" s="44">
        <v>3</v>
      </c>
      <c r="C188" s="45" t="s">
        <v>1278</v>
      </c>
      <c r="D188" s="45">
        <v>685.99</v>
      </c>
      <c r="E188" s="52">
        <v>686.38</v>
      </c>
      <c r="F188" s="121"/>
      <c r="G188" s="66">
        <f t="shared" si="11"/>
        <v>687.69999999999936</v>
      </c>
      <c r="H188" s="52">
        <f>G188+J188</f>
        <v>688.08999999999935</v>
      </c>
      <c r="I188" s="67">
        <f t="shared" si="8"/>
        <v>1.7099999999993543</v>
      </c>
      <c r="J188" s="91">
        <f>E188-D188</f>
        <v>0.38999999999998636</v>
      </c>
      <c r="K188" s="91">
        <f t="shared" si="9"/>
        <v>1.7099999999993543</v>
      </c>
      <c r="L188" s="78"/>
      <c r="M188" s="78"/>
      <c r="N188" s="78"/>
      <c r="O188" s="143"/>
    </row>
    <row r="189" spans="1:15" s="12" customFormat="1" ht="16.5" customHeight="1" x14ac:dyDescent="0.3">
      <c r="A189" s="81">
        <v>64</v>
      </c>
      <c r="B189" s="43">
        <v>1</v>
      </c>
      <c r="C189" s="30" t="s">
        <v>1279</v>
      </c>
      <c r="D189" s="30">
        <v>686.39</v>
      </c>
      <c r="E189" s="51">
        <v>686.92</v>
      </c>
      <c r="F189" s="122">
        <f t="shared" si="10"/>
        <v>-9.9999999999909051E-3</v>
      </c>
      <c r="G189" s="62">
        <f t="shared" si="11"/>
        <v>688.08999999999935</v>
      </c>
      <c r="H189" s="51">
        <f>G189+J189</f>
        <v>688.61999999999932</v>
      </c>
      <c r="I189" s="63">
        <f t="shared" si="8"/>
        <v>1.6999999999993634</v>
      </c>
      <c r="J189" s="89">
        <f>E189-D189</f>
        <v>0.52999999999997272</v>
      </c>
      <c r="K189" s="89">
        <f t="shared" si="9"/>
        <v>1.6999999999993634</v>
      </c>
      <c r="L189" s="76">
        <v>3.05</v>
      </c>
      <c r="M189" s="76"/>
      <c r="N189" s="76">
        <f>E190-D189</f>
        <v>1.4900000000000091</v>
      </c>
      <c r="O189" s="141">
        <f>N189/L189</f>
        <v>0.48852459016393746</v>
      </c>
    </row>
    <row r="190" spans="1:15" s="12" customFormat="1" ht="16.5" customHeight="1" thickBot="1" x14ac:dyDescent="0.35">
      <c r="A190" s="83"/>
      <c r="B190" s="44">
        <v>2</v>
      </c>
      <c r="C190" s="45" t="s">
        <v>1280</v>
      </c>
      <c r="D190" s="45">
        <v>686.92</v>
      </c>
      <c r="E190" s="52">
        <v>687.88</v>
      </c>
      <c r="F190" s="124"/>
      <c r="G190" s="66">
        <f t="shared" si="11"/>
        <v>688.61999999999932</v>
      </c>
      <c r="H190" s="52">
        <f>G190+J190</f>
        <v>689.57999999999936</v>
      </c>
      <c r="I190" s="67">
        <f t="shared" si="8"/>
        <v>1.6999999999993634</v>
      </c>
      <c r="J190" s="91">
        <f>E190-D190</f>
        <v>0.96000000000003638</v>
      </c>
      <c r="K190" s="91">
        <f t="shared" si="9"/>
        <v>1.6999999999993634</v>
      </c>
      <c r="L190" s="78"/>
      <c r="M190" s="78"/>
      <c r="N190" s="78"/>
      <c r="O190" s="143"/>
    </row>
    <row r="191" spans="1:15" s="12" customFormat="1" ht="16.5" customHeight="1" thickBot="1" x14ac:dyDescent="0.35">
      <c r="A191" s="46">
        <v>65</v>
      </c>
      <c r="B191" s="47">
        <v>1</v>
      </c>
      <c r="C191" s="48" t="s">
        <v>1281</v>
      </c>
      <c r="D191" s="48">
        <v>687.91</v>
      </c>
      <c r="E191" s="50">
        <v>689.09</v>
      </c>
      <c r="F191" s="61">
        <f t="shared" si="10"/>
        <v>-2.9999999999972715E-2</v>
      </c>
      <c r="G191" s="60">
        <f t="shared" si="11"/>
        <v>689.57999999999936</v>
      </c>
      <c r="H191" s="50">
        <f>G191+J191</f>
        <v>690.75999999999942</v>
      </c>
      <c r="I191" s="61">
        <f t="shared" si="8"/>
        <v>1.6699999999993906</v>
      </c>
      <c r="J191" s="88">
        <f>E191-D191</f>
        <v>1.1800000000000637</v>
      </c>
      <c r="K191" s="88">
        <f t="shared" si="9"/>
        <v>1.6699999999993906</v>
      </c>
      <c r="L191" s="80">
        <v>3.05</v>
      </c>
      <c r="M191" s="80"/>
      <c r="N191" s="80">
        <f>H191-G191</f>
        <v>1.1800000000000637</v>
      </c>
      <c r="O191" s="128">
        <f>N191/L191</f>
        <v>0.38688524590166024</v>
      </c>
    </row>
    <row r="192" spans="1:15" s="12" customFormat="1" ht="16.5" customHeight="1" thickBot="1" x14ac:dyDescent="0.35">
      <c r="A192" s="46">
        <v>66</v>
      </c>
      <c r="B192" s="47">
        <v>1</v>
      </c>
      <c r="C192" s="48" t="s">
        <v>1282</v>
      </c>
      <c r="D192" s="48">
        <v>689.36</v>
      </c>
      <c r="E192" s="50">
        <v>689.73</v>
      </c>
      <c r="F192" s="61">
        <f t="shared" si="10"/>
        <v>-0.26999999999998181</v>
      </c>
      <c r="G192" s="60">
        <f t="shared" si="11"/>
        <v>690.75999999999942</v>
      </c>
      <c r="H192" s="50">
        <f>G192+J192</f>
        <v>691.12999999999943</v>
      </c>
      <c r="I192" s="61">
        <f t="shared" si="8"/>
        <v>1.3999999999994088</v>
      </c>
      <c r="J192" s="88">
        <f>E192-D192</f>
        <v>0.37000000000000455</v>
      </c>
      <c r="K192" s="88">
        <f t="shared" si="9"/>
        <v>1.3999999999994088</v>
      </c>
      <c r="L192" s="80">
        <v>3.05</v>
      </c>
      <c r="M192" s="80"/>
      <c r="N192" s="80">
        <f>H192-G192</f>
        <v>0.37000000000000455</v>
      </c>
      <c r="O192" s="128">
        <f>N192/L192</f>
        <v>0.12131147540983757</v>
      </c>
    </row>
    <row r="193" spans="1:15" s="12" customFormat="1" ht="16.5" customHeight="1" thickBot="1" x14ac:dyDescent="0.35">
      <c r="A193" s="46">
        <v>67</v>
      </c>
      <c r="B193" s="47">
        <v>1</v>
      </c>
      <c r="C193" s="48" t="s">
        <v>1283</v>
      </c>
      <c r="D193" s="48">
        <v>690.46</v>
      </c>
      <c r="E193" s="50">
        <v>691.14</v>
      </c>
      <c r="F193" s="61">
        <f t="shared" si="10"/>
        <v>-0.73000000000001819</v>
      </c>
      <c r="G193" s="60">
        <f t="shared" si="11"/>
        <v>691.12999999999943</v>
      </c>
      <c r="H193" s="50">
        <f>G193+J193</f>
        <v>691.80999999999938</v>
      </c>
      <c r="I193" s="61">
        <f t="shared" si="8"/>
        <v>0.66999999999939064</v>
      </c>
      <c r="J193" s="88">
        <f>E193-D193</f>
        <v>0.67999999999994998</v>
      </c>
      <c r="K193" s="88">
        <f t="shared" si="9"/>
        <v>0.66999999999939064</v>
      </c>
      <c r="L193" s="80">
        <v>3.05</v>
      </c>
      <c r="M193" s="80"/>
      <c r="N193" s="80">
        <f>H193-G193</f>
        <v>0.67999999999994998</v>
      </c>
      <c r="O193" s="128">
        <f>N193/L193</f>
        <v>0.22295081967211475</v>
      </c>
    </row>
    <row r="194" spans="1:15" s="12" customFormat="1" ht="16.5" customHeight="1" thickBot="1" x14ac:dyDescent="0.35">
      <c r="A194" s="46">
        <v>68</v>
      </c>
      <c r="B194" s="47">
        <v>1</v>
      </c>
      <c r="C194" s="48" t="s">
        <v>1284</v>
      </c>
      <c r="D194" s="48">
        <v>691.46</v>
      </c>
      <c r="E194" s="50">
        <v>692.83</v>
      </c>
      <c r="F194" s="61">
        <f t="shared" si="10"/>
        <v>-0.32000000000005002</v>
      </c>
      <c r="G194" s="60">
        <f t="shared" si="11"/>
        <v>691.80999999999938</v>
      </c>
      <c r="H194" s="50">
        <f>G194+J194</f>
        <v>693.17999999999938</v>
      </c>
      <c r="I194" s="61">
        <f t="shared" si="8"/>
        <v>0.34999999999934062</v>
      </c>
      <c r="J194" s="88">
        <f>E194-D194</f>
        <v>1.3700000000000045</v>
      </c>
      <c r="K194" s="88">
        <f t="shared" si="9"/>
        <v>0.34999999999934062</v>
      </c>
      <c r="L194" s="80">
        <v>3.05</v>
      </c>
      <c r="M194" s="80"/>
      <c r="N194" s="80">
        <f>H194-G194</f>
        <v>1.3700000000000045</v>
      </c>
      <c r="O194" s="128">
        <f>N194/L194</f>
        <v>0.44918032786885398</v>
      </c>
    </row>
    <row r="195" spans="1:15" s="12" customFormat="1" ht="16.5" customHeight="1" x14ac:dyDescent="0.3">
      <c r="A195" s="81">
        <v>69</v>
      </c>
      <c r="B195" s="43">
        <v>1</v>
      </c>
      <c r="C195" s="30" t="s">
        <v>1285</v>
      </c>
      <c r="D195" s="30">
        <v>692.46</v>
      </c>
      <c r="E195" s="51">
        <v>693.52</v>
      </c>
      <c r="F195" s="119">
        <f t="shared" si="10"/>
        <v>0.37000000000000455</v>
      </c>
      <c r="G195" s="62">
        <f t="shared" si="11"/>
        <v>693.17999999999938</v>
      </c>
      <c r="H195" s="51">
        <f>G195+J195</f>
        <v>694.23999999999933</v>
      </c>
      <c r="I195" s="63">
        <f t="shared" si="8"/>
        <v>0.71999999999934516</v>
      </c>
      <c r="J195" s="89">
        <f>E195-D195</f>
        <v>1.0599999999999454</v>
      </c>
      <c r="K195" s="89">
        <f t="shared" si="9"/>
        <v>0.71999999999934516</v>
      </c>
      <c r="L195" s="76">
        <v>3.05</v>
      </c>
      <c r="M195" s="76"/>
      <c r="N195" s="76">
        <f>E196-D195</f>
        <v>1.25</v>
      </c>
      <c r="O195" s="141">
        <f>N195/L195</f>
        <v>0.4098360655737705</v>
      </c>
    </row>
    <row r="196" spans="1:15" s="12" customFormat="1" ht="16.5" customHeight="1" thickBot="1" x14ac:dyDescent="0.35">
      <c r="A196" s="83"/>
      <c r="B196" s="44">
        <v>2</v>
      </c>
      <c r="C196" s="45" t="s">
        <v>1286</v>
      </c>
      <c r="D196" s="45">
        <v>693.52</v>
      </c>
      <c r="E196" s="52">
        <v>693.71</v>
      </c>
      <c r="F196" s="121"/>
      <c r="G196" s="66">
        <f t="shared" si="11"/>
        <v>694.23999999999933</v>
      </c>
      <c r="H196" s="52">
        <f>G196+J196</f>
        <v>694.42999999999938</v>
      </c>
      <c r="I196" s="67">
        <f t="shared" si="8"/>
        <v>0.71999999999934516</v>
      </c>
      <c r="J196" s="91">
        <f>E196-D196</f>
        <v>0.19000000000005457</v>
      </c>
      <c r="K196" s="91">
        <f t="shared" si="9"/>
        <v>0.71999999999934516</v>
      </c>
      <c r="L196" s="78"/>
      <c r="M196" s="78"/>
      <c r="N196" s="78"/>
      <c r="O196" s="143"/>
    </row>
    <row r="197" spans="1:15" s="12" customFormat="1" ht="16.5" customHeight="1" thickBot="1" x14ac:dyDescent="0.35">
      <c r="A197" s="46">
        <v>70</v>
      </c>
      <c r="B197" s="47">
        <v>1</v>
      </c>
      <c r="C197" s="48" t="s">
        <v>1287</v>
      </c>
      <c r="D197" s="48">
        <v>695.54</v>
      </c>
      <c r="E197" s="50">
        <v>695.64</v>
      </c>
      <c r="F197" s="61">
        <f t="shared" si="10"/>
        <v>-1.8299999999999272</v>
      </c>
      <c r="G197" s="159">
        <v>695.54</v>
      </c>
      <c r="H197" s="50">
        <f>G197+J197</f>
        <v>695.64</v>
      </c>
      <c r="I197" s="61">
        <f t="shared" si="8"/>
        <v>0</v>
      </c>
      <c r="J197" s="88">
        <f>E197-D197</f>
        <v>0.10000000000002274</v>
      </c>
      <c r="K197" s="88">
        <f t="shared" si="9"/>
        <v>0</v>
      </c>
      <c r="L197" s="80">
        <v>3.05</v>
      </c>
      <c r="M197" s="80"/>
      <c r="N197" s="80">
        <f>H197-G197</f>
        <v>0.10000000000002274</v>
      </c>
      <c r="O197" s="128">
        <f>N197/L197</f>
        <v>3.2786885245909093E-2</v>
      </c>
    </row>
    <row r="198" spans="1:15" s="12" customFormat="1" ht="16.5" customHeight="1" thickBot="1" x14ac:dyDescent="0.35">
      <c r="A198" s="46">
        <v>71</v>
      </c>
      <c r="B198" s="47">
        <v>1</v>
      </c>
      <c r="C198" s="48" t="s">
        <v>1288</v>
      </c>
      <c r="D198" s="48">
        <v>696.09</v>
      </c>
      <c r="E198" s="50">
        <v>697.08</v>
      </c>
      <c r="F198" s="61">
        <f t="shared" si="10"/>
        <v>-0.45000000000004547</v>
      </c>
      <c r="G198" s="60">
        <v>696.09</v>
      </c>
      <c r="H198" s="50">
        <f>G198+J198</f>
        <v>697.08</v>
      </c>
      <c r="I198" s="61">
        <f t="shared" si="8"/>
        <v>0</v>
      </c>
      <c r="J198" s="88">
        <f>E198-D198</f>
        <v>0.99000000000000909</v>
      </c>
      <c r="K198" s="88">
        <f t="shared" si="9"/>
        <v>0</v>
      </c>
      <c r="L198" s="80">
        <v>3.05</v>
      </c>
      <c r="M198" s="80"/>
      <c r="N198" s="80">
        <f>H198-G198</f>
        <v>0.99000000000000909</v>
      </c>
      <c r="O198" s="128">
        <f>N198/L198</f>
        <v>0.32459016393442924</v>
      </c>
    </row>
    <row r="199" spans="1:15" s="12" customFormat="1" ht="16.5" customHeight="1" x14ac:dyDescent="0.3">
      <c r="A199" s="81">
        <v>72</v>
      </c>
      <c r="B199" s="43">
        <v>1</v>
      </c>
      <c r="C199" s="30" t="s">
        <v>1289</v>
      </c>
      <c r="D199" s="30">
        <v>697.09</v>
      </c>
      <c r="E199" s="51">
        <v>698.41</v>
      </c>
      <c r="F199" s="122">
        <f t="shared" si="10"/>
        <v>-9.9999999999909051E-3</v>
      </c>
      <c r="G199" s="62">
        <v>697.09</v>
      </c>
      <c r="H199" s="51">
        <f>G199+J199</f>
        <v>698.41</v>
      </c>
      <c r="I199" s="63">
        <f t="shared" si="8"/>
        <v>0</v>
      </c>
      <c r="J199" s="89">
        <f>E199-D199</f>
        <v>1.3199999999999363</v>
      </c>
      <c r="K199" s="89">
        <f t="shared" si="9"/>
        <v>0</v>
      </c>
      <c r="L199" s="76">
        <v>3.05</v>
      </c>
      <c r="M199" s="76"/>
      <c r="N199" s="76">
        <f>E201-D199</f>
        <v>2.1499999999999773</v>
      </c>
      <c r="O199" s="141">
        <v>0.4098360655737705</v>
      </c>
    </row>
    <row r="200" spans="1:15" s="12" customFormat="1" ht="16.5" customHeight="1" x14ac:dyDescent="0.3">
      <c r="A200" s="82"/>
      <c r="B200" s="33">
        <v>2</v>
      </c>
      <c r="C200" s="29" t="s">
        <v>1290</v>
      </c>
      <c r="D200" s="29">
        <v>698.41</v>
      </c>
      <c r="E200" s="35">
        <v>699.02</v>
      </c>
      <c r="F200" s="123"/>
      <c r="G200" s="64">
        <f t="shared" si="11"/>
        <v>698.41</v>
      </c>
      <c r="H200" s="35">
        <f>G200+J200</f>
        <v>699.02</v>
      </c>
      <c r="I200" s="65">
        <f t="shared" si="8"/>
        <v>0</v>
      </c>
      <c r="J200" s="90">
        <f>E200-D200</f>
        <v>0.61000000000001364</v>
      </c>
      <c r="K200" s="90">
        <f t="shared" si="9"/>
        <v>0</v>
      </c>
      <c r="L200" s="77"/>
      <c r="M200" s="77"/>
      <c r="N200" s="77"/>
      <c r="O200" s="142"/>
    </row>
    <row r="201" spans="1:15" s="12" customFormat="1" ht="16.5" customHeight="1" thickBot="1" x14ac:dyDescent="0.35">
      <c r="A201" s="83"/>
      <c r="B201" s="44">
        <v>3</v>
      </c>
      <c r="C201" s="45" t="s">
        <v>1291</v>
      </c>
      <c r="D201" s="45">
        <v>699.02</v>
      </c>
      <c r="E201" s="52">
        <v>699.24</v>
      </c>
      <c r="F201" s="124"/>
      <c r="G201" s="66">
        <f t="shared" si="11"/>
        <v>699.02</v>
      </c>
      <c r="H201" s="52">
        <f>G201+J201</f>
        <v>699.24</v>
      </c>
      <c r="I201" s="67">
        <f t="shared" si="8"/>
        <v>0</v>
      </c>
      <c r="J201" s="91">
        <f>E201-D201</f>
        <v>0.22000000000002728</v>
      </c>
      <c r="K201" s="91">
        <f t="shared" si="9"/>
        <v>0</v>
      </c>
      <c r="L201" s="78"/>
      <c r="M201" s="78"/>
      <c r="N201" s="78"/>
      <c r="O201" s="143"/>
    </row>
    <row r="202" spans="1:15" s="12" customFormat="1" ht="16.5" customHeight="1" x14ac:dyDescent="0.3">
      <c r="A202" s="81">
        <v>73</v>
      </c>
      <c r="B202" s="43">
        <v>1</v>
      </c>
      <c r="C202" s="30" t="s">
        <v>1292</v>
      </c>
      <c r="D202" s="30">
        <v>699.09</v>
      </c>
      <c r="E202" s="51">
        <v>699.92</v>
      </c>
      <c r="F202" s="119">
        <f t="shared" si="10"/>
        <v>0.14999999999997726</v>
      </c>
      <c r="G202" s="62">
        <f t="shared" si="11"/>
        <v>699.24</v>
      </c>
      <c r="H202" s="51">
        <f>G202+J202</f>
        <v>700.06999999999994</v>
      </c>
      <c r="I202" s="63">
        <f t="shared" si="8"/>
        <v>0.14999999999997726</v>
      </c>
      <c r="J202" s="89">
        <f>E202-D202</f>
        <v>0.82999999999992724</v>
      </c>
      <c r="K202" s="89">
        <f t="shared" si="9"/>
        <v>0.14999999999997726</v>
      </c>
      <c r="L202" s="76">
        <v>3.05</v>
      </c>
      <c r="M202" s="76"/>
      <c r="N202" s="76">
        <f>E203-D202</f>
        <v>1.9699999999999136</v>
      </c>
      <c r="O202" s="141">
        <f>N202/L202</f>
        <v>0.64590163934423406</v>
      </c>
    </row>
    <row r="203" spans="1:15" s="12" customFormat="1" ht="16.5" customHeight="1" thickBot="1" x14ac:dyDescent="0.35">
      <c r="A203" s="83"/>
      <c r="B203" s="44">
        <v>2</v>
      </c>
      <c r="C203" s="45" t="s">
        <v>1293</v>
      </c>
      <c r="D203" s="45">
        <v>699.92</v>
      </c>
      <c r="E203" s="52">
        <v>701.06</v>
      </c>
      <c r="F203" s="121"/>
      <c r="G203" s="66">
        <f t="shared" si="11"/>
        <v>700.06999999999994</v>
      </c>
      <c r="H203" s="52">
        <f>G203+J203</f>
        <v>701.20999999999992</v>
      </c>
      <c r="I203" s="67">
        <f t="shared" si="8"/>
        <v>0.14999999999997726</v>
      </c>
      <c r="J203" s="91">
        <f>E203-D203</f>
        <v>1.1399999999999864</v>
      </c>
      <c r="K203" s="91">
        <f t="shared" si="9"/>
        <v>0.14999999999997726</v>
      </c>
      <c r="L203" s="78"/>
      <c r="M203" s="78"/>
      <c r="N203" s="78"/>
      <c r="O203" s="143"/>
    </row>
    <row r="204" spans="1:15" s="12" customFormat="1" ht="16.5" customHeight="1" thickBot="1" x14ac:dyDescent="0.35">
      <c r="A204" s="46">
        <v>74</v>
      </c>
      <c r="B204" s="47">
        <v>1</v>
      </c>
      <c r="C204" s="48" t="s">
        <v>1294</v>
      </c>
      <c r="D204" s="48">
        <v>701.64</v>
      </c>
      <c r="E204" s="50">
        <v>702.41</v>
      </c>
      <c r="F204" s="61">
        <f t="shared" si="10"/>
        <v>-0.58000000000004093</v>
      </c>
      <c r="G204" s="159">
        <v>701.64</v>
      </c>
      <c r="H204" s="50">
        <f>G204+J204</f>
        <v>702.41</v>
      </c>
      <c r="I204" s="61">
        <f t="shared" si="8"/>
        <v>0</v>
      </c>
      <c r="J204" s="88">
        <f>E204-D204</f>
        <v>0.76999999999998181</v>
      </c>
      <c r="K204" s="88">
        <f t="shared" si="9"/>
        <v>0</v>
      </c>
      <c r="L204" s="80">
        <v>3.05</v>
      </c>
      <c r="M204" s="80"/>
      <c r="N204" s="80">
        <f>H204-G204</f>
        <v>0.76999999999998181</v>
      </c>
      <c r="O204" s="128">
        <f>N204/L204</f>
        <v>0.25245901639343665</v>
      </c>
    </row>
    <row r="205" spans="1:15" s="12" customFormat="1" ht="16.5" customHeight="1" thickBot="1" x14ac:dyDescent="0.35">
      <c r="A205" s="46">
        <v>75</v>
      </c>
      <c r="B205" s="47">
        <v>1</v>
      </c>
      <c r="C205" s="48" t="s">
        <v>1295</v>
      </c>
      <c r="D205" s="48">
        <v>702.04</v>
      </c>
      <c r="E205" s="50">
        <v>702.28</v>
      </c>
      <c r="F205" s="75">
        <f t="shared" si="10"/>
        <v>0.37000000000000455</v>
      </c>
      <c r="G205" s="60">
        <f t="shared" si="11"/>
        <v>702.41</v>
      </c>
      <c r="H205" s="50">
        <f>G205+J205</f>
        <v>702.65</v>
      </c>
      <c r="I205" s="61">
        <f t="shared" si="8"/>
        <v>0.37000000000000455</v>
      </c>
      <c r="J205" s="88">
        <f>E205-D205</f>
        <v>0.24000000000000909</v>
      </c>
      <c r="K205" s="88">
        <f t="shared" si="9"/>
        <v>0.37000000000000455</v>
      </c>
      <c r="L205" s="80">
        <v>3.05</v>
      </c>
      <c r="M205" s="80"/>
      <c r="N205" s="80">
        <f>H205-G205</f>
        <v>0.24000000000000909</v>
      </c>
      <c r="O205" s="128">
        <f>N205/L205</f>
        <v>7.8688524590166925E-2</v>
      </c>
    </row>
    <row r="206" spans="1:15" s="12" customFormat="1" ht="16.5" customHeight="1" thickBot="1" x14ac:dyDescent="0.35">
      <c r="A206" s="46">
        <v>76</v>
      </c>
      <c r="B206" s="47">
        <v>1</v>
      </c>
      <c r="C206" s="48" t="s">
        <v>1296</v>
      </c>
      <c r="D206" s="48">
        <v>702.39</v>
      </c>
      <c r="E206" s="50">
        <v>703.7</v>
      </c>
      <c r="F206" s="61">
        <f t="shared" si="10"/>
        <v>-0.11000000000001364</v>
      </c>
      <c r="G206" s="60">
        <f t="shared" si="11"/>
        <v>702.65</v>
      </c>
      <c r="H206" s="50">
        <f>G206+J206</f>
        <v>703.96</v>
      </c>
      <c r="I206" s="61">
        <f t="shared" si="8"/>
        <v>0.25999999999999091</v>
      </c>
      <c r="J206" s="88">
        <f>E206-D206</f>
        <v>1.3100000000000591</v>
      </c>
      <c r="K206" s="88">
        <f t="shared" si="9"/>
        <v>0.25999999999999091</v>
      </c>
      <c r="L206" s="80">
        <v>3.05</v>
      </c>
      <c r="M206" s="80"/>
      <c r="N206" s="80">
        <f>H206-G206</f>
        <v>1.3100000000000591</v>
      </c>
      <c r="O206" s="128">
        <f>N206/L206</f>
        <v>0.42950819672133089</v>
      </c>
    </row>
    <row r="207" spans="1:15" s="12" customFormat="1" ht="16.5" customHeight="1" thickBot="1" x14ac:dyDescent="0.35">
      <c r="A207" s="46">
        <v>77</v>
      </c>
      <c r="B207" s="47">
        <v>1</v>
      </c>
      <c r="C207" s="48" t="s">
        <v>1297</v>
      </c>
      <c r="D207" s="48">
        <v>703.54</v>
      </c>
      <c r="E207" s="50">
        <v>703.9</v>
      </c>
      <c r="F207" s="75">
        <f t="shared" si="10"/>
        <v>0.16000000000008185</v>
      </c>
      <c r="G207" s="60">
        <f t="shared" si="11"/>
        <v>703.96</v>
      </c>
      <c r="H207" s="50">
        <f>G207+J207</f>
        <v>704.32</v>
      </c>
      <c r="I207" s="61">
        <f t="shared" ref="I207:I270" si="12">H207-E207</f>
        <v>0.42000000000007276</v>
      </c>
      <c r="J207" s="88">
        <f>E207-D207</f>
        <v>0.36000000000001364</v>
      </c>
      <c r="K207" s="88">
        <f t="shared" ref="K207:K270" si="13">G207-D207</f>
        <v>0.42000000000007276</v>
      </c>
      <c r="L207" s="80">
        <v>3.05</v>
      </c>
      <c r="M207" s="80"/>
      <c r="N207" s="80">
        <f>H207-G207</f>
        <v>0.36000000000001364</v>
      </c>
      <c r="O207" s="128">
        <f>N207/L207</f>
        <v>0.11803278688525039</v>
      </c>
    </row>
    <row r="208" spans="1:15" s="12" customFormat="1" ht="16.5" customHeight="1" thickBot="1" x14ac:dyDescent="0.35">
      <c r="A208" s="46">
        <v>78</v>
      </c>
      <c r="B208" s="47">
        <v>1</v>
      </c>
      <c r="C208" s="48" t="s">
        <v>1298</v>
      </c>
      <c r="D208" s="48">
        <v>704.74</v>
      </c>
      <c r="E208" s="50">
        <v>705.73</v>
      </c>
      <c r="F208" s="61">
        <f t="shared" ref="F208:F269" si="14">E207-D208</f>
        <v>-0.84000000000003183</v>
      </c>
      <c r="G208" s="159">
        <v>704.74</v>
      </c>
      <c r="H208" s="50">
        <f>G208+J208</f>
        <v>705.73</v>
      </c>
      <c r="I208" s="61">
        <f t="shared" si="12"/>
        <v>0</v>
      </c>
      <c r="J208" s="88">
        <f>E208-D208</f>
        <v>0.99000000000000909</v>
      </c>
      <c r="K208" s="88">
        <f t="shared" si="13"/>
        <v>0</v>
      </c>
      <c r="L208" s="80">
        <v>3.05</v>
      </c>
      <c r="M208" s="80"/>
      <c r="N208" s="80">
        <f>H208-G208</f>
        <v>0.99000000000000909</v>
      </c>
      <c r="O208" s="128">
        <f>N208/L208</f>
        <v>0.32459016393442924</v>
      </c>
    </row>
    <row r="209" spans="1:15" s="12" customFormat="1" ht="16.5" customHeight="1" thickBot="1" x14ac:dyDescent="0.35">
      <c r="A209" s="46">
        <v>79</v>
      </c>
      <c r="B209" s="47">
        <v>1</v>
      </c>
      <c r="C209" s="48" t="s">
        <v>1299</v>
      </c>
      <c r="D209" s="48">
        <v>704.84</v>
      </c>
      <c r="E209" s="50">
        <v>705.22</v>
      </c>
      <c r="F209" s="75">
        <f t="shared" si="14"/>
        <v>0.88999999999998636</v>
      </c>
      <c r="G209" s="60">
        <f t="shared" si="11"/>
        <v>705.73</v>
      </c>
      <c r="H209" s="50">
        <f>G209+J209</f>
        <v>706.11</v>
      </c>
      <c r="I209" s="61">
        <f t="shared" si="12"/>
        <v>0.88999999999998636</v>
      </c>
      <c r="J209" s="88">
        <f>E209-D209</f>
        <v>0.37999999999999545</v>
      </c>
      <c r="K209" s="88">
        <f t="shared" si="13"/>
        <v>0.88999999999998636</v>
      </c>
      <c r="L209" s="80">
        <v>3.05</v>
      </c>
      <c r="M209" s="80"/>
      <c r="N209" s="80">
        <f>H209-G209</f>
        <v>0.37999999999999545</v>
      </c>
      <c r="O209" s="128">
        <f>N209/L209</f>
        <v>0.12459016393442475</v>
      </c>
    </row>
    <row r="210" spans="1:15" s="12" customFormat="1" ht="16.5" customHeight="1" x14ac:dyDescent="0.3">
      <c r="A210" s="81">
        <v>80</v>
      </c>
      <c r="B210" s="43">
        <v>1</v>
      </c>
      <c r="C210" s="30" t="s">
        <v>1300</v>
      </c>
      <c r="D210" s="30">
        <v>705.2</v>
      </c>
      <c r="E210" s="51">
        <v>705.96</v>
      </c>
      <c r="F210" s="119">
        <f t="shared" si="14"/>
        <v>1.999999999998181E-2</v>
      </c>
      <c r="G210" s="62">
        <f t="shared" si="11"/>
        <v>706.11</v>
      </c>
      <c r="H210" s="51">
        <f>G210+J210</f>
        <v>706.87</v>
      </c>
      <c r="I210" s="63">
        <f t="shared" si="12"/>
        <v>0.90999999999996817</v>
      </c>
      <c r="J210" s="89">
        <f>E210-D210</f>
        <v>0.75999999999999091</v>
      </c>
      <c r="K210" s="89">
        <f t="shared" si="13"/>
        <v>0.90999999999996817</v>
      </c>
      <c r="L210" s="76">
        <v>3.05</v>
      </c>
      <c r="M210" s="76"/>
      <c r="N210" s="76">
        <f>E211-D210</f>
        <v>2.1499999999999773</v>
      </c>
      <c r="O210" s="141">
        <f>N210/L210</f>
        <v>0.70491803278687781</v>
      </c>
    </row>
    <row r="211" spans="1:15" s="12" customFormat="1" ht="16.5" customHeight="1" thickBot="1" x14ac:dyDescent="0.35">
      <c r="A211" s="83"/>
      <c r="B211" s="44">
        <v>2</v>
      </c>
      <c r="C211" s="45" t="s">
        <v>1301</v>
      </c>
      <c r="D211" s="45">
        <v>705.96</v>
      </c>
      <c r="E211" s="52">
        <v>707.35</v>
      </c>
      <c r="F211" s="121"/>
      <c r="G211" s="66">
        <f t="shared" si="11"/>
        <v>706.87</v>
      </c>
      <c r="H211" s="52">
        <f>G211+J211</f>
        <v>708.26</v>
      </c>
      <c r="I211" s="67">
        <f t="shared" si="12"/>
        <v>0.90999999999996817</v>
      </c>
      <c r="J211" s="91">
        <f>E211-D211</f>
        <v>1.3899999999999864</v>
      </c>
      <c r="K211" s="91">
        <f t="shared" si="13"/>
        <v>0.90999999999996817</v>
      </c>
      <c r="L211" s="78"/>
      <c r="M211" s="78"/>
      <c r="N211" s="78"/>
      <c r="O211" s="143"/>
    </row>
    <row r="212" spans="1:15" s="12" customFormat="1" ht="16.5" customHeight="1" x14ac:dyDescent="0.3">
      <c r="A212" s="81">
        <v>81</v>
      </c>
      <c r="B212" s="43">
        <v>1</v>
      </c>
      <c r="C212" s="30" t="s">
        <v>1302</v>
      </c>
      <c r="D212" s="30">
        <v>707.34</v>
      </c>
      <c r="E212" s="51">
        <v>708.51</v>
      </c>
      <c r="F212" s="119">
        <f t="shared" si="14"/>
        <v>9.9999999999909051E-3</v>
      </c>
      <c r="G212" s="62">
        <f t="shared" si="11"/>
        <v>708.26</v>
      </c>
      <c r="H212" s="51">
        <f>G212+J212</f>
        <v>709.43</v>
      </c>
      <c r="I212" s="63">
        <f t="shared" si="12"/>
        <v>0.91999999999995907</v>
      </c>
      <c r="J212" s="89">
        <f>E212-D212</f>
        <v>1.1699999999999591</v>
      </c>
      <c r="K212" s="89">
        <f t="shared" si="13"/>
        <v>0.91999999999995907</v>
      </c>
      <c r="L212" s="76">
        <v>3.05</v>
      </c>
      <c r="M212" s="76"/>
      <c r="N212" s="76">
        <f>E214-D212</f>
        <v>3.1299999999999955</v>
      </c>
      <c r="O212" s="141">
        <v>0.4098360655737705</v>
      </c>
    </row>
    <row r="213" spans="1:15" s="12" customFormat="1" ht="16.5" customHeight="1" x14ac:dyDescent="0.3">
      <c r="A213" s="82"/>
      <c r="B213" s="33">
        <v>2</v>
      </c>
      <c r="C213" s="29" t="s">
        <v>1303</v>
      </c>
      <c r="D213" s="29">
        <v>708.51</v>
      </c>
      <c r="E213" s="35">
        <v>709.99</v>
      </c>
      <c r="F213" s="120"/>
      <c r="G213" s="64">
        <f t="shared" si="11"/>
        <v>709.43</v>
      </c>
      <c r="H213" s="35">
        <f>G213+J213</f>
        <v>710.91</v>
      </c>
      <c r="I213" s="65">
        <f t="shared" si="12"/>
        <v>0.91999999999995907</v>
      </c>
      <c r="J213" s="90">
        <f>E213-D213</f>
        <v>1.4800000000000182</v>
      </c>
      <c r="K213" s="90">
        <f t="shared" si="13"/>
        <v>0.91999999999995907</v>
      </c>
      <c r="L213" s="77"/>
      <c r="M213" s="77"/>
      <c r="N213" s="77"/>
      <c r="O213" s="142"/>
    </row>
    <row r="214" spans="1:15" s="12" customFormat="1" ht="16.5" customHeight="1" thickBot="1" x14ac:dyDescent="0.35">
      <c r="A214" s="83"/>
      <c r="B214" s="44">
        <v>3</v>
      </c>
      <c r="C214" s="45" t="s">
        <v>1304</v>
      </c>
      <c r="D214" s="45">
        <v>709.99</v>
      </c>
      <c r="E214" s="52">
        <v>710.47</v>
      </c>
      <c r="F214" s="121"/>
      <c r="G214" s="66">
        <f t="shared" si="11"/>
        <v>710.91</v>
      </c>
      <c r="H214" s="52">
        <f>G214+J214</f>
        <v>711.39</v>
      </c>
      <c r="I214" s="67">
        <f t="shared" si="12"/>
        <v>0.91999999999995907</v>
      </c>
      <c r="J214" s="91">
        <f>E214-D214</f>
        <v>0.48000000000001819</v>
      </c>
      <c r="K214" s="91">
        <f t="shared" si="13"/>
        <v>0.91999999999995907</v>
      </c>
      <c r="L214" s="78"/>
      <c r="M214" s="78"/>
      <c r="N214" s="78"/>
      <c r="O214" s="143"/>
    </row>
    <row r="215" spans="1:15" s="12" customFormat="1" ht="16.5" customHeight="1" x14ac:dyDescent="0.3">
      <c r="A215" s="81">
        <v>82</v>
      </c>
      <c r="B215" s="43">
        <v>1</v>
      </c>
      <c r="C215" s="30" t="s">
        <v>1305</v>
      </c>
      <c r="D215" s="30">
        <v>710.39</v>
      </c>
      <c r="E215" s="51">
        <v>710.89</v>
      </c>
      <c r="F215" s="119">
        <f t="shared" si="14"/>
        <v>8.0000000000040927E-2</v>
      </c>
      <c r="G215" s="62">
        <f t="shared" si="11"/>
        <v>711.39</v>
      </c>
      <c r="H215" s="51">
        <f>G215+J215</f>
        <v>711.89</v>
      </c>
      <c r="I215" s="63">
        <f t="shared" si="12"/>
        <v>1</v>
      </c>
      <c r="J215" s="89">
        <f>E215-D215</f>
        <v>0.5</v>
      </c>
      <c r="K215" s="89">
        <f t="shared" si="13"/>
        <v>1</v>
      </c>
      <c r="L215" s="76">
        <v>3.05</v>
      </c>
      <c r="M215" s="76"/>
      <c r="N215" s="76">
        <f>E219-D215</f>
        <v>1.7300000000000182</v>
      </c>
      <c r="O215" s="141">
        <f>N215/L215</f>
        <v>0.56721311475410441</v>
      </c>
    </row>
    <row r="216" spans="1:15" s="12" customFormat="1" ht="16.5" customHeight="1" x14ac:dyDescent="0.3">
      <c r="A216" s="82"/>
      <c r="B216" s="33">
        <v>2</v>
      </c>
      <c r="C216" s="29" t="s">
        <v>1306</v>
      </c>
      <c r="D216" s="29">
        <v>710.89</v>
      </c>
      <c r="E216" s="35">
        <v>711.16</v>
      </c>
      <c r="F216" s="120"/>
      <c r="G216" s="64">
        <f t="shared" si="11"/>
        <v>711.89</v>
      </c>
      <c r="H216" s="35">
        <f>G216+J216</f>
        <v>712.16</v>
      </c>
      <c r="I216" s="65">
        <f t="shared" si="12"/>
        <v>1</v>
      </c>
      <c r="J216" s="90">
        <f>E216-D216</f>
        <v>0.26999999999998181</v>
      </c>
      <c r="K216" s="90">
        <f t="shared" si="13"/>
        <v>1</v>
      </c>
      <c r="L216" s="77"/>
      <c r="M216" s="77"/>
      <c r="N216" s="77"/>
      <c r="O216" s="142"/>
    </row>
    <row r="217" spans="1:15" s="12" customFormat="1" ht="16.5" customHeight="1" x14ac:dyDescent="0.3">
      <c r="A217" s="82"/>
      <c r="B217" s="33">
        <v>3</v>
      </c>
      <c r="C217" s="29" t="s">
        <v>1307</v>
      </c>
      <c r="D217" s="29">
        <v>711.16</v>
      </c>
      <c r="E217" s="35">
        <v>711.44</v>
      </c>
      <c r="F217" s="120"/>
      <c r="G217" s="64">
        <f t="shared" si="11"/>
        <v>712.16</v>
      </c>
      <c r="H217" s="35">
        <f>G217+J217</f>
        <v>712.44</v>
      </c>
      <c r="I217" s="65">
        <f t="shared" si="12"/>
        <v>1</v>
      </c>
      <c r="J217" s="90">
        <f>E217-D217</f>
        <v>0.2800000000000864</v>
      </c>
      <c r="K217" s="90">
        <f t="shared" si="13"/>
        <v>1</v>
      </c>
      <c r="L217" s="77"/>
      <c r="M217" s="77"/>
      <c r="N217" s="77"/>
      <c r="O217" s="142"/>
    </row>
    <row r="218" spans="1:15" s="12" customFormat="1" ht="16.5" customHeight="1" x14ac:dyDescent="0.3">
      <c r="A218" s="82"/>
      <c r="B218" s="33">
        <v>4</v>
      </c>
      <c r="C218" s="29" t="s">
        <v>1308</v>
      </c>
      <c r="D218" s="29">
        <v>711.44</v>
      </c>
      <c r="E218" s="35">
        <v>711.85</v>
      </c>
      <c r="F218" s="120"/>
      <c r="G218" s="64">
        <f t="shared" si="11"/>
        <v>712.44</v>
      </c>
      <c r="H218" s="35">
        <f>G218+J218</f>
        <v>712.85</v>
      </c>
      <c r="I218" s="65">
        <f t="shared" si="12"/>
        <v>1</v>
      </c>
      <c r="J218" s="90">
        <f>E218-D218</f>
        <v>0.40999999999996817</v>
      </c>
      <c r="K218" s="90">
        <f t="shared" si="13"/>
        <v>1</v>
      </c>
      <c r="L218" s="77"/>
      <c r="M218" s="77"/>
      <c r="N218" s="77"/>
      <c r="O218" s="142"/>
    </row>
    <row r="219" spans="1:15" s="12" customFormat="1" ht="16.5" customHeight="1" thickBot="1" x14ac:dyDescent="0.35">
      <c r="A219" s="83"/>
      <c r="B219" s="44">
        <v>5</v>
      </c>
      <c r="C219" s="45" t="s">
        <v>1309</v>
      </c>
      <c r="D219" s="45">
        <v>711.85</v>
      </c>
      <c r="E219" s="52">
        <v>712.12</v>
      </c>
      <c r="F219" s="121"/>
      <c r="G219" s="66">
        <f t="shared" si="11"/>
        <v>712.85</v>
      </c>
      <c r="H219" s="52">
        <f>G219+J219</f>
        <v>713.12</v>
      </c>
      <c r="I219" s="67">
        <f t="shared" si="12"/>
        <v>1</v>
      </c>
      <c r="J219" s="91">
        <f>E219-D219</f>
        <v>0.26999999999998181</v>
      </c>
      <c r="K219" s="91">
        <f t="shared" si="13"/>
        <v>1</v>
      </c>
      <c r="L219" s="78"/>
      <c r="M219" s="78"/>
      <c r="N219" s="78"/>
      <c r="O219" s="143"/>
    </row>
    <row r="220" spans="1:15" s="12" customFormat="1" ht="16.5" customHeight="1" thickBot="1" x14ac:dyDescent="0.35">
      <c r="A220" s="46">
        <v>83</v>
      </c>
      <c r="B220" s="47">
        <v>1</v>
      </c>
      <c r="C220" s="48" t="s">
        <v>1310</v>
      </c>
      <c r="D220" s="48">
        <v>712.08</v>
      </c>
      <c r="E220" s="50">
        <v>713.36</v>
      </c>
      <c r="F220" s="75">
        <f t="shared" si="14"/>
        <v>3.999999999996362E-2</v>
      </c>
      <c r="G220" s="60">
        <f t="shared" ref="G220:G283" si="15">H219</f>
        <v>713.12</v>
      </c>
      <c r="H220" s="50">
        <f>G220+J220</f>
        <v>714.4</v>
      </c>
      <c r="I220" s="61">
        <f t="shared" si="12"/>
        <v>1.0399999999999636</v>
      </c>
      <c r="J220" s="88">
        <f>E220-D220</f>
        <v>1.2799999999999727</v>
      </c>
      <c r="K220" s="88">
        <f t="shared" si="13"/>
        <v>1.0399999999999636</v>
      </c>
      <c r="L220" s="80">
        <v>3.05</v>
      </c>
      <c r="M220" s="80"/>
      <c r="N220" s="80">
        <f>H220-G220</f>
        <v>1.2799999999999727</v>
      </c>
      <c r="O220" s="128">
        <f>N220/L220</f>
        <v>0.41967213114753205</v>
      </c>
    </row>
    <row r="221" spans="1:15" s="12" customFormat="1" ht="16.5" customHeight="1" x14ac:dyDescent="0.3">
      <c r="A221" s="81">
        <v>84</v>
      </c>
      <c r="B221" s="43">
        <v>1</v>
      </c>
      <c r="C221" s="30" t="s">
        <v>1311</v>
      </c>
      <c r="D221" s="30">
        <v>713.44</v>
      </c>
      <c r="E221" s="51">
        <v>713.54</v>
      </c>
      <c r="F221" s="122">
        <f t="shared" si="14"/>
        <v>-8.0000000000040927E-2</v>
      </c>
      <c r="G221" s="62">
        <f t="shared" si="15"/>
        <v>714.4</v>
      </c>
      <c r="H221" s="51">
        <f>G221+J221</f>
        <v>714.49999999999989</v>
      </c>
      <c r="I221" s="63">
        <f t="shared" si="12"/>
        <v>0.95999999999992269</v>
      </c>
      <c r="J221" s="89">
        <f>E221-D221</f>
        <v>9.9999999999909051E-2</v>
      </c>
      <c r="K221" s="89">
        <f t="shared" si="13"/>
        <v>0.95999999999992269</v>
      </c>
      <c r="L221" s="76">
        <v>3.05</v>
      </c>
      <c r="M221" s="76"/>
      <c r="N221" s="76">
        <f>E224-D221</f>
        <v>3.1999999999999318</v>
      </c>
      <c r="O221" s="141">
        <f>N221/L221</f>
        <v>1.0491803278688301</v>
      </c>
    </row>
    <row r="222" spans="1:15" s="12" customFormat="1" ht="16.5" customHeight="1" x14ac:dyDescent="0.3">
      <c r="A222" s="82"/>
      <c r="B222" s="33">
        <v>2</v>
      </c>
      <c r="C222" s="29" t="s">
        <v>1312</v>
      </c>
      <c r="D222" s="29">
        <v>713.54</v>
      </c>
      <c r="E222" s="35">
        <v>714.82</v>
      </c>
      <c r="F222" s="123"/>
      <c r="G222" s="64">
        <f t="shared" si="15"/>
        <v>714.49999999999989</v>
      </c>
      <c r="H222" s="35">
        <f>G222+J222</f>
        <v>715.78</v>
      </c>
      <c r="I222" s="65">
        <f t="shared" si="12"/>
        <v>0.95999999999992269</v>
      </c>
      <c r="J222" s="90">
        <f>E222-D222</f>
        <v>1.2800000000000864</v>
      </c>
      <c r="K222" s="90">
        <f t="shared" si="13"/>
        <v>0.95999999999992269</v>
      </c>
      <c r="L222" s="77"/>
      <c r="M222" s="77"/>
      <c r="N222" s="77"/>
      <c r="O222" s="142"/>
    </row>
    <row r="223" spans="1:15" s="12" customFormat="1" ht="16.5" customHeight="1" x14ac:dyDescent="0.3">
      <c r="A223" s="82"/>
      <c r="B223" s="33">
        <v>3</v>
      </c>
      <c r="C223" s="29" t="s">
        <v>1313</v>
      </c>
      <c r="D223" s="29">
        <v>714.82</v>
      </c>
      <c r="E223" s="35">
        <v>716.31</v>
      </c>
      <c r="F223" s="123"/>
      <c r="G223" s="64">
        <f t="shared" si="15"/>
        <v>715.78</v>
      </c>
      <c r="H223" s="35">
        <f>G223+J223</f>
        <v>717.26999999999987</v>
      </c>
      <c r="I223" s="65">
        <f t="shared" si="12"/>
        <v>0.95999999999992269</v>
      </c>
      <c r="J223" s="90">
        <f>E223-D223</f>
        <v>1.4899999999998954</v>
      </c>
      <c r="K223" s="90">
        <f t="shared" si="13"/>
        <v>0.95999999999992269</v>
      </c>
      <c r="L223" s="77"/>
      <c r="M223" s="77"/>
      <c r="N223" s="77"/>
      <c r="O223" s="142"/>
    </row>
    <row r="224" spans="1:15" s="12" customFormat="1" ht="16.5" customHeight="1" thickBot="1" x14ac:dyDescent="0.35">
      <c r="A224" s="83"/>
      <c r="B224" s="44">
        <v>4</v>
      </c>
      <c r="C224" s="45" t="s">
        <v>1314</v>
      </c>
      <c r="D224" s="45">
        <v>716.31</v>
      </c>
      <c r="E224" s="52">
        <v>716.64</v>
      </c>
      <c r="F224" s="124"/>
      <c r="G224" s="66">
        <f t="shared" si="15"/>
        <v>717.26999999999987</v>
      </c>
      <c r="H224" s="52">
        <f>G224+J224</f>
        <v>717.59999999999991</v>
      </c>
      <c r="I224" s="67">
        <f t="shared" si="12"/>
        <v>0.95999999999992269</v>
      </c>
      <c r="J224" s="91">
        <f>E224-D224</f>
        <v>0.33000000000004093</v>
      </c>
      <c r="K224" s="91">
        <f t="shared" si="13"/>
        <v>0.95999999999992269</v>
      </c>
      <c r="L224" s="78"/>
      <c r="M224" s="78"/>
      <c r="N224" s="78"/>
      <c r="O224" s="143"/>
    </row>
    <row r="225" spans="1:15" s="12" customFormat="1" ht="16.5" customHeight="1" x14ac:dyDescent="0.3">
      <c r="A225" s="81">
        <v>85</v>
      </c>
      <c r="B225" s="43">
        <v>1</v>
      </c>
      <c r="C225" s="30" t="s">
        <v>1315</v>
      </c>
      <c r="D225" s="30">
        <v>716.49</v>
      </c>
      <c r="E225" s="51">
        <v>717.64</v>
      </c>
      <c r="F225" s="119">
        <f t="shared" si="14"/>
        <v>0.14999999999997726</v>
      </c>
      <c r="G225" s="62">
        <f t="shared" si="15"/>
        <v>717.59999999999991</v>
      </c>
      <c r="H225" s="51">
        <f>G225+J225</f>
        <v>718.74999999999989</v>
      </c>
      <c r="I225" s="63">
        <f t="shared" si="12"/>
        <v>1.1099999999999</v>
      </c>
      <c r="J225" s="89">
        <f>E225-D225</f>
        <v>1.1499999999999773</v>
      </c>
      <c r="K225" s="89">
        <f t="shared" si="13"/>
        <v>1.1099999999999</v>
      </c>
      <c r="L225" s="76">
        <v>3.05</v>
      </c>
      <c r="M225" s="76"/>
      <c r="N225" s="76">
        <f>E226-D225</f>
        <v>1.3700000000000045</v>
      </c>
      <c r="O225" s="141">
        <f>N225/L225</f>
        <v>0.44918032786885398</v>
      </c>
    </row>
    <row r="226" spans="1:15" s="12" customFormat="1" ht="16.5" customHeight="1" thickBot="1" x14ac:dyDescent="0.35">
      <c r="A226" s="83"/>
      <c r="B226" s="44">
        <v>2</v>
      </c>
      <c r="C226" s="45" t="s">
        <v>1316</v>
      </c>
      <c r="D226" s="45">
        <v>717.64</v>
      </c>
      <c r="E226" s="52">
        <v>717.86</v>
      </c>
      <c r="F226" s="121"/>
      <c r="G226" s="66">
        <f t="shared" si="15"/>
        <v>718.74999999999989</v>
      </c>
      <c r="H226" s="52">
        <f>G226+J226</f>
        <v>718.96999999999991</v>
      </c>
      <c r="I226" s="67">
        <f t="shared" si="12"/>
        <v>1.1099999999999</v>
      </c>
      <c r="J226" s="91">
        <f>E226-D226</f>
        <v>0.22000000000002728</v>
      </c>
      <c r="K226" s="91">
        <f t="shared" si="13"/>
        <v>1.1099999999999</v>
      </c>
      <c r="L226" s="78"/>
      <c r="M226" s="78"/>
      <c r="N226" s="78"/>
      <c r="O226" s="143"/>
    </row>
    <row r="227" spans="1:15" s="12" customFormat="1" ht="16.5" customHeight="1" x14ac:dyDescent="0.3">
      <c r="A227" s="81">
        <v>86</v>
      </c>
      <c r="B227" s="43">
        <v>1</v>
      </c>
      <c r="C227" s="30" t="s">
        <v>1317</v>
      </c>
      <c r="D227" s="30">
        <v>717.64</v>
      </c>
      <c r="E227" s="51">
        <v>718.87</v>
      </c>
      <c r="F227" s="119">
        <f t="shared" si="14"/>
        <v>0.22000000000002728</v>
      </c>
      <c r="G227" s="62">
        <f t="shared" si="15"/>
        <v>718.96999999999991</v>
      </c>
      <c r="H227" s="51">
        <f>G227+J227</f>
        <v>720.19999999999993</v>
      </c>
      <c r="I227" s="63">
        <f t="shared" si="12"/>
        <v>1.3299999999999272</v>
      </c>
      <c r="J227" s="89">
        <f>E227-D227</f>
        <v>1.2300000000000182</v>
      </c>
      <c r="K227" s="89">
        <f t="shared" si="13"/>
        <v>1.3299999999999272</v>
      </c>
      <c r="L227" s="76">
        <v>3.05</v>
      </c>
      <c r="M227" s="76"/>
      <c r="N227" s="76">
        <f>E228-D227</f>
        <v>2.07000000000005</v>
      </c>
      <c r="O227" s="141">
        <f>N227/L227</f>
        <v>0.67868852459018036</v>
      </c>
    </row>
    <row r="228" spans="1:15" s="12" customFormat="1" ht="16.5" customHeight="1" thickBot="1" x14ac:dyDescent="0.35">
      <c r="A228" s="83"/>
      <c r="B228" s="44">
        <v>2</v>
      </c>
      <c r="C228" s="45" t="s">
        <v>1318</v>
      </c>
      <c r="D228" s="45">
        <v>718.87</v>
      </c>
      <c r="E228" s="52">
        <v>719.71</v>
      </c>
      <c r="F228" s="121"/>
      <c r="G228" s="66">
        <f t="shared" si="15"/>
        <v>720.19999999999993</v>
      </c>
      <c r="H228" s="52">
        <f>G228+J228</f>
        <v>721.04</v>
      </c>
      <c r="I228" s="67">
        <f t="shared" si="12"/>
        <v>1.3299999999999272</v>
      </c>
      <c r="J228" s="91">
        <f>E228-D228</f>
        <v>0.84000000000003183</v>
      </c>
      <c r="K228" s="91">
        <f t="shared" si="13"/>
        <v>1.3299999999999272</v>
      </c>
      <c r="L228" s="78"/>
      <c r="M228" s="78"/>
      <c r="N228" s="78"/>
      <c r="O228" s="143"/>
    </row>
    <row r="229" spans="1:15" s="12" customFormat="1" ht="16.5" customHeight="1" x14ac:dyDescent="0.3">
      <c r="A229" s="81">
        <v>87</v>
      </c>
      <c r="B229" s="43">
        <v>1</v>
      </c>
      <c r="C229" s="30" t="s">
        <v>1319</v>
      </c>
      <c r="D229" s="30">
        <v>719.54</v>
      </c>
      <c r="E229" s="51">
        <v>720.72</v>
      </c>
      <c r="F229" s="119">
        <f t="shared" si="14"/>
        <v>0.17000000000007276</v>
      </c>
      <c r="G229" s="62">
        <f t="shared" si="15"/>
        <v>721.04</v>
      </c>
      <c r="H229" s="51">
        <f>G229+J229</f>
        <v>722.22</v>
      </c>
      <c r="I229" s="63">
        <f t="shared" si="12"/>
        <v>1.5</v>
      </c>
      <c r="J229" s="89">
        <f>E229-D229</f>
        <v>1.1800000000000637</v>
      </c>
      <c r="K229" s="89">
        <f t="shared" si="13"/>
        <v>1.5</v>
      </c>
      <c r="L229" s="76">
        <v>3.05</v>
      </c>
      <c r="M229" s="76"/>
      <c r="N229" s="76">
        <f>E231-D229</f>
        <v>2.9900000000000091</v>
      </c>
      <c r="O229" s="141">
        <f>N229/L229</f>
        <v>0.98032786885246204</v>
      </c>
    </row>
    <row r="230" spans="1:15" s="12" customFormat="1" ht="16.5" customHeight="1" x14ac:dyDescent="0.3">
      <c r="A230" s="82"/>
      <c r="B230" s="33">
        <v>2</v>
      </c>
      <c r="C230" s="29" t="s">
        <v>1320</v>
      </c>
      <c r="D230" s="29">
        <v>720.72</v>
      </c>
      <c r="E230" s="35">
        <v>721.94</v>
      </c>
      <c r="F230" s="120"/>
      <c r="G230" s="64">
        <f t="shared" si="15"/>
        <v>722.22</v>
      </c>
      <c r="H230" s="35">
        <f>G230+J230</f>
        <v>723.44</v>
      </c>
      <c r="I230" s="65">
        <f t="shared" si="12"/>
        <v>1.5</v>
      </c>
      <c r="J230" s="90">
        <f>E230-D230</f>
        <v>1.2200000000000273</v>
      </c>
      <c r="K230" s="90">
        <f t="shared" si="13"/>
        <v>1.5</v>
      </c>
      <c r="L230" s="77"/>
      <c r="M230" s="77"/>
      <c r="N230" s="77"/>
      <c r="O230" s="142"/>
    </row>
    <row r="231" spans="1:15" s="12" customFormat="1" ht="16.5" customHeight="1" thickBot="1" x14ac:dyDescent="0.35">
      <c r="A231" s="83"/>
      <c r="B231" s="44">
        <v>3</v>
      </c>
      <c r="C231" s="45" t="s">
        <v>1321</v>
      </c>
      <c r="D231" s="45">
        <v>721.94</v>
      </c>
      <c r="E231" s="52">
        <v>722.53</v>
      </c>
      <c r="F231" s="121"/>
      <c r="G231" s="66">
        <f t="shared" si="15"/>
        <v>723.44</v>
      </c>
      <c r="H231" s="52">
        <f>G231+J231</f>
        <v>724.03</v>
      </c>
      <c r="I231" s="67">
        <f t="shared" si="12"/>
        <v>1.5</v>
      </c>
      <c r="J231" s="91">
        <f>E231-D231</f>
        <v>0.58999999999991815</v>
      </c>
      <c r="K231" s="91">
        <f t="shared" si="13"/>
        <v>1.5</v>
      </c>
      <c r="L231" s="78"/>
      <c r="M231" s="78"/>
      <c r="N231" s="78"/>
      <c r="O231" s="143"/>
    </row>
    <row r="232" spans="1:15" s="12" customFormat="1" ht="16.5" customHeight="1" x14ac:dyDescent="0.3">
      <c r="A232" s="81">
        <v>88</v>
      </c>
      <c r="B232" s="43">
        <v>1</v>
      </c>
      <c r="C232" s="30" t="s">
        <v>1322</v>
      </c>
      <c r="D232" s="30">
        <v>722.59</v>
      </c>
      <c r="E232" s="51">
        <v>723.74</v>
      </c>
      <c r="F232" s="122">
        <f t="shared" si="14"/>
        <v>-6.0000000000059117E-2</v>
      </c>
      <c r="G232" s="62">
        <f t="shared" si="15"/>
        <v>724.03</v>
      </c>
      <c r="H232" s="51">
        <f>G232+J232</f>
        <v>725.18</v>
      </c>
      <c r="I232" s="63">
        <f t="shared" si="12"/>
        <v>1.4399999999999409</v>
      </c>
      <c r="J232" s="89">
        <f>E232-D232</f>
        <v>1.1499999999999773</v>
      </c>
      <c r="K232" s="89">
        <f t="shared" si="13"/>
        <v>1.4399999999999409</v>
      </c>
      <c r="L232" s="76">
        <v>3.05</v>
      </c>
      <c r="M232" s="76"/>
      <c r="N232" s="76">
        <f>E235-D232</f>
        <v>3.2400000000000091</v>
      </c>
      <c r="O232" s="141">
        <f>N232/L232</f>
        <v>1.0622950819672161</v>
      </c>
    </row>
    <row r="233" spans="1:15" s="12" customFormat="1" ht="16.5" customHeight="1" x14ac:dyDescent="0.3">
      <c r="A233" s="82"/>
      <c r="B233" s="33">
        <v>2</v>
      </c>
      <c r="C233" s="29" t="s">
        <v>1323</v>
      </c>
      <c r="D233" s="29">
        <v>723.74</v>
      </c>
      <c r="E233" s="35">
        <v>724.48</v>
      </c>
      <c r="F233" s="123"/>
      <c r="G233" s="64">
        <f t="shared" si="15"/>
        <v>725.18</v>
      </c>
      <c r="H233" s="35">
        <f>G233+J233</f>
        <v>725.92</v>
      </c>
      <c r="I233" s="65">
        <f t="shared" si="12"/>
        <v>1.4399999999999409</v>
      </c>
      <c r="J233" s="90">
        <f>E233-D233</f>
        <v>0.74000000000000909</v>
      </c>
      <c r="K233" s="90">
        <f t="shared" si="13"/>
        <v>1.4399999999999409</v>
      </c>
      <c r="L233" s="77"/>
      <c r="M233" s="77"/>
      <c r="N233" s="77"/>
      <c r="O233" s="142"/>
    </row>
    <row r="234" spans="1:15" s="12" customFormat="1" ht="16.5" customHeight="1" x14ac:dyDescent="0.3">
      <c r="A234" s="82"/>
      <c r="B234" s="33">
        <v>3</v>
      </c>
      <c r="C234" s="29" t="s">
        <v>1324</v>
      </c>
      <c r="D234" s="29">
        <v>724.48</v>
      </c>
      <c r="E234" s="35">
        <v>725.58</v>
      </c>
      <c r="F234" s="123"/>
      <c r="G234" s="64">
        <f t="shared" si="15"/>
        <v>725.92</v>
      </c>
      <c r="H234" s="35">
        <f>G234+J234</f>
        <v>727.02</v>
      </c>
      <c r="I234" s="65">
        <f t="shared" si="12"/>
        <v>1.4399999999999409</v>
      </c>
      <c r="J234" s="90">
        <f>E234-D234</f>
        <v>1.1000000000000227</v>
      </c>
      <c r="K234" s="90">
        <f t="shared" si="13"/>
        <v>1.4399999999999409</v>
      </c>
      <c r="L234" s="77"/>
      <c r="M234" s="77"/>
      <c r="N234" s="77"/>
      <c r="O234" s="142"/>
    </row>
    <row r="235" spans="1:15" s="12" customFormat="1" ht="16.5" customHeight="1" thickBot="1" x14ac:dyDescent="0.35">
      <c r="A235" s="83"/>
      <c r="B235" s="44">
        <v>4</v>
      </c>
      <c r="C235" s="45" t="s">
        <v>1325</v>
      </c>
      <c r="D235" s="45">
        <v>725.58</v>
      </c>
      <c r="E235" s="52">
        <v>725.83</v>
      </c>
      <c r="F235" s="124"/>
      <c r="G235" s="66">
        <f t="shared" si="15"/>
        <v>727.02</v>
      </c>
      <c r="H235" s="52">
        <f>G235+J235</f>
        <v>727.27</v>
      </c>
      <c r="I235" s="67">
        <f t="shared" si="12"/>
        <v>1.4399999999999409</v>
      </c>
      <c r="J235" s="91">
        <f>E235-D235</f>
        <v>0.25</v>
      </c>
      <c r="K235" s="91">
        <f t="shared" si="13"/>
        <v>1.4399999999999409</v>
      </c>
      <c r="L235" s="78"/>
      <c r="M235" s="78"/>
      <c r="N235" s="78"/>
      <c r="O235" s="143"/>
    </row>
    <row r="236" spans="1:15" s="12" customFormat="1" ht="16.5" customHeight="1" x14ac:dyDescent="0.3">
      <c r="A236" s="81">
        <v>89</v>
      </c>
      <c r="B236" s="43">
        <v>1</v>
      </c>
      <c r="C236" s="30" t="s">
        <v>1326</v>
      </c>
      <c r="D236" s="30">
        <v>725.64</v>
      </c>
      <c r="E236" s="51">
        <v>726.87</v>
      </c>
      <c r="F236" s="119">
        <f t="shared" si="14"/>
        <v>0.19000000000005457</v>
      </c>
      <c r="G236" s="62">
        <f t="shared" si="15"/>
        <v>727.27</v>
      </c>
      <c r="H236" s="51">
        <f>G236+J236</f>
        <v>728.5</v>
      </c>
      <c r="I236" s="63">
        <f t="shared" si="12"/>
        <v>1.6299999999999955</v>
      </c>
      <c r="J236" s="89">
        <f>E236-D236</f>
        <v>1.2300000000000182</v>
      </c>
      <c r="K236" s="89">
        <f t="shared" si="13"/>
        <v>1.6299999999999955</v>
      </c>
      <c r="L236" s="76">
        <v>3.05</v>
      </c>
      <c r="M236" s="76"/>
      <c r="N236" s="76">
        <f>E238-D236</f>
        <v>3.1699999999999591</v>
      </c>
      <c r="O236" s="141">
        <f>N236/L236</f>
        <v>1.0393442622950686</v>
      </c>
    </row>
    <row r="237" spans="1:15" s="12" customFormat="1" ht="16.5" customHeight="1" x14ac:dyDescent="0.3">
      <c r="A237" s="82"/>
      <c r="B237" s="33">
        <v>2</v>
      </c>
      <c r="C237" s="29" t="s">
        <v>1327</v>
      </c>
      <c r="D237" s="29">
        <v>726.87</v>
      </c>
      <c r="E237" s="35">
        <v>728.38</v>
      </c>
      <c r="F237" s="120"/>
      <c r="G237" s="64">
        <f t="shared" si="15"/>
        <v>728.5</v>
      </c>
      <c r="H237" s="35">
        <f>G237+J237</f>
        <v>730.01</v>
      </c>
      <c r="I237" s="65">
        <f t="shared" si="12"/>
        <v>1.6299999999999955</v>
      </c>
      <c r="J237" s="90">
        <f>E237-D237</f>
        <v>1.5099999999999909</v>
      </c>
      <c r="K237" s="90">
        <f t="shared" si="13"/>
        <v>1.6299999999999955</v>
      </c>
      <c r="L237" s="77"/>
      <c r="M237" s="77"/>
      <c r="N237" s="77"/>
      <c r="O237" s="142"/>
    </row>
    <row r="238" spans="1:15" s="12" customFormat="1" ht="16.5" customHeight="1" thickBot="1" x14ac:dyDescent="0.35">
      <c r="A238" s="83"/>
      <c r="B238" s="44">
        <v>3</v>
      </c>
      <c r="C238" s="45" t="s">
        <v>1328</v>
      </c>
      <c r="D238" s="45">
        <v>728.38</v>
      </c>
      <c r="E238" s="52">
        <v>728.81</v>
      </c>
      <c r="F238" s="121"/>
      <c r="G238" s="66">
        <f t="shared" si="15"/>
        <v>730.01</v>
      </c>
      <c r="H238" s="52">
        <f>G238+J238</f>
        <v>730.43999999999994</v>
      </c>
      <c r="I238" s="67">
        <f t="shared" si="12"/>
        <v>1.6299999999999955</v>
      </c>
      <c r="J238" s="91">
        <f>E238-D238</f>
        <v>0.42999999999994998</v>
      </c>
      <c r="K238" s="91">
        <f t="shared" si="13"/>
        <v>1.6299999999999955</v>
      </c>
      <c r="L238" s="78"/>
      <c r="M238" s="78"/>
      <c r="N238" s="78"/>
      <c r="O238" s="143"/>
    </row>
    <row r="239" spans="1:15" s="12" customFormat="1" ht="16.5" customHeight="1" x14ac:dyDescent="0.3">
      <c r="A239" s="81">
        <v>90</v>
      </c>
      <c r="B239" s="43">
        <v>1</v>
      </c>
      <c r="C239" s="30" t="s">
        <v>1329</v>
      </c>
      <c r="D239" s="30">
        <v>728.69</v>
      </c>
      <c r="E239" s="51">
        <v>729.81</v>
      </c>
      <c r="F239" s="119">
        <f t="shared" si="14"/>
        <v>0.11999999999989086</v>
      </c>
      <c r="G239" s="62">
        <f t="shared" si="15"/>
        <v>730.43999999999994</v>
      </c>
      <c r="H239" s="51">
        <f>G239+J239</f>
        <v>731.55999999999983</v>
      </c>
      <c r="I239" s="63">
        <f t="shared" si="12"/>
        <v>1.7499999999998863</v>
      </c>
      <c r="J239" s="89">
        <f>E239-D239</f>
        <v>1.1199999999998909</v>
      </c>
      <c r="K239" s="89">
        <f t="shared" si="13"/>
        <v>1.7499999999998863</v>
      </c>
      <c r="L239" s="76">
        <v>3.05</v>
      </c>
      <c r="M239" s="76"/>
      <c r="N239" s="76">
        <f>E241-D239</f>
        <v>3.2099999999999227</v>
      </c>
      <c r="O239" s="141">
        <f>N239/L239</f>
        <v>1.0524590163934173</v>
      </c>
    </row>
    <row r="240" spans="1:15" s="12" customFormat="1" ht="16.5" customHeight="1" x14ac:dyDescent="0.3">
      <c r="A240" s="82"/>
      <c r="B240" s="33">
        <v>2</v>
      </c>
      <c r="C240" s="29" t="s">
        <v>1330</v>
      </c>
      <c r="D240" s="29">
        <v>729.81</v>
      </c>
      <c r="E240" s="35">
        <v>731.03</v>
      </c>
      <c r="F240" s="120"/>
      <c r="G240" s="64">
        <f t="shared" si="15"/>
        <v>731.55999999999983</v>
      </c>
      <c r="H240" s="35">
        <f>G240+J240</f>
        <v>732.77999999999986</v>
      </c>
      <c r="I240" s="65">
        <f t="shared" si="12"/>
        <v>1.7499999999998863</v>
      </c>
      <c r="J240" s="90">
        <f>E240-D240</f>
        <v>1.2200000000000273</v>
      </c>
      <c r="K240" s="90">
        <f t="shared" si="13"/>
        <v>1.7499999999998863</v>
      </c>
      <c r="L240" s="77"/>
      <c r="M240" s="77"/>
      <c r="N240" s="77"/>
      <c r="O240" s="142"/>
    </row>
    <row r="241" spans="1:15" s="12" customFormat="1" ht="16.5" customHeight="1" thickBot="1" x14ac:dyDescent="0.35">
      <c r="A241" s="83"/>
      <c r="B241" s="44">
        <v>3</v>
      </c>
      <c r="C241" s="45" t="s">
        <v>1331</v>
      </c>
      <c r="D241" s="45">
        <v>731.03</v>
      </c>
      <c r="E241" s="52">
        <v>731.9</v>
      </c>
      <c r="F241" s="121"/>
      <c r="G241" s="66">
        <f t="shared" si="15"/>
        <v>732.77999999999986</v>
      </c>
      <c r="H241" s="52">
        <f>G241+J241</f>
        <v>733.64999999999986</v>
      </c>
      <c r="I241" s="67">
        <f t="shared" si="12"/>
        <v>1.7499999999998863</v>
      </c>
      <c r="J241" s="91">
        <f>E241-D241</f>
        <v>0.87000000000000455</v>
      </c>
      <c r="K241" s="91">
        <f t="shared" si="13"/>
        <v>1.7499999999998863</v>
      </c>
      <c r="L241" s="78"/>
      <c r="M241" s="78"/>
      <c r="N241" s="78"/>
      <c r="O241" s="143"/>
    </row>
    <row r="242" spans="1:15" s="12" customFormat="1" ht="16.5" customHeight="1" x14ac:dyDescent="0.3">
      <c r="A242" s="81">
        <v>91</v>
      </c>
      <c r="B242" s="43">
        <v>1</v>
      </c>
      <c r="C242" s="30" t="s">
        <v>1332</v>
      </c>
      <c r="D242" s="30">
        <v>731.74</v>
      </c>
      <c r="E242" s="51">
        <v>732.87</v>
      </c>
      <c r="F242" s="119">
        <f t="shared" si="14"/>
        <v>0.15999999999996817</v>
      </c>
      <c r="G242" s="62">
        <f t="shared" si="15"/>
        <v>733.64999999999986</v>
      </c>
      <c r="H242" s="51">
        <f>G242+J242</f>
        <v>734.77999999999986</v>
      </c>
      <c r="I242" s="63">
        <f t="shared" si="12"/>
        <v>1.9099999999998545</v>
      </c>
      <c r="J242" s="89">
        <f>E242-D242</f>
        <v>1.1299999999999955</v>
      </c>
      <c r="K242" s="89">
        <f t="shared" si="13"/>
        <v>1.9099999999998545</v>
      </c>
      <c r="L242" s="76">
        <v>3.05</v>
      </c>
      <c r="M242" s="76"/>
      <c r="N242" s="76">
        <f>E244-D242</f>
        <v>3.2100000000000364</v>
      </c>
      <c r="O242" s="141">
        <f>N242/L242</f>
        <v>1.0524590163934546</v>
      </c>
    </row>
    <row r="243" spans="1:15" s="12" customFormat="1" ht="16.5" customHeight="1" x14ac:dyDescent="0.3">
      <c r="A243" s="82"/>
      <c r="B243" s="33">
        <v>2</v>
      </c>
      <c r="C243" s="29" t="s">
        <v>1333</v>
      </c>
      <c r="D243" s="29">
        <v>732.87</v>
      </c>
      <c r="E243" s="35">
        <v>734.07</v>
      </c>
      <c r="F243" s="120"/>
      <c r="G243" s="64">
        <f t="shared" si="15"/>
        <v>734.77999999999986</v>
      </c>
      <c r="H243" s="35">
        <f>G243+J243</f>
        <v>735.9799999999999</v>
      </c>
      <c r="I243" s="65">
        <f t="shared" si="12"/>
        <v>1.9099999999998545</v>
      </c>
      <c r="J243" s="90">
        <f>E243-D243</f>
        <v>1.2000000000000455</v>
      </c>
      <c r="K243" s="90">
        <f t="shared" si="13"/>
        <v>1.9099999999998545</v>
      </c>
      <c r="L243" s="77"/>
      <c r="M243" s="77"/>
      <c r="N243" s="77"/>
      <c r="O243" s="142"/>
    </row>
    <row r="244" spans="1:15" s="12" customFormat="1" ht="16.5" customHeight="1" thickBot="1" x14ac:dyDescent="0.35">
      <c r="A244" s="83"/>
      <c r="B244" s="44">
        <v>3</v>
      </c>
      <c r="C244" s="45" t="s">
        <v>1334</v>
      </c>
      <c r="D244" s="45">
        <v>734.07</v>
      </c>
      <c r="E244" s="52">
        <v>734.95</v>
      </c>
      <c r="F244" s="121"/>
      <c r="G244" s="66">
        <f t="shared" si="15"/>
        <v>735.9799999999999</v>
      </c>
      <c r="H244" s="52">
        <f>G244+J244</f>
        <v>736.8599999999999</v>
      </c>
      <c r="I244" s="67">
        <f t="shared" si="12"/>
        <v>1.9099999999998545</v>
      </c>
      <c r="J244" s="91">
        <f>E244-D244</f>
        <v>0.87999999999999545</v>
      </c>
      <c r="K244" s="91">
        <f t="shared" si="13"/>
        <v>1.9099999999998545</v>
      </c>
      <c r="L244" s="78"/>
      <c r="M244" s="78"/>
      <c r="N244" s="78"/>
      <c r="O244" s="143"/>
    </row>
    <row r="245" spans="1:15" s="12" customFormat="1" ht="16.5" customHeight="1" x14ac:dyDescent="0.3">
      <c r="A245" s="42">
        <v>92</v>
      </c>
      <c r="B245" s="43">
        <v>1</v>
      </c>
      <c r="C245" s="30" t="s">
        <v>1335</v>
      </c>
      <c r="D245" s="30">
        <v>734.79</v>
      </c>
      <c r="E245" s="51">
        <v>736.21</v>
      </c>
      <c r="F245" s="119">
        <f t="shared" si="14"/>
        <v>0.16000000000008185</v>
      </c>
      <c r="G245" s="62">
        <f t="shared" si="15"/>
        <v>736.8599999999999</v>
      </c>
      <c r="H245" s="51">
        <f>G245+J245</f>
        <v>738.28</v>
      </c>
      <c r="I245" s="63">
        <f t="shared" si="12"/>
        <v>2.0699999999999363</v>
      </c>
      <c r="J245" s="89">
        <f>E245-D245</f>
        <v>1.4200000000000728</v>
      </c>
      <c r="K245" s="89">
        <f t="shared" si="13"/>
        <v>2.0699999999999363</v>
      </c>
      <c r="L245" s="76">
        <v>3.05</v>
      </c>
      <c r="M245" s="76"/>
      <c r="N245" s="76">
        <f>E247-D245</f>
        <v>3.1700000000000728</v>
      </c>
      <c r="O245" s="141">
        <f>N245/L245</f>
        <v>1.0393442622951059</v>
      </c>
    </row>
    <row r="246" spans="1:15" s="12" customFormat="1" ht="16.5" customHeight="1" x14ac:dyDescent="0.3">
      <c r="A246" s="85">
        <v>92</v>
      </c>
      <c r="B246" s="33">
        <v>2</v>
      </c>
      <c r="C246" s="29" t="s">
        <v>1336</v>
      </c>
      <c r="D246" s="29">
        <v>736.21</v>
      </c>
      <c r="E246" s="35">
        <v>737.39</v>
      </c>
      <c r="F246" s="120"/>
      <c r="G246" s="64">
        <f t="shared" si="15"/>
        <v>738.28</v>
      </c>
      <c r="H246" s="35">
        <f>G246+J246</f>
        <v>739.45999999999992</v>
      </c>
      <c r="I246" s="65">
        <f t="shared" si="12"/>
        <v>2.0699999999999363</v>
      </c>
      <c r="J246" s="90">
        <f>E246-D246</f>
        <v>1.17999999999995</v>
      </c>
      <c r="K246" s="90">
        <f t="shared" si="13"/>
        <v>2.0699999999999363</v>
      </c>
      <c r="L246" s="77"/>
      <c r="M246" s="77"/>
      <c r="N246" s="77"/>
      <c r="O246" s="142"/>
    </row>
    <row r="247" spans="1:15" s="12" customFormat="1" ht="16.5" customHeight="1" thickBot="1" x14ac:dyDescent="0.35">
      <c r="A247" s="83"/>
      <c r="B247" s="44">
        <v>3</v>
      </c>
      <c r="C247" s="45" t="s">
        <v>1337</v>
      </c>
      <c r="D247" s="45">
        <v>737.39</v>
      </c>
      <c r="E247" s="52">
        <v>737.96</v>
      </c>
      <c r="F247" s="121"/>
      <c r="G247" s="66">
        <f t="shared" si="15"/>
        <v>739.45999999999992</v>
      </c>
      <c r="H247" s="52">
        <f>G247+J247</f>
        <v>740.03</v>
      </c>
      <c r="I247" s="67">
        <f t="shared" si="12"/>
        <v>2.0699999999999363</v>
      </c>
      <c r="J247" s="91">
        <f>E247-D247</f>
        <v>0.57000000000005002</v>
      </c>
      <c r="K247" s="91">
        <f t="shared" si="13"/>
        <v>2.0699999999999363</v>
      </c>
      <c r="L247" s="78"/>
      <c r="M247" s="78"/>
      <c r="N247" s="78"/>
      <c r="O247" s="143"/>
    </row>
    <row r="248" spans="1:15" s="12" customFormat="1" ht="16.5" customHeight="1" x14ac:dyDescent="0.3">
      <c r="A248" s="81">
        <v>93</v>
      </c>
      <c r="B248" s="43">
        <v>1</v>
      </c>
      <c r="C248" s="30" t="s">
        <v>1338</v>
      </c>
      <c r="D248" s="30">
        <v>737.84</v>
      </c>
      <c r="E248" s="51">
        <v>739.21</v>
      </c>
      <c r="F248" s="119">
        <f t="shared" si="14"/>
        <v>0.12000000000000455</v>
      </c>
      <c r="G248" s="62">
        <f t="shared" si="15"/>
        <v>740.03</v>
      </c>
      <c r="H248" s="51">
        <f>G248+J248</f>
        <v>741.4</v>
      </c>
      <c r="I248" s="63">
        <f t="shared" si="12"/>
        <v>2.1899999999999409</v>
      </c>
      <c r="J248" s="89">
        <f>E248-D248</f>
        <v>1.3700000000000045</v>
      </c>
      <c r="K248" s="89">
        <f t="shared" si="13"/>
        <v>2.1899999999999409</v>
      </c>
      <c r="L248" s="76">
        <v>3.05</v>
      </c>
      <c r="M248" s="76"/>
      <c r="N248" s="76">
        <f>E250-D248</f>
        <v>3.0599999999999454</v>
      </c>
      <c r="O248" s="141">
        <f>N248/L248</f>
        <v>1.0032786885245724</v>
      </c>
    </row>
    <row r="249" spans="1:15" s="12" customFormat="1" ht="16.5" customHeight="1" x14ac:dyDescent="0.3">
      <c r="A249" s="82"/>
      <c r="B249" s="33">
        <v>2</v>
      </c>
      <c r="C249" s="29" t="s">
        <v>1339</v>
      </c>
      <c r="D249" s="29">
        <v>739.21</v>
      </c>
      <c r="E249" s="35">
        <v>740.38</v>
      </c>
      <c r="F249" s="120"/>
      <c r="G249" s="64">
        <f t="shared" si="15"/>
        <v>741.4</v>
      </c>
      <c r="H249" s="35">
        <f>G249+J249</f>
        <v>742.56999999999994</v>
      </c>
      <c r="I249" s="65">
        <f t="shared" si="12"/>
        <v>2.1899999999999409</v>
      </c>
      <c r="J249" s="90">
        <f>E249-D249</f>
        <v>1.1699999999999591</v>
      </c>
      <c r="K249" s="90">
        <f t="shared" si="13"/>
        <v>2.1899999999999409</v>
      </c>
      <c r="L249" s="77"/>
      <c r="M249" s="77"/>
      <c r="N249" s="77"/>
      <c r="O249" s="142"/>
    </row>
    <row r="250" spans="1:15" s="12" customFormat="1" ht="16.5" customHeight="1" thickBot="1" x14ac:dyDescent="0.35">
      <c r="A250" s="83"/>
      <c r="B250" s="44">
        <v>3</v>
      </c>
      <c r="C250" s="45" t="s">
        <v>1340</v>
      </c>
      <c r="D250" s="45">
        <v>740.38</v>
      </c>
      <c r="E250" s="52">
        <v>740.9</v>
      </c>
      <c r="F250" s="121"/>
      <c r="G250" s="66">
        <f t="shared" si="15"/>
        <v>742.56999999999994</v>
      </c>
      <c r="H250" s="52">
        <f>G250+J250</f>
        <v>743.08999999999992</v>
      </c>
      <c r="I250" s="67">
        <f t="shared" si="12"/>
        <v>2.1899999999999409</v>
      </c>
      <c r="J250" s="91">
        <f>E250-D250</f>
        <v>0.51999999999998181</v>
      </c>
      <c r="K250" s="91">
        <f t="shared" si="13"/>
        <v>2.1899999999999409</v>
      </c>
      <c r="L250" s="78"/>
      <c r="M250" s="78"/>
      <c r="N250" s="78"/>
      <c r="O250" s="143"/>
    </row>
    <row r="251" spans="1:15" s="12" customFormat="1" ht="16.5" customHeight="1" x14ac:dyDescent="0.3">
      <c r="A251" s="81">
        <v>94</v>
      </c>
      <c r="B251" s="43">
        <v>1</v>
      </c>
      <c r="C251" s="30" t="s">
        <v>1341</v>
      </c>
      <c r="D251" s="30">
        <v>740.89</v>
      </c>
      <c r="E251" s="51">
        <v>742.02</v>
      </c>
      <c r="F251" s="119">
        <f t="shared" si="14"/>
        <v>9.9999999999909051E-3</v>
      </c>
      <c r="G251" s="62">
        <f t="shared" si="15"/>
        <v>743.08999999999992</v>
      </c>
      <c r="H251" s="51">
        <f>G251+J251</f>
        <v>744.21999999999991</v>
      </c>
      <c r="I251" s="63">
        <f t="shared" si="12"/>
        <v>2.1999999999999318</v>
      </c>
      <c r="J251" s="89">
        <f>E251-D251</f>
        <v>1.1299999999999955</v>
      </c>
      <c r="K251" s="89">
        <f t="shared" si="13"/>
        <v>2.1999999999999318</v>
      </c>
      <c r="L251" s="76">
        <v>3.05</v>
      </c>
      <c r="M251" s="76"/>
      <c r="N251" s="76">
        <f>E253-D251</f>
        <v>3.2699999999999818</v>
      </c>
      <c r="O251" s="141">
        <f>N251/L251</f>
        <v>1.0721311475409776</v>
      </c>
    </row>
    <row r="252" spans="1:15" s="12" customFormat="1" ht="16.5" customHeight="1" x14ac:dyDescent="0.3">
      <c r="A252" s="82"/>
      <c r="B252" s="33">
        <v>2</v>
      </c>
      <c r="C252" s="29" t="s">
        <v>1342</v>
      </c>
      <c r="D252" s="29">
        <v>742.02</v>
      </c>
      <c r="E252" s="35">
        <v>743.19</v>
      </c>
      <c r="F252" s="120"/>
      <c r="G252" s="64">
        <f t="shared" si="15"/>
        <v>744.21999999999991</v>
      </c>
      <c r="H252" s="35">
        <f>G252+J252</f>
        <v>745.39</v>
      </c>
      <c r="I252" s="65">
        <f t="shared" si="12"/>
        <v>2.1999999999999318</v>
      </c>
      <c r="J252" s="90">
        <f>E252-D252</f>
        <v>1.1700000000000728</v>
      </c>
      <c r="K252" s="90">
        <f t="shared" si="13"/>
        <v>2.1999999999999318</v>
      </c>
      <c r="L252" s="77"/>
      <c r="M252" s="77"/>
      <c r="N252" s="77"/>
      <c r="O252" s="142"/>
    </row>
    <row r="253" spans="1:15" s="12" customFormat="1" ht="16.5" customHeight="1" thickBot="1" x14ac:dyDescent="0.35">
      <c r="A253" s="83"/>
      <c r="B253" s="44">
        <v>3</v>
      </c>
      <c r="C253" s="45" t="s">
        <v>1343</v>
      </c>
      <c r="D253" s="45">
        <v>743.19</v>
      </c>
      <c r="E253" s="52">
        <v>744.16</v>
      </c>
      <c r="F253" s="121"/>
      <c r="G253" s="66">
        <f t="shared" si="15"/>
        <v>745.39</v>
      </c>
      <c r="H253" s="52">
        <f>G253+J253</f>
        <v>746.3599999999999</v>
      </c>
      <c r="I253" s="67">
        <f t="shared" si="12"/>
        <v>2.1999999999999318</v>
      </c>
      <c r="J253" s="91">
        <f>E253-D253</f>
        <v>0.9699999999999136</v>
      </c>
      <c r="K253" s="91">
        <f t="shared" si="13"/>
        <v>2.1999999999999318</v>
      </c>
      <c r="L253" s="78"/>
      <c r="M253" s="78"/>
      <c r="N253" s="78"/>
      <c r="O253" s="143"/>
    </row>
    <row r="254" spans="1:15" s="12" customFormat="1" ht="16.5" customHeight="1" x14ac:dyDescent="0.3">
      <c r="A254" s="81">
        <v>95</v>
      </c>
      <c r="B254" s="43">
        <v>1</v>
      </c>
      <c r="C254" s="30" t="s">
        <v>1344</v>
      </c>
      <c r="D254" s="30">
        <v>743.94</v>
      </c>
      <c r="E254" s="51">
        <v>744.88</v>
      </c>
      <c r="F254" s="119">
        <f t="shared" si="14"/>
        <v>0.2199999999999136</v>
      </c>
      <c r="G254" s="62">
        <f t="shared" si="15"/>
        <v>746.3599999999999</v>
      </c>
      <c r="H254" s="51">
        <f>G254+J254</f>
        <v>747.29999999999984</v>
      </c>
      <c r="I254" s="63">
        <f t="shared" si="12"/>
        <v>2.4199999999998454</v>
      </c>
      <c r="J254" s="89">
        <f>E254-D254</f>
        <v>0.93999999999994088</v>
      </c>
      <c r="K254" s="89">
        <f t="shared" si="13"/>
        <v>2.4199999999998454</v>
      </c>
      <c r="L254" s="76">
        <v>3.05</v>
      </c>
      <c r="M254" s="76"/>
      <c r="N254" s="76">
        <f>E256-D254</f>
        <v>3.2099999999999227</v>
      </c>
      <c r="O254" s="141">
        <f>N254/L254</f>
        <v>1.0524590163934173</v>
      </c>
    </row>
    <row r="255" spans="1:15" s="12" customFormat="1" ht="16.5" customHeight="1" x14ac:dyDescent="0.3">
      <c r="A255" s="82"/>
      <c r="B255" s="33">
        <v>2</v>
      </c>
      <c r="C255" s="29" t="s">
        <v>1345</v>
      </c>
      <c r="D255" s="29">
        <v>744.88</v>
      </c>
      <c r="E255" s="35">
        <v>745.85</v>
      </c>
      <c r="F255" s="120"/>
      <c r="G255" s="64">
        <f t="shared" si="15"/>
        <v>747.29999999999984</v>
      </c>
      <c r="H255" s="35">
        <f>G255+J255</f>
        <v>748.26999999999987</v>
      </c>
      <c r="I255" s="65">
        <f t="shared" si="12"/>
        <v>2.4199999999998454</v>
      </c>
      <c r="J255" s="90">
        <f>E255-D255</f>
        <v>0.97000000000002728</v>
      </c>
      <c r="K255" s="90">
        <f t="shared" si="13"/>
        <v>2.4199999999998454</v>
      </c>
      <c r="L255" s="77"/>
      <c r="M255" s="77"/>
      <c r="N255" s="77"/>
      <c r="O255" s="142"/>
    </row>
    <row r="256" spans="1:15" s="12" customFormat="1" ht="16.5" customHeight="1" thickBot="1" x14ac:dyDescent="0.35">
      <c r="A256" s="83"/>
      <c r="B256" s="44">
        <v>3</v>
      </c>
      <c r="C256" s="45" t="s">
        <v>1346</v>
      </c>
      <c r="D256" s="45">
        <v>745.85</v>
      </c>
      <c r="E256" s="52">
        <v>747.15</v>
      </c>
      <c r="F256" s="121"/>
      <c r="G256" s="66">
        <f t="shared" si="15"/>
        <v>748.26999999999987</v>
      </c>
      <c r="H256" s="52">
        <f>G256+J256</f>
        <v>749.56999999999982</v>
      </c>
      <c r="I256" s="67">
        <f t="shared" si="12"/>
        <v>2.4199999999998454</v>
      </c>
      <c r="J256" s="91">
        <f>E256-D256</f>
        <v>1.2999999999999545</v>
      </c>
      <c r="K256" s="91">
        <f t="shared" si="13"/>
        <v>2.4199999999998454</v>
      </c>
      <c r="L256" s="78"/>
      <c r="M256" s="78"/>
      <c r="N256" s="78"/>
      <c r="O256" s="143"/>
    </row>
    <row r="257" spans="1:15" s="12" customFormat="1" ht="16.5" customHeight="1" x14ac:dyDescent="0.3">
      <c r="A257" s="81">
        <v>96</v>
      </c>
      <c r="B257" s="43">
        <v>1</v>
      </c>
      <c r="C257" s="30" t="s">
        <v>1347</v>
      </c>
      <c r="D257" s="30">
        <v>746.99</v>
      </c>
      <c r="E257" s="51">
        <v>748.2</v>
      </c>
      <c r="F257" s="119">
        <f t="shared" si="14"/>
        <v>0.15999999999996817</v>
      </c>
      <c r="G257" s="62">
        <f t="shared" si="15"/>
        <v>749.56999999999982</v>
      </c>
      <c r="H257" s="51">
        <f>G257+J257</f>
        <v>750.77999999999986</v>
      </c>
      <c r="I257" s="63">
        <f t="shared" si="12"/>
        <v>2.5799999999998136</v>
      </c>
      <c r="J257" s="89">
        <f>E257-D257</f>
        <v>1.2100000000000364</v>
      </c>
      <c r="K257" s="89">
        <f t="shared" si="13"/>
        <v>2.5799999999998136</v>
      </c>
      <c r="L257" s="76">
        <v>3.05</v>
      </c>
      <c r="M257" s="76"/>
      <c r="N257" s="76">
        <f>E259-D257</f>
        <v>3.1499999999999773</v>
      </c>
      <c r="O257" s="141">
        <f>N257/L257</f>
        <v>1.0327868852458943</v>
      </c>
    </row>
    <row r="258" spans="1:15" s="12" customFormat="1" ht="16.5" customHeight="1" x14ac:dyDescent="0.3">
      <c r="A258" s="82"/>
      <c r="B258" s="33">
        <v>2</v>
      </c>
      <c r="C258" s="29" t="s">
        <v>1348</v>
      </c>
      <c r="D258" s="29">
        <v>748.2</v>
      </c>
      <c r="E258" s="35">
        <v>749.51</v>
      </c>
      <c r="F258" s="120"/>
      <c r="G258" s="64">
        <f t="shared" si="15"/>
        <v>750.77999999999986</v>
      </c>
      <c r="H258" s="35">
        <f>G258+J258</f>
        <v>752.0899999999998</v>
      </c>
      <c r="I258" s="65">
        <f t="shared" si="12"/>
        <v>2.5799999999998136</v>
      </c>
      <c r="J258" s="90">
        <f>E258-D258</f>
        <v>1.3099999999999454</v>
      </c>
      <c r="K258" s="90">
        <f t="shared" si="13"/>
        <v>2.5799999999998136</v>
      </c>
      <c r="L258" s="77"/>
      <c r="M258" s="77"/>
      <c r="N258" s="77"/>
      <c r="O258" s="142"/>
    </row>
    <row r="259" spans="1:15" s="12" customFormat="1" ht="16.5" customHeight="1" thickBot="1" x14ac:dyDescent="0.35">
      <c r="A259" s="83"/>
      <c r="B259" s="44">
        <v>3</v>
      </c>
      <c r="C259" s="45" t="s">
        <v>1349</v>
      </c>
      <c r="D259" s="45">
        <v>749.51</v>
      </c>
      <c r="E259" s="52">
        <v>750.14</v>
      </c>
      <c r="F259" s="121"/>
      <c r="G259" s="66">
        <f t="shared" si="15"/>
        <v>752.0899999999998</v>
      </c>
      <c r="H259" s="52">
        <f>G259+J259</f>
        <v>752.7199999999998</v>
      </c>
      <c r="I259" s="67">
        <f t="shared" si="12"/>
        <v>2.5799999999998136</v>
      </c>
      <c r="J259" s="91">
        <f>E259-D259</f>
        <v>0.62999999999999545</v>
      </c>
      <c r="K259" s="91">
        <f t="shared" si="13"/>
        <v>2.5799999999998136</v>
      </c>
      <c r="L259" s="78"/>
      <c r="M259" s="78"/>
      <c r="N259" s="78"/>
      <c r="O259" s="143"/>
    </row>
    <row r="260" spans="1:15" s="12" customFormat="1" ht="16.5" customHeight="1" x14ac:dyDescent="0.3">
      <c r="A260" s="81">
        <v>97</v>
      </c>
      <c r="B260" s="43">
        <v>1</v>
      </c>
      <c r="C260" s="30" t="s">
        <v>1350</v>
      </c>
      <c r="D260" s="30">
        <v>750.04</v>
      </c>
      <c r="E260" s="51">
        <v>751.24</v>
      </c>
      <c r="F260" s="119">
        <f t="shared" si="14"/>
        <v>0.10000000000002274</v>
      </c>
      <c r="G260" s="62">
        <f t="shared" si="15"/>
        <v>752.7199999999998</v>
      </c>
      <c r="H260" s="51">
        <f>G260+J260</f>
        <v>753.91999999999985</v>
      </c>
      <c r="I260" s="63">
        <f t="shared" si="12"/>
        <v>2.6799999999998363</v>
      </c>
      <c r="J260" s="89">
        <f>E260-D260</f>
        <v>1.2000000000000455</v>
      </c>
      <c r="K260" s="89">
        <f t="shared" si="13"/>
        <v>2.6799999999998363</v>
      </c>
      <c r="L260" s="76">
        <v>3.05</v>
      </c>
      <c r="M260" s="76"/>
      <c r="N260" s="76">
        <f>E262-D260</f>
        <v>3.1100000000000136</v>
      </c>
      <c r="O260" s="141">
        <f>N260/L260</f>
        <v>1.0196721311475456</v>
      </c>
    </row>
    <row r="261" spans="1:15" s="12" customFormat="1" ht="16.5" customHeight="1" x14ac:dyDescent="0.3">
      <c r="A261" s="82"/>
      <c r="B261" s="33">
        <v>2</v>
      </c>
      <c r="C261" s="29" t="s">
        <v>1351</v>
      </c>
      <c r="D261" s="29">
        <v>751.24</v>
      </c>
      <c r="E261" s="35">
        <v>752.44</v>
      </c>
      <c r="F261" s="120"/>
      <c r="G261" s="64">
        <f t="shared" si="15"/>
        <v>753.91999999999985</v>
      </c>
      <c r="H261" s="35">
        <f>G261+J261</f>
        <v>755.11999999999989</v>
      </c>
      <c r="I261" s="65">
        <f t="shared" si="12"/>
        <v>2.6799999999998363</v>
      </c>
      <c r="J261" s="90">
        <f>E261-D261</f>
        <v>1.2000000000000455</v>
      </c>
      <c r="K261" s="90">
        <f t="shared" si="13"/>
        <v>2.6799999999998363</v>
      </c>
      <c r="L261" s="77"/>
      <c r="M261" s="77"/>
      <c r="N261" s="77"/>
      <c r="O261" s="142"/>
    </row>
    <row r="262" spans="1:15" s="12" customFormat="1" ht="16.5" customHeight="1" thickBot="1" x14ac:dyDescent="0.35">
      <c r="A262" s="83"/>
      <c r="B262" s="44">
        <v>3</v>
      </c>
      <c r="C262" s="45" t="s">
        <v>1352</v>
      </c>
      <c r="D262" s="45">
        <v>752.44</v>
      </c>
      <c r="E262" s="52">
        <v>753.15</v>
      </c>
      <c r="F262" s="121"/>
      <c r="G262" s="66">
        <f t="shared" si="15"/>
        <v>755.11999999999989</v>
      </c>
      <c r="H262" s="52">
        <f>G262+J262</f>
        <v>755.82999999999981</v>
      </c>
      <c r="I262" s="67">
        <f t="shared" si="12"/>
        <v>2.6799999999998363</v>
      </c>
      <c r="J262" s="91">
        <f>E262-D262</f>
        <v>0.70999999999992269</v>
      </c>
      <c r="K262" s="91">
        <f t="shared" si="13"/>
        <v>2.6799999999998363</v>
      </c>
      <c r="L262" s="78"/>
      <c r="M262" s="78"/>
      <c r="N262" s="78"/>
      <c r="O262" s="143"/>
    </row>
    <row r="263" spans="1:15" s="12" customFormat="1" ht="16.5" customHeight="1" x14ac:dyDescent="0.3">
      <c r="A263" s="81">
        <v>98</v>
      </c>
      <c r="B263" s="43">
        <v>1</v>
      </c>
      <c r="C263" s="30" t="s">
        <v>1353</v>
      </c>
      <c r="D263" s="30">
        <v>753.09</v>
      </c>
      <c r="E263" s="51">
        <v>754.3</v>
      </c>
      <c r="F263" s="119">
        <f t="shared" si="14"/>
        <v>5.999999999994543E-2</v>
      </c>
      <c r="G263" s="62">
        <f t="shared" si="15"/>
        <v>755.82999999999981</v>
      </c>
      <c r="H263" s="51">
        <f>G263+J263</f>
        <v>757.03999999999974</v>
      </c>
      <c r="I263" s="63">
        <f t="shared" si="12"/>
        <v>2.7399999999997817</v>
      </c>
      <c r="J263" s="89">
        <f>E263-D263</f>
        <v>1.2099999999999227</v>
      </c>
      <c r="K263" s="89">
        <f t="shared" si="13"/>
        <v>2.7399999999997817</v>
      </c>
      <c r="L263" s="76">
        <v>3.05</v>
      </c>
      <c r="M263" s="76"/>
      <c r="N263" s="76">
        <f>E265-D263</f>
        <v>3.0799999999999272</v>
      </c>
      <c r="O263" s="141">
        <f>N263/L263</f>
        <v>1.0098360655737466</v>
      </c>
    </row>
    <row r="264" spans="1:15" s="12" customFormat="1" ht="16.5" customHeight="1" x14ac:dyDescent="0.3">
      <c r="A264" s="82"/>
      <c r="B264" s="33">
        <v>2</v>
      </c>
      <c r="C264" s="29" t="s">
        <v>1354</v>
      </c>
      <c r="D264" s="29">
        <v>754.3</v>
      </c>
      <c r="E264" s="35">
        <v>755.18</v>
      </c>
      <c r="F264" s="120"/>
      <c r="G264" s="64">
        <f t="shared" si="15"/>
        <v>757.03999999999974</v>
      </c>
      <c r="H264" s="35">
        <f>G264+J264</f>
        <v>757.91999999999973</v>
      </c>
      <c r="I264" s="65">
        <f t="shared" si="12"/>
        <v>2.7399999999997817</v>
      </c>
      <c r="J264" s="90">
        <f>E264-D264</f>
        <v>0.87999999999999545</v>
      </c>
      <c r="K264" s="90">
        <f t="shared" si="13"/>
        <v>2.7399999999997817</v>
      </c>
      <c r="L264" s="77"/>
      <c r="M264" s="77"/>
      <c r="N264" s="77"/>
      <c r="O264" s="142"/>
    </row>
    <row r="265" spans="1:15" s="12" customFormat="1" ht="16.5" customHeight="1" thickBot="1" x14ac:dyDescent="0.35">
      <c r="A265" s="83"/>
      <c r="B265" s="44">
        <v>3</v>
      </c>
      <c r="C265" s="45" t="s">
        <v>1355</v>
      </c>
      <c r="D265" s="45">
        <v>755.18</v>
      </c>
      <c r="E265" s="52">
        <v>756.17</v>
      </c>
      <c r="F265" s="121"/>
      <c r="G265" s="66">
        <f t="shared" si="15"/>
        <v>757.91999999999973</v>
      </c>
      <c r="H265" s="52">
        <f>G265+J265</f>
        <v>758.90999999999974</v>
      </c>
      <c r="I265" s="67">
        <f t="shared" si="12"/>
        <v>2.7399999999997817</v>
      </c>
      <c r="J265" s="91">
        <f>E265-D265</f>
        <v>0.99000000000000909</v>
      </c>
      <c r="K265" s="91">
        <f t="shared" si="13"/>
        <v>2.7399999999997817</v>
      </c>
      <c r="L265" s="78"/>
      <c r="M265" s="78"/>
      <c r="N265" s="78"/>
      <c r="O265" s="143"/>
    </row>
    <row r="266" spans="1:15" s="12" customFormat="1" ht="16.5" customHeight="1" thickBot="1" x14ac:dyDescent="0.35">
      <c r="A266" s="46">
        <v>99</v>
      </c>
      <c r="B266" s="47">
        <v>1</v>
      </c>
      <c r="C266" s="48" t="s">
        <v>1356</v>
      </c>
      <c r="D266" s="48">
        <v>756.14</v>
      </c>
      <c r="E266" s="50">
        <v>757.39</v>
      </c>
      <c r="F266" s="75">
        <f t="shared" si="14"/>
        <v>2.9999999999972715E-2</v>
      </c>
      <c r="G266" s="60">
        <f t="shared" si="15"/>
        <v>758.90999999999974</v>
      </c>
      <c r="H266" s="50">
        <f>G266+J266</f>
        <v>760.15999999999974</v>
      </c>
      <c r="I266" s="61">
        <f t="shared" si="12"/>
        <v>2.7699999999997544</v>
      </c>
      <c r="J266" s="88">
        <f>E266-D266</f>
        <v>1.25</v>
      </c>
      <c r="K266" s="88">
        <f t="shared" si="13"/>
        <v>2.7699999999997544</v>
      </c>
      <c r="L266" s="80">
        <v>3.05</v>
      </c>
      <c r="M266" s="80"/>
      <c r="N266" s="80">
        <f>H266-G266</f>
        <v>1.25</v>
      </c>
      <c r="O266" s="128">
        <f>N266/L266</f>
        <v>0.4098360655737705</v>
      </c>
    </row>
    <row r="267" spans="1:15" s="12" customFormat="1" ht="16.5" customHeight="1" x14ac:dyDescent="0.3">
      <c r="A267" s="81">
        <v>100</v>
      </c>
      <c r="B267" s="43">
        <v>1</v>
      </c>
      <c r="C267" s="30" t="s">
        <v>1357</v>
      </c>
      <c r="D267" s="30">
        <v>757.01</v>
      </c>
      <c r="E267" s="51">
        <v>758.12</v>
      </c>
      <c r="F267" s="119">
        <f t="shared" si="14"/>
        <v>0.37999999999999545</v>
      </c>
      <c r="G267" s="62">
        <f t="shared" si="15"/>
        <v>760.15999999999974</v>
      </c>
      <c r="H267" s="51">
        <f>G267+J267</f>
        <v>761.26999999999975</v>
      </c>
      <c r="I267" s="63">
        <f t="shared" si="12"/>
        <v>3.1499999999997499</v>
      </c>
      <c r="J267" s="89">
        <f>E267-D267</f>
        <v>1.1100000000000136</v>
      </c>
      <c r="K267" s="89">
        <f t="shared" si="13"/>
        <v>3.1499999999997499</v>
      </c>
      <c r="L267" s="76">
        <v>3.05</v>
      </c>
      <c r="M267" s="76"/>
      <c r="N267" s="76">
        <f>E268-D267</f>
        <v>2.25</v>
      </c>
      <c r="O267" s="141">
        <f>N267/L267</f>
        <v>0.73770491803278693</v>
      </c>
    </row>
    <row r="268" spans="1:15" s="12" customFormat="1" ht="16.5" customHeight="1" thickBot="1" x14ac:dyDescent="0.35">
      <c r="A268" s="83"/>
      <c r="B268" s="44">
        <v>2</v>
      </c>
      <c r="C268" s="45" t="s">
        <v>1358</v>
      </c>
      <c r="D268" s="45">
        <v>758.12</v>
      </c>
      <c r="E268" s="52">
        <v>759.26</v>
      </c>
      <c r="F268" s="121"/>
      <c r="G268" s="66">
        <f t="shared" si="15"/>
        <v>761.26999999999975</v>
      </c>
      <c r="H268" s="52">
        <f>G268+J268</f>
        <v>762.40999999999974</v>
      </c>
      <c r="I268" s="67">
        <f t="shared" si="12"/>
        <v>3.1499999999997499</v>
      </c>
      <c r="J268" s="91">
        <f>E268-D268</f>
        <v>1.1399999999999864</v>
      </c>
      <c r="K268" s="91">
        <f t="shared" si="13"/>
        <v>3.1499999999997499</v>
      </c>
      <c r="L268" s="78"/>
      <c r="M268" s="78"/>
      <c r="N268" s="78"/>
      <c r="O268" s="143"/>
    </row>
    <row r="269" spans="1:15" s="12" customFormat="1" ht="16.5" customHeight="1" x14ac:dyDescent="0.3">
      <c r="A269" s="81">
        <v>101</v>
      </c>
      <c r="B269" s="43">
        <v>1</v>
      </c>
      <c r="C269" s="30" t="s">
        <v>1359</v>
      </c>
      <c r="D269" s="30">
        <v>759.19</v>
      </c>
      <c r="E269" s="51">
        <v>760.33</v>
      </c>
      <c r="F269" s="119">
        <f t="shared" si="14"/>
        <v>6.9999999999936335E-2</v>
      </c>
      <c r="G269" s="62">
        <f t="shared" si="15"/>
        <v>762.40999999999974</v>
      </c>
      <c r="H269" s="51">
        <f>G269+J269</f>
        <v>763.54999999999973</v>
      </c>
      <c r="I269" s="63">
        <f t="shared" si="12"/>
        <v>3.2199999999996862</v>
      </c>
      <c r="J269" s="89">
        <f>E269-D269</f>
        <v>1.1399999999999864</v>
      </c>
      <c r="K269" s="89">
        <f t="shared" si="13"/>
        <v>3.2199999999996862</v>
      </c>
      <c r="L269" s="76">
        <v>3.05</v>
      </c>
      <c r="M269" s="76"/>
      <c r="N269" s="76">
        <f>E271-D269</f>
        <v>3.0399999999999636</v>
      </c>
      <c r="O269" s="141">
        <f>N269/L269</f>
        <v>0.996721311475398</v>
      </c>
    </row>
    <row r="270" spans="1:15" s="12" customFormat="1" ht="16.5" customHeight="1" x14ac:dyDescent="0.3">
      <c r="A270" s="82"/>
      <c r="B270" s="33">
        <v>2</v>
      </c>
      <c r="C270" s="29" t="s">
        <v>1360</v>
      </c>
      <c r="D270" s="29">
        <v>760.33</v>
      </c>
      <c r="E270" s="35">
        <v>761.58</v>
      </c>
      <c r="F270" s="120"/>
      <c r="G270" s="64">
        <f t="shared" si="15"/>
        <v>763.54999999999973</v>
      </c>
      <c r="H270" s="35">
        <f>G270+J270</f>
        <v>764.79999999999973</v>
      </c>
      <c r="I270" s="65">
        <f t="shared" si="12"/>
        <v>3.2199999999996862</v>
      </c>
      <c r="J270" s="90">
        <f>E270-D270</f>
        <v>1.25</v>
      </c>
      <c r="K270" s="90">
        <f t="shared" si="13"/>
        <v>3.2199999999996862</v>
      </c>
      <c r="L270" s="77"/>
      <c r="M270" s="77"/>
      <c r="N270" s="77"/>
      <c r="O270" s="142"/>
    </row>
    <row r="271" spans="1:15" s="12" customFormat="1" ht="16.5" customHeight="1" thickBot="1" x14ac:dyDescent="0.35">
      <c r="A271" s="83"/>
      <c r="B271" s="44">
        <v>3</v>
      </c>
      <c r="C271" s="45" t="s">
        <v>1361</v>
      </c>
      <c r="D271" s="45">
        <v>761.58</v>
      </c>
      <c r="E271" s="52">
        <v>762.23</v>
      </c>
      <c r="F271" s="121"/>
      <c r="G271" s="66">
        <f t="shared" si="15"/>
        <v>764.79999999999973</v>
      </c>
      <c r="H271" s="52">
        <f>G271+J271</f>
        <v>765.4499999999997</v>
      </c>
      <c r="I271" s="67">
        <f t="shared" ref="I271:I334" si="16">H271-E271</f>
        <v>3.2199999999996862</v>
      </c>
      <c r="J271" s="91">
        <f>E271-D271</f>
        <v>0.64999999999997726</v>
      </c>
      <c r="K271" s="91">
        <f t="shared" ref="K271:K334" si="17">G271-D271</f>
        <v>3.2199999999996862</v>
      </c>
      <c r="L271" s="78"/>
      <c r="M271" s="78"/>
      <c r="N271" s="78"/>
      <c r="O271" s="143"/>
    </row>
    <row r="272" spans="1:15" s="12" customFormat="1" ht="16.5" customHeight="1" x14ac:dyDescent="0.3">
      <c r="A272" s="81">
        <v>102</v>
      </c>
      <c r="B272" s="43">
        <v>1</v>
      </c>
      <c r="C272" s="30" t="s">
        <v>1362</v>
      </c>
      <c r="D272" s="30">
        <v>762.24</v>
      </c>
      <c r="E272" s="51">
        <v>763.47</v>
      </c>
      <c r="F272" s="122">
        <f t="shared" ref="F272:F333" si="18">E271-D272</f>
        <v>-9.9999999999909051E-3</v>
      </c>
      <c r="G272" s="62">
        <f t="shared" si="15"/>
        <v>765.4499999999997</v>
      </c>
      <c r="H272" s="51">
        <f>G272+J272</f>
        <v>766.67999999999972</v>
      </c>
      <c r="I272" s="63">
        <f t="shared" si="16"/>
        <v>3.2099999999996953</v>
      </c>
      <c r="J272" s="89">
        <f>E272-D272</f>
        <v>1.2300000000000182</v>
      </c>
      <c r="K272" s="89">
        <f t="shared" si="17"/>
        <v>3.2099999999996953</v>
      </c>
      <c r="L272" s="76">
        <v>3.05</v>
      </c>
      <c r="M272" s="76"/>
      <c r="N272" s="76">
        <f>E274-D272</f>
        <v>3.1000000000000227</v>
      </c>
      <c r="O272" s="141">
        <f>N272/L272</f>
        <v>1.0163934426229584</v>
      </c>
    </row>
    <row r="273" spans="1:15" s="12" customFormat="1" ht="16.5" customHeight="1" x14ac:dyDescent="0.3">
      <c r="A273" s="82"/>
      <c r="B273" s="33">
        <v>2</v>
      </c>
      <c r="C273" s="29" t="s">
        <v>1363</v>
      </c>
      <c r="D273" s="29">
        <v>763.47</v>
      </c>
      <c r="E273" s="35">
        <v>764.66</v>
      </c>
      <c r="F273" s="123"/>
      <c r="G273" s="64">
        <f t="shared" si="15"/>
        <v>766.67999999999972</v>
      </c>
      <c r="H273" s="35">
        <f>G273+J273</f>
        <v>767.86999999999966</v>
      </c>
      <c r="I273" s="65">
        <f t="shared" si="16"/>
        <v>3.2099999999996953</v>
      </c>
      <c r="J273" s="90">
        <f>E273-D273</f>
        <v>1.1899999999999409</v>
      </c>
      <c r="K273" s="90">
        <f t="shared" si="17"/>
        <v>3.2099999999996953</v>
      </c>
      <c r="L273" s="77"/>
      <c r="M273" s="77"/>
      <c r="N273" s="77"/>
      <c r="O273" s="142"/>
    </row>
    <row r="274" spans="1:15" s="12" customFormat="1" ht="16.5" customHeight="1" thickBot="1" x14ac:dyDescent="0.35">
      <c r="A274" s="83"/>
      <c r="B274" s="44">
        <v>3</v>
      </c>
      <c r="C274" s="45" t="s">
        <v>1364</v>
      </c>
      <c r="D274" s="45">
        <v>764.66</v>
      </c>
      <c r="E274" s="52">
        <v>765.34</v>
      </c>
      <c r="F274" s="124"/>
      <c r="G274" s="66">
        <f t="shared" si="15"/>
        <v>767.86999999999966</v>
      </c>
      <c r="H274" s="52">
        <f>G274+J274</f>
        <v>768.54999999999973</v>
      </c>
      <c r="I274" s="67">
        <f t="shared" si="16"/>
        <v>3.2099999999996953</v>
      </c>
      <c r="J274" s="91">
        <f>E274-D274</f>
        <v>0.68000000000006366</v>
      </c>
      <c r="K274" s="91">
        <f t="shared" si="17"/>
        <v>3.2099999999996953</v>
      </c>
      <c r="L274" s="78"/>
      <c r="M274" s="78"/>
      <c r="N274" s="78"/>
      <c r="O274" s="143"/>
    </row>
    <row r="275" spans="1:15" s="12" customFormat="1" ht="16.5" customHeight="1" x14ac:dyDescent="0.3">
      <c r="A275" s="81">
        <v>103</v>
      </c>
      <c r="B275" s="43">
        <v>1</v>
      </c>
      <c r="C275" s="30" t="s">
        <v>1365</v>
      </c>
      <c r="D275" s="30">
        <v>765.29</v>
      </c>
      <c r="E275" s="51">
        <v>766.46</v>
      </c>
      <c r="F275" s="119">
        <f t="shared" si="18"/>
        <v>5.0000000000068212E-2</v>
      </c>
      <c r="G275" s="62">
        <f t="shared" si="15"/>
        <v>768.54999999999973</v>
      </c>
      <c r="H275" s="51">
        <f>G275+J275</f>
        <v>769.7199999999998</v>
      </c>
      <c r="I275" s="63">
        <f t="shared" si="16"/>
        <v>3.2599999999997635</v>
      </c>
      <c r="J275" s="89">
        <f>E275-D275</f>
        <v>1.1700000000000728</v>
      </c>
      <c r="K275" s="89">
        <f t="shared" si="17"/>
        <v>3.2599999999997635</v>
      </c>
      <c r="L275" s="76">
        <v>3.05</v>
      </c>
      <c r="M275" s="76"/>
      <c r="N275" s="76">
        <f>E277-D275</f>
        <v>3.1600000000000819</v>
      </c>
      <c r="O275" s="141">
        <f>N275/L275</f>
        <v>1.0360655737705187</v>
      </c>
    </row>
    <row r="276" spans="1:15" s="12" customFormat="1" ht="16.5" customHeight="1" x14ac:dyDescent="0.3">
      <c r="A276" s="82"/>
      <c r="B276" s="33">
        <v>2</v>
      </c>
      <c r="C276" s="29" t="s">
        <v>1366</v>
      </c>
      <c r="D276" s="29">
        <v>766.46</v>
      </c>
      <c r="E276" s="35">
        <v>767.71</v>
      </c>
      <c r="F276" s="120"/>
      <c r="G276" s="64">
        <f t="shared" si="15"/>
        <v>769.7199999999998</v>
      </c>
      <c r="H276" s="35">
        <f>G276+J276</f>
        <v>770.9699999999998</v>
      </c>
      <c r="I276" s="65">
        <f t="shared" si="16"/>
        <v>3.2599999999997635</v>
      </c>
      <c r="J276" s="90">
        <f>E276-D276</f>
        <v>1.25</v>
      </c>
      <c r="K276" s="90">
        <f t="shared" si="17"/>
        <v>3.2599999999997635</v>
      </c>
      <c r="L276" s="77"/>
      <c r="M276" s="77"/>
      <c r="N276" s="77"/>
      <c r="O276" s="142"/>
    </row>
    <row r="277" spans="1:15" s="12" customFormat="1" ht="16.5" customHeight="1" thickBot="1" x14ac:dyDescent="0.35">
      <c r="A277" s="83"/>
      <c r="B277" s="44">
        <v>3</v>
      </c>
      <c r="C277" s="45" t="s">
        <v>1367</v>
      </c>
      <c r="D277" s="45">
        <v>767.71</v>
      </c>
      <c r="E277" s="52">
        <v>768.45</v>
      </c>
      <c r="F277" s="121"/>
      <c r="G277" s="66">
        <f t="shared" si="15"/>
        <v>770.9699999999998</v>
      </c>
      <c r="H277" s="52">
        <f>G277+J277</f>
        <v>771.70999999999981</v>
      </c>
      <c r="I277" s="67">
        <f t="shared" si="16"/>
        <v>3.2599999999997635</v>
      </c>
      <c r="J277" s="91">
        <f>E277-D277</f>
        <v>0.74000000000000909</v>
      </c>
      <c r="K277" s="91">
        <f t="shared" si="17"/>
        <v>3.2599999999997635</v>
      </c>
      <c r="L277" s="78"/>
      <c r="M277" s="78"/>
      <c r="N277" s="78"/>
      <c r="O277" s="143"/>
    </row>
    <row r="278" spans="1:15" s="12" customFormat="1" ht="16.5" customHeight="1" x14ac:dyDescent="0.3">
      <c r="A278" s="81">
        <v>104</v>
      </c>
      <c r="B278" s="43">
        <v>1</v>
      </c>
      <c r="C278" s="30" t="s">
        <v>1368</v>
      </c>
      <c r="D278" s="30">
        <v>768.34</v>
      </c>
      <c r="E278" s="51">
        <v>769.56</v>
      </c>
      <c r="F278" s="119">
        <f t="shared" si="18"/>
        <v>0.11000000000001364</v>
      </c>
      <c r="G278" s="62">
        <f t="shared" si="15"/>
        <v>771.70999999999981</v>
      </c>
      <c r="H278" s="51">
        <f>G278+J278</f>
        <v>772.92999999999972</v>
      </c>
      <c r="I278" s="63">
        <f t="shared" si="16"/>
        <v>3.3699999999997772</v>
      </c>
      <c r="J278" s="89">
        <f>E278-D278</f>
        <v>1.2199999999999136</v>
      </c>
      <c r="K278" s="89">
        <f t="shared" si="17"/>
        <v>3.3699999999997772</v>
      </c>
      <c r="L278" s="76">
        <v>3.05</v>
      </c>
      <c r="M278" s="76"/>
      <c r="N278" s="76">
        <f>E280-D278</f>
        <v>3.1299999999999955</v>
      </c>
      <c r="O278" s="141">
        <f>N278/L278</f>
        <v>1.0262295081967199</v>
      </c>
    </row>
    <row r="279" spans="1:15" s="12" customFormat="1" ht="16.5" customHeight="1" x14ac:dyDescent="0.3">
      <c r="A279" s="82"/>
      <c r="B279" s="33">
        <v>2</v>
      </c>
      <c r="C279" s="29" t="s">
        <v>1369</v>
      </c>
      <c r="D279" s="29">
        <v>769.56</v>
      </c>
      <c r="E279" s="35">
        <v>770.77</v>
      </c>
      <c r="F279" s="120"/>
      <c r="G279" s="64">
        <f t="shared" si="15"/>
        <v>772.92999999999972</v>
      </c>
      <c r="H279" s="35">
        <f>G279+J279</f>
        <v>774.13999999999976</v>
      </c>
      <c r="I279" s="65">
        <f t="shared" si="16"/>
        <v>3.3699999999997772</v>
      </c>
      <c r="J279" s="90">
        <f>E279-D279</f>
        <v>1.2100000000000364</v>
      </c>
      <c r="K279" s="90">
        <f t="shared" si="17"/>
        <v>3.3699999999997772</v>
      </c>
      <c r="L279" s="77"/>
      <c r="M279" s="77"/>
      <c r="N279" s="77"/>
      <c r="O279" s="142"/>
    </row>
    <row r="280" spans="1:15" s="12" customFormat="1" ht="16.5" customHeight="1" thickBot="1" x14ac:dyDescent="0.35">
      <c r="A280" s="83"/>
      <c r="B280" s="44">
        <v>3</v>
      </c>
      <c r="C280" s="45" t="s">
        <v>1370</v>
      </c>
      <c r="D280" s="45">
        <v>770.77</v>
      </c>
      <c r="E280" s="52">
        <v>771.47</v>
      </c>
      <c r="F280" s="121"/>
      <c r="G280" s="66">
        <f t="shared" si="15"/>
        <v>774.13999999999976</v>
      </c>
      <c r="H280" s="52">
        <f>G280+J280</f>
        <v>774.8399999999998</v>
      </c>
      <c r="I280" s="67">
        <f t="shared" si="16"/>
        <v>3.3699999999997772</v>
      </c>
      <c r="J280" s="91">
        <f>E280-D280</f>
        <v>0.70000000000004547</v>
      </c>
      <c r="K280" s="91">
        <f t="shared" si="17"/>
        <v>3.3699999999997772</v>
      </c>
      <c r="L280" s="78"/>
      <c r="M280" s="78"/>
      <c r="N280" s="78"/>
      <c r="O280" s="143"/>
    </row>
    <row r="281" spans="1:15" s="12" customFormat="1" ht="16.5" customHeight="1" x14ac:dyDescent="0.3">
      <c r="A281" s="81">
        <v>105</v>
      </c>
      <c r="B281" s="43">
        <v>1</v>
      </c>
      <c r="C281" s="30" t="s">
        <v>1371</v>
      </c>
      <c r="D281" s="30">
        <v>771.39</v>
      </c>
      <c r="E281" s="51">
        <v>772</v>
      </c>
      <c r="F281" s="119">
        <f t="shared" si="18"/>
        <v>8.0000000000040927E-2</v>
      </c>
      <c r="G281" s="62">
        <f t="shared" si="15"/>
        <v>774.8399999999998</v>
      </c>
      <c r="H281" s="51">
        <f>G281+J281</f>
        <v>775.44999999999982</v>
      </c>
      <c r="I281" s="63">
        <f t="shared" si="16"/>
        <v>3.4499999999998181</v>
      </c>
      <c r="J281" s="89">
        <f>E281-D281</f>
        <v>0.61000000000001364</v>
      </c>
      <c r="K281" s="89">
        <f t="shared" si="17"/>
        <v>3.4499999999998181</v>
      </c>
      <c r="L281" s="76">
        <v>3.05</v>
      </c>
      <c r="M281" s="76"/>
      <c r="N281" s="76">
        <f>E283-D281</f>
        <v>3.0900000000000318</v>
      </c>
      <c r="O281" s="141">
        <f>N281/L281</f>
        <v>1.0131147540983712</v>
      </c>
    </row>
    <row r="282" spans="1:15" s="12" customFormat="1" ht="16.5" customHeight="1" x14ac:dyDescent="0.3">
      <c r="A282" s="82"/>
      <c r="B282" s="33">
        <v>2</v>
      </c>
      <c r="C282" s="29" t="s">
        <v>1372</v>
      </c>
      <c r="D282" s="29">
        <v>772</v>
      </c>
      <c r="E282" s="35">
        <v>773.2</v>
      </c>
      <c r="F282" s="120"/>
      <c r="G282" s="64">
        <f t="shared" si="15"/>
        <v>775.44999999999982</v>
      </c>
      <c r="H282" s="35">
        <f>G282+J282</f>
        <v>776.64999999999986</v>
      </c>
      <c r="I282" s="65">
        <f t="shared" si="16"/>
        <v>3.4499999999998181</v>
      </c>
      <c r="J282" s="90">
        <f>E282-D282</f>
        <v>1.2000000000000455</v>
      </c>
      <c r="K282" s="90">
        <f t="shared" si="17"/>
        <v>3.4499999999998181</v>
      </c>
      <c r="L282" s="77"/>
      <c r="M282" s="77"/>
      <c r="N282" s="77"/>
      <c r="O282" s="142"/>
    </row>
    <row r="283" spans="1:15" s="12" customFormat="1" ht="16.5" customHeight="1" thickBot="1" x14ac:dyDescent="0.35">
      <c r="A283" s="83"/>
      <c r="B283" s="44">
        <v>3</v>
      </c>
      <c r="C283" s="45" t="s">
        <v>1373</v>
      </c>
      <c r="D283" s="45">
        <v>773.2</v>
      </c>
      <c r="E283" s="52">
        <v>774.48</v>
      </c>
      <c r="F283" s="121"/>
      <c r="G283" s="66">
        <f t="shared" si="15"/>
        <v>776.64999999999986</v>
      </c>
      <c r="H283" s="52">
        <f>G283+J283</f>
        <v>777.92999999999984</v>
      </c>
      <c r="I283" s="67">
        <f t="shared" si="16"/>
        <v>3.4499999999998181</v>
      </c>
      <c r="J283" s="91">
        <f>E283-D283</f>
        <v>1.2799999999999727</v>
      </c>
      <c r="K283" s="91">
        <f t="shared" si="17"/>
        <v>3.4499999999998181</v>
      </c>
      <c r="L283" s="78"/>
      <c r="M283" s="78"/>
      <c r="N283" s="78"/>
      <c r="O283" s="143"/>
    </row>
    <row r="284" spans="1:15" s="12" customFormat="1" ht="16.5" customHeight="1" x14ac:dyDescent="0.3">
      <c r="A284" s="81">
        <v>106</v>
      </c>
      <c r="B284" s="43">
        <v>1</v>
      </c>
      <c r="C284" s="30" t="s">
        <v>1374</v>
      </c>
      <c r="D284" s="30">
        <v>774.44</v>
      </c>
      <c r="E284" s="51">
        <v>775.54</v>
      </c>
      <c r="F284" s="119">
        <f t="shared" si="18"/>
        <v>3.999999999996362E-2</v>
      </c>
      <c r="G284" s="62">
        <f t="shared" ref="G284:G347" si="19">H283</f>
        <v>777.92999999999984</v>
      </c>
      <c r="H284" s="51">
        <f>G284+J284</f>
        <v>779.02999999999975</v>
      </c>
      <c r="I284" s="63">
        <f t="shared" si="16"/>
        <v>3.4899999999997817</v>
      </c>
      <c r="J284" s="89">
        <f>E284-D284</f>
        <v>1.0999999999999091</v>
      </c>
      <c r="K284" s="89">
        <f t="shared" si="17"/>
        <v>3.4899999999997817</v>
      </c>
      <c r="L284" s="76">
        <v>3.05</v>
      </c>
      <c r="M284" s="76"/>
      <c r="N284" s="76">
        <f>E286-D284</f>
        <v>3.0499999999999545</v>
      </c>
      <c r="O284" s="141">
        <f>N284/L284</f>
        <v>0.99999999999998512</v>
      </c>
    </row>
    <row r="285" spans="1:15" s="12" customFormat="1" ht="16.5" customHeight="1" x14ac:dyDescent="0.3">
      <c r="A285" s="82"/>
      <c r="B285" s="33">
        <v>2</v>
      </c>
      <c r="C285" s="29" t="s">
        <v>1375</v>
      </c>
      <c r="D285" s="29">
        <v>775.54</v>
      </c>
      <c r="E285" s="35">
        <v>776.74</v>
      </c>
      <c r="F285" s="120"/>
      <c r="G285" s="64">
        <f t="shared" si="19"/>
        <v>779.02999999999975</v>
      </c>
      <c r="H285" s="35">
        <f>G285+J285</f>
        <v>780.22999999999979</v>
      </c>
      <c r="I285" s="65">
        <f t="shared" si="16"/>
        <v>3.4899999999997817</v>
      </c>
      <c r="J285" s="90">
        <f>E285-D285</f>
        <v>1.2000000000000455</v>
      </c>
      <c r="K285" s="90">
        <f t="shared" si="17"/>
        <v>3.4899999999997817</v>
      </c>
      <c r="L285" s="77"/>
      <c r="M285" s="77"/>
      <c r="N285" s="77"/>
      <c r="O285" s="142"/>
    </row>
    <row r="286" spans="1:15" s="12" customFormat="1" ht="16.5" customHeight="1" thickBot="1" x14ac:dyDescent="0.35">
      <c r="A286" s="83"/>
      <c r="B286" s="44">
        <v>3</v>
      </c>
      <c r="C286" s="45" t="s">
        <v>1376</v>
      </c>
      <c r="D286" s="45">
        <v>776.74</v>
      </c>
      <c r="E286" s="52">
        <v>777.49</v>
      </c>
      <c r="F286" s="121"/>
      <c r="G286" s="66">
        <f t="shared" si="19"/>
        <v>780.22999999999979</v>
      </c>
      <c r="H286" s="52">
        <f>G286+J286</f>
        <v>780.97999999999979</v>
      </c>
      <c r="I286" s="67">
        <f t="shared" si="16"/>
        <v>3.4899999999997817</v>
      </c>
      <c r="J286" s="91">
        <f>E286-D286</f>
        <v>0.75</v>
      </c>
      <c r="K286" s="91">
        <f t="shared" si="17"/>
        <v>3.4899999999997817</v>
      </c>
      <c r="L286" s="78"/>
      <c r="M286" s="78"/>
      <c r="N286" s="78"/>
      <c r="O286" s="143"/>
    </row>
    <row r="287" spans="1:15" s="12" customFormat="1" ht="16.5" customHeight="1" x14ac:dyDescent="0.3">
      <c r="A287" s="81">
        <v>107</v>
      </c>
      <c r="B287" s="43">
        <v>1</v>
      </c>
      <c r="C287" s="30" t="s">
        <v>1377</v>
      </c>
      <c r="D287" s="30">
        <v>777.49</v>
      </c>
      <c r="E287" s="51">
        <v>778.68</v>
      </c>
      <c r="F287" s="122">
        <f t="shared" si="18"/>
        <v>0</v>
      </c>
      <c r="G287" s="62">
        <f t="shared" si="19"/>
        <v>780.97999999999979</v>
      </c>
      <c r="H287" s="51">
        <f>G287+J287</f>
        <v>782.16999999999973</v>
      </c>
      <c r="I287" s="63">
        <f t="shared" si="16"/>
        <v>3.4899999999997817</v>
      </c>
      <c r="J287" s="89">
        <f>E287-D287</f>
        <v>1.1899999999999409</v>
      </c>
      <c r="K287" s="89">
        <f t="shared" si="17"/>
        <v>3.4899999999997817</v>
      </c>
      <c r="L287" s="76">
        <v>3.05</v>
      </c>
      <c r="M287" s="76"/>
      <c r="N287" s="76">
        <f>E289-D287</f>
        <v>3.1299999999999955</v>
      </c>
      <c r="O287" s="141">
        <f>N287/L287</f>
        <v>1.0262295081967199</v>
      </c>
    </row>
    <row r="288" spans="1:15" s="12" customFormat="1" ht="16.5" customHeight="1" x14ac:dyDescent="0.3">
      <c r="A288" s="82"/>
      <c r="B288" s="33">
        <v>2</v>
      </c>
      <c r="C288" s="29" t="s">
        <v>1378</v>
      </c>
      <c r="D288" s="29">
        <v>778.68</v>
      </c>
      <c r="E288" s="35">
        <v>779.9</v>
      </c>
      <c r="F288" s="123"/>
      <c r="G288" s="64">
        <f t="shared" si="19"/>
        <v>782.16999999999973</v>
      </c>
      <c r="H288" s="35">
        <f>G288+J288</f>
        <v>783.38999999999976</v>
      </c>
      <c r="I288" s="65">
        <f t="shared" si="16"/>
        <v>3.4899999999997817</v>
      </c>
      <c r="J288" s="90">
        <f>E288-D288</f>
        <v>1.2200000000000273</v>
      </c>
      <c r="K288" s="90">
        <f t="shared" si="17"/>
        <v>3.4899999999997817</v>
      </c>
      <c r="L288" s="77"/>
      <c r="M288" s="77"/>
      <c r="N288" s="77"/>
      <c r="O288" s="142"/>
    </row>
    <row r="289" spans="1:15" s="12" customFormat="1" ht="16.5" customHeight="1" thickBot="1" x14ac:dyDescent="0.35">
      <c r="A289" s="83"/>
      <c r="B289" s="44">
        <v>3</v>
      </c>
      <c r="C289" s="45" t="s">
        <v>1379</v>
      </c>
      <c r="D289" s="45">
        <v>779.9</v>
      </c>
      <c r="E289" s="52">
        <v>780.62</v>
      </c>
      <c r="F289" s="124"/>
      <c r="G289" s="66">
        <f t="shared" si="19"/>
        <v>783.38999999999976</v>
      </c>
      <c r="H289" s="52">
        <f>G289+J289</f>
        <v>784.10999999999979</v>
      </c>
      <c r="I289" s="67">
        <f t="shared" si="16"/>
        <v>3.4899999999997817</v>
      </c>
      <c r="J289" s="91">
        <f>E289-D289</f>
        <v>0.72000000000002728</v>
      </c>
      <c r="K289" s="91">
        <f t="shared" si="17"/>
        <v>3.4899999999997817</v>
      </c>
      <c r="L289" s="78"/>
      <c r="M289" s="78"/>
      <c r="N289" s="78"/>
      <c r="O289" s="143"/>
    </row>
    <row r="290" spans="1:15" s="12" customFormat="1" ht="16.5" customHeight="1" x14ac:dyDescent="0.3">
      <c r="A290" s="81">
        <v>108</v>
      </c>
      <c r="B290" s="43">
        <v>1</v>
      </c>
      <c r="C290" s="30" t="s">
        <v>1380</v>
      </c>
      <c r="D290" s="30">
        <v>780.54</v>
      </c>
      <c r="E290" s="51">
        <v>781.2</v>
      </c>
      <c r="F290" s="119">
        <f t="shared" si="18"/>
        <v>8.0000000000040927E-2</v>
      </c>
      <c r="G290" s="62">
        <f t="shared" si="19"/>
        <v>784.10999999999979</v>
      </c>
      <c r="H290" s="51">
        <f>G290+J290</f>
        <v>784.76999999999987</v>
      </c>
      <c r="I290" s="63">
        <f t="shared" si="16"/>
        <v>3.5699999999998226</v>
      </c>
      <c r="J290" s="89">
        <f>E290-D290</f>
        <v>0.66000000000008185</v>
      </c>
      <c r="K290" s="89">
        <f t="shared" si="17"/>
        <v>3.5699999999998226</v>
      </c>
      <c r="L290" s="76">
        <v>3.05</v>
      </c>
      <c r="M290" s="76"/>
      <c r="N290" s="76">
        <f>E292-D290</f>
        <v>3.07000000000005</v>
      </c>
      <c r="O290" s="141">
        <f>N290/L290</f>
        <v>1.0065573770491967</v>
      </c>
    </row>
    <row r="291" spans="1:15" s="12" customFormat="1" ht="16.5" customHeight="1" x14ac:dyDescent="0.3">
      <c r="A291" s="82"/>
      <c r="B291" s="33">
        <v>2</v>
      </c>
      <c r="C291" s="29" t="s">
        <v>1381</v>
      </c>
      <c r="D291" s="29">
        <v>781.2</v>
      </c>
      <c r="E291" s="35">
        <v>782.46</v>
      </c>
      <c r="F291" s="120"/>
      <c r="G291" s="64">
        <f t="shared" si="19"/>
        <v>784.76999999999987</v>
      </c>
      <c r="H291" s="35">
        <f>G291+J291</f>
        <v>786.02999999999986</v>
      </c>
      <c r="I291" s="65">
        <f t="shared" si="16"/>
        <v>3.5699999999998226</v>
      </c>
      <c r="J291" s="90">
        <f>E291-D291</f>
        <v>1.2599999999999909</v>
      </c>
      <c r="K291" s="90">
        <f t="shared" si="17"/>
        <v>3.5699999999998226</v>
      </c>
      <c r="L291" s="77"/>
      <c r="M291" s="77"/>
      <c r="N291" s="77"/>
      <c r="O291" s="142"/>
    </row>
    <row r="292" spans="1:15" s="12" customFormat="1" ht="16.5" customHeight="1" thickBot="1" x14ac:dyDescent="0.35">
      <c r="A292" s="83"/>
      <c r="B292" s="44">
        <v>3</v>
      </c>
      <c r="C292" s="45" t="s">
        <v>1382</v>
      </c>
      <c r="D292" s="45">
        <v>782.46</v>
      </c>
      <c r="E292" s="52">
        <v>783.61</v>
      </c>
      <c r="F292" s="121"/>
      <c r="G292" s="66">
        <f t="shared" si="19"/>
        <v>786.02999999999986</v>
      </c>
      <c r="H292" s="52">
        <f>G292+J292</f>
        <v>787.17999999999984</v>
      </c>
      <c r="I292" s="67">
        <f t="shared" si="16"/>
        <v>3.5699999999998226</v>
      </c>
      <c r="J292" s="91">
        <f>E292-D292</f>
        <v>1.1499999999999773</v>
      </c>
      <c r="K292" s="91">
        <f t="shared" si="17"/>
        <v>3.5699999999998226</v>
      </c>
      <c r="L292" s="78"/>
      <c r="M292" s="78"/>
      <c r="N292" s="78"/>
      <c r="O292" s="143"/>
    </row>
    <row r="293" spans="1:15" s="12" customFormat="1" ht="16.5" customHeight="1" x14ac:dyDescent="0.3">
      <c r="A293" s="81">
        <v>109</v>
      </c>
      <c r="B293" s="43">
        <v>1</v>
      </c>
      <c r="C293" s="30" t="s">
        <v>1383</v>
      </c>
      <c r="D293" s="30">
        <v>783.59</v>
      </c>
      <c r="E293" s="51">
        <v>784.94</v>
      </c>
      <c r="F293" s="119">
        <f t="shared" si="18"/>
        <v>1.999999999998181E-2</v>
      </c>
      <c r="G293" s="62">
        <f t="shared" si="19"/>
        <v>787.17999999999984</v>
      </c>
      <c r="H293" s="51">
        <f>G293+J293</f>
        <v>788.52999999999986</v>
      </c>
      <c r="I293" s="63">
        <f t="shared" si="16"/>
        <v>3.5899999999998045</v>
      </c>
      <c r="J293" s="89">
        <f>E293-D293</f>
        <v>1.3500000000000227</v>
      </c>
      <c r="K293" s="89">
        <f t="shared" si="17"/>
        <v>3.5899999999998045</v>
      </c>
      <c r="L293" s="76">
        <v>3.05</v>
      </c>
      <c r="M293" s="76"/>
      <c r="N293" s="76">
        <f>E295-D293</f>
        <v>3.1299999999999955</v>
      </c>
      <c r="O293" s="141">
        <f>N293/L293</f>
        <v>1.0262295081967199</v>
      </c>
    </row>
    <row r="294" spans="1:15" s="12" customFormat="1" ht="16.5" customHeight="1" x14ac:dyDescent="0.3">
      <c r="A294" s="82"/>
      <c r="B294" s="33">
        <v>2</v>
      </c>
      <c r="C294" s="29" t="s">
        <v>1384</v>
      </c>
      <c r="D294" s="29">
        <v>784.94</v>
      </c>
      <c r="E294" s="35">
        <v>786.09</v>
      </c>
      <c r="F294" s="120"/>
      <c r="G294" s="64">
        <f t="shared" si="19"/>
        <v>788.52999999999986</v>
      </c>
      <c r="H294" s="35">
        <f>G294+J294</f>
        <v>789.67999999999984</v>
      </c>
      <c r="I294" s="65">
        <f t="shared" si="16"/>
        <v>3.5899999999998045</v>
      </c>
      <c r="J294" s="90">
        <f>E294-D294</f>
        <v>1.1499999999999773</v>
      </c>
      <c r="K294" s="90">
        <f t="shared" si="17"/>
        <v>3.5899999999998045</v>
      </c>
      <c r="L294" s="77"/>
      <c r="M294" s="77"/>
      <c r="N294" s="77"/>
      <c r="O294" s="142"/>
    </row>
    <row r="295" spans="1:15" s="12" customFormat="1" ht="16.5" customHeight="1" thickBot="1" x14ac:dyDescent="0.35">
      <c r="A295" s="83"/>
      <c r="B295" s="44">
        <v>3</v>
      </c>
      <c r="C295" s="45" t="s">
        <v>1385</v>
      </c>
      <c r="D295" s="45">
        <v>786.09</v>
      </c>
      <c r="E295" s="52">
        <v>786.72</v>
      </c>
      <c r="F295" s="121"/>
      <c r="G295" s="66">
        <f t="shared" si="19"/>
        <v>789.67999999999984</v>
      </c>
      <c r="H295" s="52">
        <f>G295+J295</f>
        <v>790.30999999999983</v>
      </c>
      <c r="I295" s="67">
        <f t="shared" si="16"/>
        <v>3.5899999999998045</v>
      </c>
      <c r="J295" s="91">
        <f>E295-D295</f>
        <v>0.62999999999999545</v>
      </c>
      <c r="K295" s="91">
        <f t="shared" si="17"/>
        <v>3.5899999999998045</v>
      </c>
      <c r="L295" s="78"/>
      <c r="M295" s="78"/>
      <c r="N295" s="78"/>
      <c r="O295" s="143"/>
    </row>
    <row r="296" spans="1:15" s="12" customFormat="1" ht="16.5" customHeight="1" x14ac:dyDescent="0.3">
      <c r="A296" s="81">
        <v>110</v>
      </c>
      <c r="B296" s="43">
        <v>1</v>
      </c>
      <c r="C296" s="30" t="s">
        <v>1386</v>
      </c>
      <c r="D296" s="30">
        <v>786.64</v>
      </c>
      <c r="E296" s="51">
        <v>787.93</v>
      </c>
      <c r="F296" s="119">
        <f t="shared" si="18"/>
        <v>8.0000000000040927E-2</v>
      </c>
      <c r="G296" s="62">
        <f t="shared" si="19"/>
        <v>790.30999999999983</v>
      </c>
      <c r="H296" s="51">
        <f>G296+J296</f>
        <v>791.5999999999998</v>
      </c>
      <c r="I296" s="63">
        <f t="shared" si="16"/>
        <v>3.6699999999998454</v>
      </c>
      <c r="J296" s="89">
        <f>E296-D296</f>
        <v>1.2899999999999636</v>
      </c>
      <c r="K296" s="89">
        <f t="shared" si="17"/>
        <v>3.6699999999998454</v>
      </c>
      <c r="L296" s="76">
        <v>3.05</v>
      </c>
      <c r="M296" s="76"/>
      <c r="N296" s="76">
        <f>E298-D296</f>
        <v>3.0900000000000318</v>
      </c>
      <c r="O296" s="141">
        <f>N296/L296</f>
        <v>1.0131147540983712</v>
      </c>
    </row>
    <row r="297" spans="1:15" s="12" customFormat="1" ht="16.5" customHeight="1" x14ac:dyDescent="0.3">
      <c r="A297" s="82"/>
      <c r="B297" s="33">
        <v>2</v>
      </c>
      <c r="C297" s="29" t="s">
        <v>1387</v>
      </c>
      <c r="D297" s="29">
        <v>787.93</v>
      </c>
      <c r="E297" s="35">
        <v>789.44</v>
      </c>
      <c r="F297" s="120"/>
      <c r="G297" s="64">
        <f t="shared" si="19"/>
        <v>791.5999999999998</v>
      </c>
      <c r="H297" s="35">
        <f>G297+J297</f>
        <v>793.1099999999999</v>
      </c>
      <c r="I297" s="65">
        <f t="shared" si="16"/>
        <v>3.6699999999998454</v>
      </c>
      <c r="J297" s="90">
        <f>E297-D297</f>
        <v>1.5100000000001046</v>
      </c>
      <c r="K297" s="90">
        <f t="shared" si="17"/>
        <v>3.6699999999998454</v>
      </c>
      <c r="L297" s="77"/>
      <c r="M297" s="77"/>
      <c r="N297" s="77"/>
      <c r="O297" s="142"/>
    </row>
    <row r="298" spans="1:15" s="12" customFormat="1" ht="16.5" customHeight="1" thickBot="1" x14ac:dyDescent="0.35">
      <c r="A298" s="83"/>
      <c r="B298" s="44">
        <v>3</v>
      </c>
      <c r="C298" s="45" t="s">
        <v>1388</v>
      </c>
      <c r="D298" s="45">
        <v>789.44</v>
      </c>
      <c r="E298" s="52">
        <v>789.73</v>
      </c>
      <c r="F298" s="121"/>
      <c r="G298" s="66">
        <f t="shared" si="19"/>
        <v>793.1099999999999</v>
      </c>
      <c r="H298" s="52">
        <f>G298+J298</f>
        <v>793.39999999999986</v>
      </c>
      <c r="I298" s="67">
        <f t="shared" si="16"/>
        <v>3.6699999999998454</v>
      </c>
      <c r="J298" s="91">
        <f>E298-D298</f>
        <v>0.28999999999996362</v>
      </c>
      <c r="K298" s="91">
        <f t="shared" si="17"/>
        <v>3.6699999999998454</v>
      </c>
      <c r="L298" s="78"/>
      <c r="M298" s="78"/>
      <c r="N298" s="78"/>
      <c r="O298" s="143"/>
    </row>
    <row r="299" spans="1:15" s="12" customFormat="1" ht="16.5" customHeight="1" x14ac:dyDescent="0.3">
      <c r="A299" s="81">
        <v>111</v>
      </c>
      <c r="B299" s="43">
        <v>1</v>
      </c>
      <c r="C299" s="30" t="s">
        <v>1389</v>
      </c>
      <c r="D299" s="30">
        <v>789.69</v>
      </c>
      <c r="E299" s="51">
        <v>790.87</v>
      </c>
      <c r="F299" s="119">
        <f t="shared" si="18"/>
        <v>3.999999999996362E-2</v>
      </c>
      <c r="G299" s="62">
        <f t="shared" si="19"/>
        <v>793.39999999999986</v>
      </c>
      <c r="H299" s="51">
        <f>G299+J299</f>
        <v>794.57999999999981</v>
      </c>
      <c r="I299" s="63">
        <f t="shared" si="16"/>
        <v>3.709999999999809</v>
      </c>
      <c r="J299" s="89">
        <f>E299-D299</f>
        <v>1.17999999999995</v>
      </c>
      <c r="K299" s="89">
        <f t="shared" si="17"/>
        <v>3.709999999999809</v>
      </c>
      <c r="L299" s="76">
        <v>3.05</v>
      </c>
      <c r="M299" s="76"/>
      <c r="N299" s="76">
        <f>E301-D299</f>
        <v>3.1499999999999773</v>
      </c>
      <c r="O299" s="141">
        <f>N299/L299</f>
        <v>1.0327868852458943</v>
      </c>
    </row>
    <row r="300" spans="1:15" s="12" customFormat="1" ht="16.5" customHeight="1" x14ac:dyDescent="0.3">
      <c r="A300" s="82"/>
      <c r="B300" s="33">
        <v>2</v>
      </c>
      <c r="C300" s="29" t="s">
        <v>1390</v>
      </c>
      <c r="D300" s="29">
        <v>790.87</v>
      </c>
      <c r="E300" s="35">
        <v>792.27</v>
      </c>
      <c r="F300" s="120"/>
      <c r="G300" s="64">
        <f t="shared" si="19"/>
        <v>794.57999999999981</v>
      </c>
      <c r="H300" s="35">
        <f>G300+J300</f>
        <v>795.97999999999979</v>
      </c>
      <c r="I300" s="65">
        <f t="shared" si="16"/>
        <v>3.709999999999809</v>
      </c>
      <c r="J300" s="90">
        <f>E300-D300</f>
        <v>1.3999999999999773</v>
      </c>
      <c r="K300" s="90">
        <f t="shared" si="17"/>
        <v>3.709999999999809</v>
      </c>
      <c r="L300" s="77"/>
      <c r="M300" s="77"/>
      <c r="N300" s="77"/>
      <c r="O300" s="142"/>
    </row>
    <row r="301" spans="1:15" s="12" customFormat="1" ht="16.5" customHeight="1" thickBot="1" x14ac:dyDescent="0.35">
      <c r="A301" s="83"/>
      <c r="B301" s="44">
        <v>3</v>
      </c>
      <c r="C301" s="45" t="s">
        <v>1391</v>
      </c>
      <c r="D301" s="45">
        <v>792.27</v>
      </c>
      <c r="E301" s="52">
        <v>792.84</v>
      </c>
      <c r="F301" s="121"/>
      <c r="G301" s="66">
        <f t="shared" si="19"/>
        <v>795.97999999999979</v>
      </c>
      <c r="H301" s="52">
        <f>G301+J301</f>
        <v>796.54999999999984</v>
      </c>
      <c r="I301" s="67">
        <f t="shared" si="16"/>
        <v>3.709999999999809</v>
      </c>
      <c r="J301" s="91">
        <f>E301-D301</f>
        <v>0.57000000000005002</v>
      </c>
      <c r="K301" s="91">
        <f t="shared" si="17"/>
        <v>3.709999999999809</v>
      </c>
      <c r="L301" s="78"/>
      <c r="M301" s="78"/>
      <c r="N301" s="78"/>
      <c r="O301" s="143"/>
    </row>
    <row r="302" spans="1:15" s="12" customFormat="1" ht="16.5" customHeight="1" x14ac:dyDescent="0.3">
      <c r="A302" s="81">
        <v>112</v>
      </c>
      <c r="B302" s="43">
        <v>1</v>
      </c>
      <c r="C302" s="30" t="s">
        <v>1392</v>
      </c>
      <c r="D302" s="30">
        <v>792.74</v>
      </c>
      <c r="E302" s="51">
        <v>793.97</v>
      </c>
      <c r="F302" s="119">
        <f t="shared" si="18"/>
        <v>0.10000000000002274</v>
      </c>
      <c r="G302" s="62">
        <f t="shared" si="19"/>
        <v>796.54999999999984</v>
      </c>
      <c r="H302" s="51">
        <f>G302+J302</f>
        <v>797.77999999999986</v>
      </c>
      <c r="I302" s="63">
        <f t="shared" si="16"/>
        <v>3.8099999999998317</v>
      </c>
      <c r="J302" s="89">
        <f>E302-D302</f>
        <v>1.2300000000000182</v>
      </c>
      <c r="K302" s="89">
        <f t="shared" si="17"/>
        <v>3.8099999999998317</v>
      </c>
      <c r="L302" s="76">
        <v>3.05</v>
      </c>
      <c r="M302" s="76"/>
      <c r="N302" s="76">
        <f>E304-D302</f>
        <v>3.1200000000000045</v>
      </c>
      <c r="O302" s="141">
        <f>N302/L302</f>
        <v>1.0229508196721326</v>
      </c>
    </row>
    <row r="303" spans="1:15" s="12" customFormat="1" ht="16.5" customHeight="1" x14ac:dyDescent="0.3">
      <c r="A303" s="82"/>
      <c r="B303" s="33">
        <v>2</v>
      </c>
      <c r="C303" s="29" t="s">
        <v>1393</v>
      </c>
      <c r="D303" s="29">
        <v>793.97</v>
      </c>
      <c r="E303" s="35">
        <v>795.27</v>
      </c>
      <c r="F303" s="120"/>
      <c r="G303" s="64">
        <f t="shared" si="19"/>
        <v>797.77999999999986</v>
      </c>
      <c r="H303" s="35">
        <f>G303+J303</f>
        <v>799.07999999999981</v>
      </c>
      <c r="I303" s="65">
        <f t="shared" si="16"/>
        <v>3.8099999999998317</v>
      </c>
      <c r="J303" s="90">
        <f>E303-D303</f>
        <v>1.2999999999999545</v>
      </c>
      <c r="K303" s="90">
        <f t="shared" si="17"/>
        <v>3.8099999999998317</v>
      </c>
      <c r="L303" s="77"/>
      <c r="M303" s="77"/>
      <c r="N303" s="77"/>
      <c r="O303" s="142"/>
    </row>
    <row r="304" spans="1:15" s="12" customFormat="1" ht="16.5" customHeight="1" thickBot="1" x14ac:dyDescent="0.35">
      <c r="A304" s="83"/>
      <c r="B304" s="44">
        <v>3</v>
      </c>
      <c r="C304" s="45" t="s">
        <v>1394</v>
      </c>
      <c r="D304" s="45">
        <v>795.27</v>
      </c>
      <c r="E304" s="52">
        <v>795.86</v>
      </c>
      <c r="F304" s="121"/>
      <c r="G304" s="66">
        <f t="shared" si="19"/>
        <v>799.07999999999981</v>
      </c>
      <c r="H304" s="52">
        <f>G304+J304</f>
        <v>799.66999999999985</v>
      </c>
      <c r="I304" s="67">
        <f t="shared" si="16"/>
        <v>3.8099999999998317</v>
      </c>
      <c r="J304" s="91">
        <f>E304-D304</f>
        <v>0.59000000000003183</v>
      </c>
      <c r="K304" s="91">
        <f t="shared" si="17"/>
        <v>3.8099999999998317</v>
      </c>
      <c r="L304" s="78"/>
      <c r="M304" s="78"/>
      <c r="N304" s="78"/>
      <c r="O304" s="143"/>
    </row>
    <row r="305" spans="1:15" s="12" customFormat="1" ht="16.5" customHeight="1" x14ac:dyDescent="0.3">
      <c r="A305" s="81">
        <v>113</v>
      </c>
      <c r="B305" s="43">
        <v>1</v>
      </c>
      <c r="C305" s="30" t="s">
        <v>1395</v>
      </c>
      <c r="D305" s="30">
        <v>795.79</v>
      </c>
      <c r="E305" s="51">
        <v>797.18</v>
      </c>
      <c r="F305" s="119">
        <f t="shared" si="18"/>
        <v>7.0000000000050022E-2</v>
      </c>
      <c r="G305" s="62">
        <f t="shared" si="19"/>
        <v>799.66999999999985</v>
      </c>
      <c r="H305" s="51">
        <f>G305+J305</f>
        <v>801.05999999999983</v>
      </c>
      <c r="I305" s="63">
        <f t="shared" si="16"/>
        <v>3.8799999999998818</v>
      </c>
      <c r="J305" s="89">
        <f>E305-D305</f>
        <v>1.3899999999999864</v>
      </c>
      <c r="K305" s="89">
        <f t="shared" si="17"/>
        <v>3.8799999999998818</v>
      </c>
      <c r="L305" s="76">
        <v>3.05</v>
      </c>
      <c r="M305" s="76"/>
      <c r="N305" s="76">
        <f>E307-D305</f>
        <v>3.0900000000000318</v>
      </c>
      <c r="O305" s="141">
        <f>N305/L305</f>
        <v>1.0131147540983712</v>
      </c>
    </row>
    <row r="306" spans="1:15" s="12" customFormat="1" ht="16.5" customHeight="1" x14ac:dyDescent="0.3">
      <c r="A306" s="82"/>
      <c r="B306" s="33">
        <v>2</v>
      </c>
      <c r="C306" s="29" t="s">
        <v>1396</v>
      </c>
      <c r="D306" s="29">
        <v>797.18</v>
      </c>
      <c r="E306" s="35">
        <v>798.39</v>
      </c>
      <c r="F306" s="120"/>
      <c r="G306" s="64">
        <f t="shared" si="19"/>
        <v>801.05999999999983</v>
      </c>
      <c r="H306" s="35">
        <f>G306+J306</f>
        <v>802.26999999999987</v>
      </c>
      <c r="I306" s="65">
        <f t="shared" si="16"/>
        <v>3.8799999999998818</v>
      </c>
      <c r="J306" s="90">
        <f>E306-D306</f>
        <v>1.2100000000000364</v>
      </c>
      <c r="K306" s="90">
        <f t="shared" si="17"/>
        <v>3.8799999999998818</v>
      </c>
      <c r="L306" s="77"/>
      <c r="M306" s="77"/>
      <c r="N306" s="77"/>
      <c r="O306" s="142"/>
    </row>
    <row r="307" spans="1:15" s="12" customFormat="1" ht="16.5" customHeight="1" thickBot="1" x14ac:dyDescent="0.35">
      <c r="A307" s="83"/>
      <c r="B307" s="44">
        <v>3</v>
      </c>
      <c r="C307" s="45" t="s">
        <v>1397</v>
      </c>
      <c r="D307" s="45">
        <v>798.39</v>
      </c>
      <c r="E307" s="52">
        <v>798.88</v>
      </c>
      <c r="F307" s="121"/>
      <c r="G307" s="66">
        <f t="shared" si="19"/>
        <v>802.26999999999987</v>
      </c>
      <c r="H307" s="52">
        <f>G307+J307</f>
        <v>802.75999999999988</v>
      </c>
      <c r="I307" s="67">
        <f t="shared" si="16"/>
        <v>3.8799999999998818</v>
      </c>
      <c r="J307" s="91">
        <f>E307-D307</f>
        <v>0.49000000000000909</v>
      </c>
      <c r="K307" s="91">
        <f t="shared" si="17"/>
        <v>3.8799999999998818</v>
      </c>
      <c r="L307" s="78"/>
      <c r="M307" s="78"/>
      <c r="N307" s="78"/>
      <c r="O307" s="143"/>
    </row>
    <row r="308" spans="1:15" s="12" customFormat="1" ht="16.5" customHeight="1" x14ac:dyDescent="0.3">
      <c r="A308" s="81">
        <v>114</v>
      </c>
      <c r="B308" s="43">
        <v>1</v>
      </c>
      <c r="C308" s="30" t="s">
        <v>1398</v>
      </c>
      <c r="D308" s="30">
        <v>798.84</v>
      </c>
      <c r="E308" s="51">
        <v>800.06</v>
      </c>
      <c r="F308" s="119">
        <f t="shared" si="18"/>
        <v>3.999999999996362E-2</v>
      </c>
      <c r="G308" s="62">
        <f t="shared" si="19"/>
        <v>802.75999999999988</v>
      </c>
      <c r="H308" s="51">
        <f>G308+J308</f>
        <v>803.97999999999979</v>
      </c>
      <c r="I308" s="63">
        <f t="shared" si="16"/>
        <v>3.9199999999998454</v>
      </c>
      <c r="J308" s="89">
        <f>E308-D308</f>
        <v>1.2199999999999136</v>
      </c>
      <c r="K308" s="89">
        <f t="shared" si="17"/>
        <v>3.9199999999998454</v>
      </c>
      <c r="L308" s="76">
        <v>3.05</v>
      </c>
      <c r="M308" s="76"/>
      <c r="N308" s="76">
        <f>E310-D308</f>
        <v>3.0699999999999363</v>
      </c>
      <c r="O308" s="141">
        <f>N308/L308</f>
        <v>1.0065573770491596</v>
      </c>
    </row>
    <row r="309" spans="1:15" s="12" customFormat="1" ht="16.5" customHeight="1" x14ac:dyDescent="0.3">
      <c r="A309" s="82"/>
      <c r="B309" s="33">
        <v>2</v>
      </c>
      <c r="C309" s="29" t="s">
        <v>1399</v>
      </c>
      <c r="D309" s="29">
        <v>800.06</v>
      </c>
      <c r="E309" s="35">
        <v>801.28</v>
      </c>
      <c r="F309" s="120"/>
      <c r="G309" s="64">
        <f t="shared" si="19"/>
        <v>803.97999999999979</v>
      </c>
      <c r="H309" s="35">
        <f>G309+J309</f>
        <v>805.19999999999982</v>
      </c>
      <c r="I309" s="65">
        <f t="shared" si="16"/>
        <v>3.9199999999998454</v>
      </c>
      <c r="J309" s="90">
        <f>E309-D309</f>
        <v>1.2200000000000273</v>
      </c>
      <c r="K309" s="90">
        <f t="shared" si="17"/>
        <v>3.9199999999998454</v>
      </c>
      <c r="L309" s="77"/>
      <c r="M309" s="77"/>
      <c r="N309" s="77"/>
      <c r="O309" s="142"/>
    </row>
    <row r="310" spans="1:15" s="12" customFormat="1" ht="16.5" customHeight="1" thickBot="1" x14ac:dyDescent="0.35">
      <c r="A310" s="83"/>
      <c r="B310" s="44">
        <v>3</v>
      </c>
      <c r="C310" s="45" t="s">
        <v>1400</v>
      </c>
      <c r="D310" s="45">
        <v>801.28</v>
      </c>
      <c r="E310" s="52">
        <v>801.91</v>
      </c>
      <c r="F310" s="121"/>
      <c r="G310" s="66">
        <f t="shared" si="19"/>
        <v>805.19999999999982</v>
      </c>
      <c r="H310" s="52">
        <f>G310+J310</f>
        <v>805.82999999999981</v>
      </c>
      <c r="I310" s="67">
        <f t="shared" si="16"/>
        <v>3.9199999999998454</v>
      </c>
      <c r="J310" s="91">
        <f>E310-D310</f>
        <v>0.62999999999999545</v>
      </c>
      <c r="K310" s="91">
        <f t="shared" si="17"/>
        <v>3.9199999999998454</v>
      </c>
      <c r="L310" s="78"/>
      <c r="M310" s="78"/>
      <c r="N310" s="78"/>
      <c r="O310" s="143"/>
    </row>
    <row r="311" spans="1:15" s="12" customFormat="1" ht="16.5" customHeight="1" x14ac:dyDescent="0.3">
      <c r="A311" s="81">
        <v>115</v>
      </c>
      <c r="B311" s="43">
        <v>1</v>
      </c>
      <c r="C311" s="30" t="s">
        <v>1401</v>
      </c>
      <c r="D311" s="30">
        <v>801.89</v>
      </c>
      <c r="E311" s="51">
        <v>803.07</v>
      </c>
      <c r="F311" s="119">
        <f t="shared" si="18"/>
        <v>1.999999999998181E-2</v>
      </c>
      <c r="G311" s="62">
        <f t="shared" si="19"/>
        <v>805.82999999999981</v>
      </c>
      <c r="H311" s="51">
        <f>G311+J311</f>
        <v>807.00999999999988</v>
      </c>
      <c r="I311" s="63">
        <f t="shared" si="16"/>
        <v>3.9399999999998272</v>
      </c>
      <c r="J311" s="89">
        <f>E311-D311</f>
        <v>1.1800000000000637</v>
      </c>
      <c r="K311" s="89">
        <f t="shared" si="17"/>
        <v>3.9399999999998272</v>
      </c>
      <c r="L311" s="76">
        <v>3.05</v>
      </c>
      <c r="M311" s="76"/>
      <c r="N311" s="76">
        <f>E313-D311</f>
        <v>3.0800000000000409</v>
      </c>
      <c r="O311" s="141">
        <f>N311/L311</f>
        <v>1.0098360655737839</v>
      </c>
    </row>
    <row r="312" spans="1:15" s="12" customFormat="1" ht="16.5" customHeight="1" x14ac:dyDescent="0.3">
      <c r="A312" s="82"/>
      <c r="B312" s="33">
        <v>2</v>
      </c>
      <c r="C312" s="29" t="s">
        <v>1402</v>
      </c>
      <c r="D312" s="29">
        <v>803.07</v>
      </c>
      <c r="E312" s="35">
        <v>804.21</v>
      </c>
      <c r="F312" s="120"/>
      <c r="G312" s="64">
        <f t="shared" si="19"/>
        <v>807.00999999999988</v>
      </c>
      <c r="H312" s="35">
        <f>G312+J312</f>
        <v>808.14999999999986</v>
      </c>
      <c r="I312" s="65">
        <f t="shared" si="16"/>
        <v>3.9399999999998272</v>
      </c>
      <c r="J312" s="90">
        <f>E312-D312</f>
        <v>1.1399999999999864</v>
      </c>
      <c r="K312" s="90">
        <f t="shared" si="17"/>
        <v>3.9399999999998272</v>
      </c>
      <c r="L312" s="77"/>
      <c r="M312" s="77"/>
      <c r="N312" s="77"/>
      <c r="O312" s="142"/>
    </row>
    <row r="313" spans="1:15" s="12" customFormat="1" ht="16.5" customHeight="1" thickBot="1" x14ac:dyDescent="0.35">
      <c r="A313" s="83"/>
      <c r="B313" s="44">
        <v>3</v>
      </c>
      <c r="C313" s="45" t="s">
        <v>1403</v>
      </c>
      <c r="D313" s="45">
        <v>804.21</v>
      </c>
      <c r="E313" s="52">
        <v>804.97</v>
      </c>
      <c r="F313" s="121"/>
      <c r="G313" s="66">
        <f t="shared" si="19"/>
        <v>808.14999999999986</v>
      </c>
      <c r="H313" s="52">
        <f>G313+J313</f>
        <v>808.90999999999985</v>
      </c>
      <c r="I313" s="67">
        <f t="shared" si="16"/>
        <v>3.9399999999998272</v>
      </c>
      <c r="J313" s="91">
        <f>E313-D313</f>
        <v>0.75999999999999091</v>
      </c>
      <c r="K313" s="91">
        <f t="shared" si="17"/>
        <v>3.9399999999998272</v>
      </c>
      <c r="L313" s="78"/>
      <c r="M313" s="78"/>
      <c r="N313" s="78"/>
      <c r="O313" s="143"/>
    </row>
    <row r="314" spans="1:15" s="12" customFormat="1" ht="16.5" customHeight="1" x14ac:dyDescent="0.3">
      <c r="A314" s="81">
        <v>116</v>
      </c>
      <c r="B314" s="43">
        <v>1</v>
      </c>
      <c r="C314" s="30" t="s">
        <v>1404</v>
      </c>
      <c r="D314" s="30">
        <v>804.94</v>
      </c>
      <c r="E314" s="51">
        <v>806.13</v>
      </c>
      <c r="F314" s="119">
        <f t="shared" si="18"/>
        <v>2.9999999999972715E-2</v>
      </c>
      <c r="G314" s="62">
        <f t="shared" si="19"/>
        <v>808.90999999999985</v>
      </c>
      <c r="H314" s="51">
        <f>G314+J314</f>
        <v>810.0999999999998</v>
      </c>
      <c r="I314" s="63">
        <f t="shared" si="16"/>
        <v>3.9699999999997999</v>
      </c>
      <c r="J314" s="89">
        <f>E314-D314</f>
        <v>1.1899999999999409</v>
      </c>
      <c r="K314" s="89">
        <f t="shared" si="17"/>
        <v>3.9699999999997999</v>
      </c>
      <c r="L314" s="76">
        <v>3.05</v>
      </c>
      <c r="M314" s="76"/>
      <c r="N314" s="76">
        <f>E317-D314</f>
        <v>3.0499999999999545</v>
      </c>
      <c r="O314" s="141">
        <f>N314/L314</f>
        <v>0.99999999999998512</v>
      </c>
    </row>
    <row r="315" spans="1:15" s="12" customFormat="1" ht="16.5" customHeight="1" x14ac:dyDescent="0.3">
      <c r="A315" s="82"/>
      <c r="B315" s="33">
        <v>2</v>
      </c>
      <c r="C315" s="29" t="s">
        <v>1405</v>
      </c>
      <c r="D315" s="29">
        <v>806.13</v>
      </c>
      <c r="E315" s="35">
        <v>807.32</v>
      </c>
      <c r="F315" s="120"/>
      <c r="G315" s="64">
        <f t="shared" si="19"/>
        <v>810.0999999999998</v>
      </c>
      <c r="H315" s="35">
        <f>G315+J315</f>
        <v>811.28999999999985</v>
      </c>
      <c r="I315" s="65">
        <f t="shared" si="16"/>
        <v>3.9699999999997999</v>
      </c>
      <c r="J315" s="90">
        <f>E315-D315</f>
        <v>1.1900000000000546</v>
      </c>
      <c r="K315" s="90">
        <f t="shared" si="17"/>
        <v>3.9699999999997999</v>
      </c>
      <c r="L315" s="77"/>
      <c r="M315" s="77"/>
      <c r="N315" s="77"/>
      <c r="O315" s="142"/>
    </row>
    <row r="316" spans="1:15" s="12" customFormat="1" ht="16.5" customHeight="1" x14ac:dyDescent="0.3">
      <c r="A316" s="82"/>
      <c r="B316" s="33">
        <v>3</v>
      </c>
      <c r="C316" s="29" t="s">
        <v>1406</v>
      </c>
      <c r="D316" s="29">
        <v>807.32</v>
      </c>
      <c r="E316" s="35">
        <v>807.81</v>
      </c>
      <c r="F316" s="120"/>
      <c r="G316" s="64">
        <f t="shared" si="19"/>
        <v>811.28999999999985</v>
      </c>
      <c r="H316" s="35">
        <f>G316+J316</f>
        <v>811.77999999999975</v>
      </c>
      <c r="I316" s="65">
        <f t="shared" si="16"/>
        <v>3.9699999999997999</v>
      </c>
      <c r="J316" s="90">
        <f>E316-D316</f>
        <v>0.48999999999989541</v>
      </c>
      <c r="K316" s="90">
        <f t="shared" si="17"/>
        <v>3.9699999999997999</v>
      </c>
      <c r="L316" s="77"/>
      <c r="M316" s="77"/>
      <c r="N316" s="77"/>
      <c r="O316" s="142"/>
    </row>
    <row r="317" spans="1:15" s="12" customFormat="1" ht="16.5" customHeight="1" thickBot="1" x14ac:dyDescent="0.35">
      <c r="A317" s="83"/>
      <c r="B317" s="44">
        <v>4</v>
      </c>
      <c r="C317" s="45" t="s">
        <v>1407</v>
      </c>
      <c r="D317" s="45">
        <v>807.81</v>
      </c>
      <c r="E317" s="52">
        <v>807.99</v>
      </c>
      <c r="F317" s="121"/>
      <c r="G317" s="66">
        <f t="shared" si="19"/>
        <v>811.77999999999975</v>
      </c>
      <c r="H317" s="52">
        <f>G317+J317</f>
        <v>811.95999999999981</v>
      </c>
      <c r="I317" s="67">
        <f t="shared" si="16"/>
        <v>3.9699999999997999</v>
      </c>
      <c r="J317" s="91">
        <f>E317-D317</f>
        <v>0.18000000000006366</v>
      </c>
      <c r="K317" s="91">
        <f t="shared" si="17"/>
        <v>3.9699999999997999</v>
      </c>
      <c r="L317" s="78"/>
      <c r="M317" s="78"/>
      <c r="N317" s="78"/>
      <c r="O317" s="143"/>
    </row>
    <row r="318" spans="1:15" s="12" customFormat="1" ht="16.5" customHeight="1" thickBot="1" x14ac:dyDescent="0.35">
      <c r="A318" s="46">
        <v>117</v>
      </c>
      <c r="B318" s="47">
        <v>1</v>
      </c>
      <c r="C318" s="48" t="s">
        <v>1408</v>
      </c>
      <c r="D318" s="48">
        <v>807.99</v>
      </c>
      <c r="E318" s="50">
        <v>809.11</v>
      </c>
      <c r="F318" s="61">
        <f t="shared" si="18"/>
        <v>0</v>
      </c>
      <c r="G318" s="60">
        <f t="shared" si="19"/>
        <v>811.95999999999981</v>
      </c>
      <c r="H318" s="50">
        <f>G318+J318</f>
        <v>813.07999999999981</v>
      </c>
      <c r="I318" s="61">
        <f t="shared" si="16"/>
        <v>3.9699999999997999</v>
      </c>
      <c r="J318" s="88">
        <f>E318-D318</f>
        <v>1.1200000000000045</v>
      </c>
      <c r="K318" s="88">
        <f t="shared" si="17"/>
        <v>3.9699999999997999</v>
      </c>
      <c r="L318" s="80">
        <v>3.05</v>
      </c>
      <c r="M318" s="80"/>
      <c r="N318" s="80">
        <f>E318-D318</f>
        <v>1.1200000000000045</v>
      </c>
      <c r="O318" s="128">
        <f>N318/L318</f>
        <v>0.3672131147540999</v>
      </c>
    </row>
    <row r="319" spans="1:15" s="12" customFormat="1" ht="16.5" customHeight="1" x14ac:dyDescent="0.3">
      <c r="A319" s="81">
        <v>118</v>
      </c>
      <c r="B319" s="43">
        <v>1</v>
      </c>
      <c r="C319" s="30" t="s">
        <v>1409</v>
      </c>
      <c r="D319" s="30">
        <v>808.99</v>
      </c>
      <c r="E319" s="51">
        <v>809.98</v>
      </c>
      <c r="F319" s="119">
        <f t="shared" si="18"/>
        <v>0.12000000000000455</v>
      </c>
      <c r="G319" s="62">
        <f t="shared" si="19"/>
        <v>813.07999999999981</v>
      </c>
      <c r="H319" s="51">
        <f>G319+J319</f>
        <v>814.06999999999982</v>
      </c>
      <c r="I319" s="63">
        <f t="shared" si="16"/>
        <v>4.0899999999998045</v>
      </c>
      <c r="J319" s="89">
        <f>E319-D319</f>
        <v>0.99000000000000909</v>
      </c>
      <c r="K319" s="89">
        <f t="shared" si="17"/>
        <v>4.0899999999998045</v>
      </c>
      <c r="L319" s="76">
        <v>3.05</v>
      </c>
      <c r="M319" s="76"/>
      <c r="N319" s="76">
        <f>E320-D319</f>
        <v>2.0900000000000318</v>
      </c>
      <c r="O319" s="141">
        <f>N319/L319</f>
        <v>0.68524590163935473</v>
      </c>
    </row>
    <row r="320" spans="1:15" s="12" customFormat="1" ht="16.5" customHeight="1" thickBot="1" x14ac:dyDescent="0.35">
      <c r="A320" s="83"/>
      <c r="B320" s="44">
        <v>2</v>
      </c>
      <c r="C320" s="45" t="s">
        <v>1410</v>
      </c>
      <c r="D320" s="45">
        <v>809.98</v>
      </c>
      <c r="E320" s="52">
        <v>811.08</v>
      </c>
      <c r="F320" s="121"/>
      <c r="G320" s="66">
        <f t="shared" si="19"/>
        <v>814.06999999999982</v>
      </c>
      <c r="H320" s="52">
        <f>G320+J320</f>
        <v>815.16999999999985</v>
      </c>
      <c r="I320" s="67">
        <f t="shared" si="16"/>
        <v>4.0899999999998045</v>
      </c>
      <c r="J320" s="91">
        <f>E320-D320</f>
        <v>1.1000000000000227</v>
      </c>
      <c r="K320" s="91">
        <f t="shared" si="17"/>
        <v>4.0899999999998045</v>
      </c>
      <c r="L320" s="78"/>
      <c r="M320" s="78"/>
      <c r="N320" s="78"/>
      <c r="O320" s="143"/>
    </row>
    <row r="321" spans="1:15" s="12" customFormat="1" ht="16.5" customHeight="1" thickBot="1" x14ac:dyDescent="0.35">
      <c r="A321" s="46">
        <v>119</v>
      </c>
      <c r="B321" s="47">
        <v>1</v>
      </c>
      <c r="C321" s="48" t="s">
        <v>1411</v>
      </c>
      <c r="D321" s="48">
        <v>811.04</v>
      </c>
      <c r="E321" s="50">
        <v>811.71</v>
      </c>
      <c r="F321" s="75">
        <f t="shared" si="18"/>
        <v>4.0000000000077307E-2</v>
      </c>
      <c r="G321" s="60">
        <f t="shared" si="19"/>
        <v>815.16999999999985</v>
      </c>
      <c r="H321" s="50">
        <f>G321+J321</f>
        <v>815.83999999999992</v>
      </c>
      <c r="I321" s="61">
        <f t="shared" si="16"/>
        <v>4.1299999999998818</v>
      </c>
      <c r="J321" s="88">
        <f>E321-D321</f>
        <v>0.67000000000007276</v>
      </c>
      <c r="K321" s="88">
        <f t="shared" si="17"/>
        <v>4.1299999999998818</v>
      </c>
      <c r="L321" s="80">
        <v>3.05</v>
      </c>
      <c r="M321" s="80"/>
      <c r="N321" s="80">
        <f>E321-D321</f>
        <v>0.67000000000007276</v>
      </c>
      <c r="O321" s="128">
        <f>N321/L321</f>
        <v>0.21967213114756484</v>
      </c>
    </row>
    <row r="322" spans="1:15" s="12" customFormat="1" ht="16.5" customHeight="1" x14ac:dyDescent="0.3">
      <c r="A322" s="81">
        <v>120</v>
      </c>
      <c r="B322" s="43">
        <v>1</v>
      </c>
      <c r="C322" s="30" t="s">
        <v>1412</v>
      </c>
      <c r="D322" s="30">
        <v>811.94</v>
      </c>
      <c r="E322" s="51">
        <v>813.41</v>
      </c>
      <c r="F322" s="122">
        <f t="shared" si="18"/>
        <v>-0.23000000000001819</v>
      </c>
      <c r="G322" s="62">
        <f t="shared" si="19"/>
        <v>815.83999999999992</v>
      </c>
      <c r="H322" s="51">
        <f>G322+J322</f>
        <v>817.30999999999983</v>
      </c>
      <c r="I322" s="63">
        <f t="shared" si="16"/>
        <v>3.8999999999998636</v>
      </c>
      <c r="J322" s="89">
        <f>E322-D322</f>
        <v>1.4699999999999136</v>
      </c>
      <c r="K322" s="89">
        <f t="shared" si="17"/>
        <v>3.8999999999998636</v>
      </c>
      <c r="L322" s="76">
        <v>3.05</v>
      </c>
      <c r="M322" s="76"/>
      <c r="N322" s="76">
        <f>E323-D322</f>
        <v>2.2399999999998954</v>
      </c>
      <c r="O322" s="141">
        <f>N322/L322</f>
        <v>0.7344262295081625</v>
      </c>
    </row>
    <row r="323" spans="1:15" s="12" customFormat="1" ht="16.5" customHeight="1" thickBot="1" x14ac:dyDescent="0.35">
      <c r="A323" s="83"/>
      <c r="B323" s="44">
        <v>2</v>
      </c>
      <c r="C323" s="45" t="s">
        <v>1413</v>
      </c>
      <c r="D323" s="45">
        <v>813.41</v>
      </c>
      <c r="E323" s="52">
        <v>814.18</v>
      </c>
      <c r="F323" s="124"/>
      <c r="G323" s="66">
        <f t="shared" si="19"/>
        <v>817.30999999999983</v>
      </c>
      <c r="H323" s="52">
        <f>G323+J323</f>
        <v>818.07999999999981</v>
      </c>
      <c r="I323" s="67">
        <f t="shared" si="16"/>
        <v>3.8999999999998636</v>
      </c>
      <c r="J323" s="91">
        <f>E323-D323</f>
        <v>0.76999999999998181</v>
      </c>
      <c r="K323" s="91">
        <f t="shared" si="17"/>
        <v>3.8999999999998636</v>
      </c>
      <c r="L323" s="78"/>
      <c r="M323" s="78"/>
      <c r="N323" s="78"/>
      <c r="O323" s="143"/>
    </row>
    <row r="324" spans="1:15" s="12" customFormat="1" ht="16.5" customHeight="1" x14ac:dyDescent="0.3">
      <c r="A324" s="81">
        <v>121</v>
      </c>
      <c r="B324" s="43">
        <v>1</v>
      </c>
      <c r="C324" s="30" t="s">
        <v>1414</v>
      </c>
      <c r="D324" s="30">
        <v>814.09</v>
      </c>
      <c r="E324" s="51">
        <v>815.02</v>
      </c>
      <c r="F324" s="119">
        <f t="shared" si="18"/>
        <v>8.9999999999918145E-2</v>
      </c>
      <c r="G324" s="62">
        <f t="shared" si="19"/>
        <v>818.07999999999981</v>
      </c>
      <c r="H324" s="51">
        <f>G324+J324</f>
        <v>819.00999999999976</v>
      </c>
      <c r="I324" s="63">
        <f t="shared" si="16"/>
        <v>3.9899999999997817</v>
      </c>
      <c r="J324" s="89">
        <f>E324-D324</f>
        <v>0.92999999999994998</v>
      </c>
      <c r="K324" s="89">
        <f t="shared" si="17"/>
        <v>3.9899999999997817</v>
      </c>
      <c r="L324" s="125">
        <v>3.05</v>
      </c>
      <c r="M324" s="125"/>
      <c r="N324" s="125">
        <f>E326-D324</f>
        <v>3.1000000000000227</v>
      </c>
      <c r="O324" s="144">
        <f>N324/L324</f>
        <v>1.0163934426229584</v>
      </c>
    </row>
    <row r="325" spans="1:15" s="12" customFormat="1" ht="16.5" customHeight="1" x14ac:dyDescent="0.3">
      <c r="A325" s="82"/>
      <c r="B325" s="33">
        <v>2</v>
      </c>
      <c r="C325" s="29" t="s">
        <v>1415</v>
      </c>
      <c r="D325" s="29">
        <v>815.02</v>
      </c>
      <c r="E325" s="35">
        <v>816.43</v>
      </c>
      <c r="F325" s="120"/>
      <c r="G325" s="64">
        <f t="shared" si="19"/>
        <v>819.00999999999976</v>
      </c>
      <c r="H325" s="35">
        <f>G325+J325</f>
        <v>820.41999999999973</v>
      </c>
      <c r="I325" s="65">
        <f t="shared" si="16"/>
        <v>3.9899999999997817</v>
      </c>
      <c r="J325" s="90">
        <f>E325-D325</f>
        <v>1.4099999999999682</v>
      </c>
      <c r="K325" s="90">
        <f t="shared" si="17"/>
        <v>3.9899999999997817</v>
      </c>
      <c r="L325" s="126"/>
      <c r="M325" s="126"/>
      <c r="N325" s="126"/>
      <c r="O325" s="145"/>
    </row>
    <row r="326" spans="1:15" s="12" customFormat="1" ht="16.5" customHeight="1" thickBot="1" x14ac:dyDescent="0.35">
      <c r="A326" s="83"/>
      <c r="B326" s="44">
        <v>3</v>
      </c>
      <c r="C326" s="45" t="s">
        <v>1416</v>
      </c>
      <c r="D326" s="45">
        <v>816.43</v>
      </c>
      <c r="E326" s="52">
        <v>817.19</v>
      </c>
      <c r="F326" s="121"/>
      <c r="G326" s="66">
        <f t="shared" si="19"/>
        <v>820.41999999999973</v>
      </c>
      <c r="H326" s="52">
        <f>G326+J326</f>
        <v>821.17999999999984</v>
      </c>
      <c r="I326" s="67">
        <f t="shared" si="16"/>
        <v>3.9899999999997817</v>
      </c>
      <c r="J326" s="91">
        <f>E326-D326</f>
        <v>0.76000000000010459</v>
      </c>
      <c r="K326" s="91">
        <f t="shared" si="17"/>
        <v>3.9899999999997817</v>
      </c>
      <c r="L326" s="127"/>
      <c r="M326" s="127"/>
      <c r="N326" s="127"/>
      <c r="O326" s="146"/>
    </row>
    <row r="327" spans="1:15" s="12" customFormat="1" ht="16.5" customHeight="1" x14ac:dyDescent="0.3">
      <c r="A327" s="81">
        <v>122</v>
      </c>
      <c r="B327" s="43">
        <v>1</v>
      </c>
      <c r="C327" s="30" t="s">
        <v>1417</v>
      </c>
      <c r="D327" s="30">
        <v>817.14</v>
      </c>
      <c r="E327" s="51">
        <v>818.44</v>
      </c>
      <c r="F327" s="119">
        <f t="shared" si="18"/>
        <v>5.0000000000068212E-2</v>
      </c>
      <c r="G327" s="62">
        <f t="shared" si="19"/>
        <v>821.17999999999984</v>
      </c>
      <c r="H327" s="51">
        <f>G327+J327</f>
        <v>822.4799999999999</v>
      </c>
      <c r="I327" s="63">
        <f t="shared" si="16"/>
        <v>4.0399999999998499</v>
      </c>
      <c r="J327" s="89">
        <f>E327-D327</f>
        <v>1.3000000000000682</v>
      </c>
      <c r="K327" s="89">
        <f t="shared" si="17"/>
        <v>4.0399999999998499</v>
      </c>
      <c r="L327" s="125">
        <v>3.05</v>
      </c>
      <c r="M327" s="125"/>
      <c r="N327" s="125">
        <f>E329-D327</f>
        <v>3.1499999999999773</v>
      </c>
      <c r="O327" s="144">
        <f>N327/L327</f>
        <v>1.0327868852458943</v>
      </c>
    </row>
    <row r="328" spans="1:15" s="12" customFormat="1" ht="16.5" customHeight="1" x14ac:dyDescent="0.3">
      <c r="A328" s="82"/>
      <c r="B328" s="33">
        <v>2</v>
      </c>
      <c r="C328" s="29" t="s">
        <v>1418</v>
      </c>
      <c r="D328" s="29">
        <v>818.44</v>
      </c>
      <c r="E328" s="35">
        <v>819.84</v>
      </c>
      <c r="F328" s="120"/>
      <c r="G328" s="64">
        <f t="shared" si="19"/>
        <v>822.4799999999999</v>
      </c>
      <c r="H328" s="35">
        <f>G328+J328</f>
        <v>823.87999999999988</v>
      </c>
      <c r="I328" s="65">
        <f t="shared" si="16"/>
        <v>4.0399999999998499</v>
      </c>
      <c r="J328" s="90">
        <f>E328-D328</f>
        <v>1.3999999999999773</v>
      </c>
      <c r="K328" s="90">
        <f t="shared" si="17"/>
        <v>4.0399999999998499</v>
      </c>
      <c r="L328" s="126"/>
      <c r="M328" s="126"/>
      <c r="N328" s="126"/>
      <c r="O328" s="145"/>
    </row>
    <row r="329" spans="1:15" s="12" customFormat="1" ht="16.5" customHeight="1" thickBot="1" x14ac:dyDescent="0.35">
      <c r="A329" s="83"/>
      <c r="B329" s="44">
        <v>3</v>
      </c>
      <c r="C329" s="45" t="s">
        <v>1419</v>
      </c>
      <c r="D329" s="45">
        <v>819.84</v>
      </c>
      <c r="E329" s="52">
        <v>820.29</v>
      </c>
      <c r="F329" s="121"/>
      <c r="G329" s="66">
        <f t="shared" si="19"/>
        <v>823.87999999999988</v>
      </c>
      <c r="H329" s="52">
        <f>G329+J329</f>
        <v>824.32999999999981</v>
      </c>
      <c r="I329" s="67">
        <f t="shared" si="16"/>
        <v>4.0399999999998499</v>
      </c>
      <c r="J329" s="91">
        <f>E329-D329</f>
        <v>0.44999999999993179</v>
      </c>
      <c r="K329" s="91">
        <f t="shared" si="17"/>
        <v>4.0399999999998499</v>
      </c>
      <c r="L329" s="127"/>
      <c r="M329" s="127"/>
      <c r="N329" s="127"/>
      <c r="O329" s="146"/>
    </row>
    <row r="330" spans="1:15" s="12" customFormat="1" ht="16.5" customHeight="1" x14ac:dyDescent="0.3">
      <c r="A330" s="81">
        <v>123</v>
      </c>
      <c r="B330" s="43">
        <v>1</v>
      </c>
      <c r="C330" s="30" t="s">
        <v>1420</v>
      </c>
      <c r="D330" s="30">
        <v>820.19</v>
      </c>
      <c r="E330" s="51">
        <v>821.38</v>
      </c>
      <c r="F330" s="119">
        <f t="shared" si="18"/>
        <v>9.9999999999909051E-2</v>
      </c>
      <c r="G330" s="62">
        <f t="shared" si="19"/>
        <v>824.32999999999981</v>
      </c>
      <c r="H330" s="51">
        <f>G330+J330</f>
        <v>825.51999999999975</v>
      </c>
      <c r="I330" s="63">
        <f t="shared" si="16"/>
        <v>4.139999999999759</v>
      </c>
      <c r="J330" s="89">
        <f>E330-D330</f>
        <v>1.1899999999999409</v>
      </c>
      <c r="K330" s="89">
        <f t="shared" si="17"/>
        <v>4.139999999999759</v>
      </c>
      <c r="L330" s="125">
        <v>3.05</v>
      </c>
      <c r="M330" s="125"/>
      <c r="N330" s="125">
        <f>E332-D330</f>
        <v>3.0399999999999636</v>
      </c>
      <c r="O330" s="144">
        <f>N330/L330</f>
        <v>0.996721311475398</v>
      </c>
    </row>
    <row r="331" spans="1:15" s="12" customFormat="1" ht="16.5" customHeight="1" x14ac:dyDescent="0.3">
      <c r="A331" s="82"/>
      <c r="B331" s="33">
        <v>2</v>
      </c>
      <c r="C331" s="29" t="s">
        <v>1421</v>
      </c>
      <c r="D331" s="29">
        <v>821.38</v>
      </c>
      <c r="E331" s="35">
        <v>822.69</v>
      </c>
      <c r="F331" s="120"/>
      <c r="G331" s="64">
        <f t="shared" si="19"/>
        <v>825.51999999999975</v>
      </c>
      <c r="H331" s="35">
        <f>G331+J331</f>
        <v>826.82999999999981</v>
      </c>
      <c r="I331" s="65">
        <f t="shared" si="16"/>
        <v>4.139999999999759</v>
      </c>
      <c r="J331" s="90">
        <f>E331-D331</f>
        <v>1.3100000000000591</v>
      </c>
      <c r="K331" s="90">
        <f t="shared" si="17"/>
        <v>4.139999999999759</v>
      </c>
      <c r="L331" s="126"/>
      <c r="M331" s="126"/>
      <c r="N331" s="126"/>
      <c r="O331" s="145"/>
    </row>
    <row r="332" spans="1:15" s="12" customFormat="1" ht="16.5" customHeight="1" thickBot="1" x14ac:dyDescent="0.35">
      <c r="A332" s="83"/>
      <c r="B332" s="44">
        <v>3</v>
      </c>
      <c r="C332" s="45" t="s">
        <v>1422</v>
      </c>
      <c r="D332" s="45">
        <v>822.69</v>
      </c>
      <c r="E332" s="52">
        <v>823.23</v>
      </c>
      <c r="F332" s="121"/>
      <c r="G332" s="66">
        <f t="shared" si="19"/>
        <v>826.82999999999981</v>
      </c>
      <c r="H332" s="52">
        <f>G332+J332</f>
        <v>827.36999999999978</v>
      </c>
      <c r="I332" s="67">
        <f t="shared" si="16"/>
        <v>4.139999999999759</v>
      </c>
      <c r="J332" s="91">
        <f>E332-D332</f>
        <v>0.53999999999996362</v>
      </c>
      <c r="K332" s="91">
        <f t="shared" si="17"/>
        <v>4.139999999999759</v>
      </c>
      <c r="L332" s="127"/>
      <c r="M332" s="127"/>
      <c r="N332" s="127"/>
      <c r="O332" s="146"/>
    </row>
    <row r="333" spans="1:15" s="12" customFormat="1" ht="16.5" customHeight="1" x14ac:dyDescent="0.3">
      <c r="A333" s="81">
        <v>124</v>
      </c>
      <c r="B333" s="43">
        <v>1</v>
      </c>
      <c r="C333" s="30" t="s">
        <v>1423</v>
      </c>
      <c r="D333" s="30">
        <v>823.24</v>
      </c>
      <c r="E333" s="51">
        <v>824.44</v>
      </c>
      <c r="F333" s="122">
        <f t="shared" si="18"/>
        <v>-9.9999999999909051E-3</v>
      </c>
      <c r="G333" s="62">
        <f t="shared" si="19"/>
        <v>827.36999999999978</v>
      </c>
      <c r="H333" s="51">
        <f>G333+J333</f>
        <v>828.56999999999982</v>
      </c>
      <c r="I333" s="63">
        <f t="shared" si="16"/>
        <v>4.1299999999997681</v>
      </c>
      <c r="J333" s="89">
        <f>E333-D333</f>
        <v>1.2000000000000455</v>
      </c>
      <c r="K333" s="89">
        <f t="shared" si="17"/>
        <v>4.1299999999997681</v>
      </c>
      <c r="L333" s="125">
        <v>3.05</v>
      </c>
      <c r="M333" s="125"/>
      <c r="N333" s="125">
        <f>E335-D333</f>
        <v>3.0900000000000318</v>
      </c>
      <c r="O333" s="144">
        <f>N333/L333</f>
        <v>1.0131147540983712</v>
      </c>
    </row>
    <row r="334" spans="1:15" s="12" customFormat="1" ht="16.5" customHeight="1" x14ac:dyDescent="0.3">
      <c r="A334" s="82"/>
      <c r="B334" s="33">
        <v>2</v>
      </c>
      <c r="C334" s="29" t="s">
        <v>1424</v>
      </c>
      <c r="D334" s="29">
        <v>824.44</v>
      </c>
      <c r="E334" s="35">
        <v>825.64</v>
      </c>
      <c r="F334" s="123"/>
      <c r="G334" s="64">
        <f t="shared" si="19"/>
        <v>828.56999999999982</v>
      </c>
      <c r="H334" s="35">
        <f>G334+J334</f>
        <v>829.76999999999975</v>
      </c>
      <c r="I334" s="65">
        <f t="shared" si="16"/>
        <v>4.1299999999997681</v>
      </c>
      <c r="J334" s="90">
        <f>E334-D334</f>
        <v>1.1999999999999318</v>
      </c>
      <c r="K334" s="90">
        <f t="shared" si="17"/>
        <v>4.1299999999997681</v>
      </c>
      <c r="L334" s="126"/>
      <c r="M334" s="126"/>
      <c r="N334" s="126"/>
      <c r="O334" s="145"/>
    </row>
    <row r="335" spans="1:15" s="12" customFormat="1" ht="16.5" customHeight="1" thickBot="1" x14ac:dyDescent="0.35">
      <c r="A335" s="83"/>
      <c r="B335" s="44">
        <v>3</v>
      </c>
      <c r="C335" s="45" t="s">
        <v>1425</v>
      </c>
      <c r="D335" s="45">
        <v>825.64</v>
      </c>
      <c r="E335" s="52">
        <v>826.33</v>
      </c>
      <c r="F335" s="124"/>
      <c r="G335" s="66">
        <f t="shared" si="19"/>
        <v>829.76999999999975</v>
      </c>
      <c r="H335" s="52">
        <f>G335+J335</f>
        <v>830.45999999999981</v>
      </c>
      <c r="I335" s="67">
        <f t="shared" ref="I335:I398" si="20">H335-E335</f>
        <v>4.1299999999997681</v>
      </c>
      <c r="J335" s="91">
        <f>E335-D335</f>
        <v>0.69000000000005457</v>
      </c>
      <c r="K335" s="91">
        <f t="shared" ref="K335:K398" si="21">G335-D335</f>
        <v>4.1299999999997681</v>
      </c>
      <c r="L335" s="127"/>
      <c r="M335" s="127"/>
      <c r="N335" s="127"/>
      <c r="O335" s="146"/>
    </row>
    <row r="336" spans="1:15" s="12" customFormat="1" ht="16.5" customHeight="1" x14ac:dyDescent="0.3">
      <c r="A336" s="81">
        <v>125</v>
      </c>
      <c r="B336" s="43">
        <v>1</v>
      </c>
      <c r="C336" s="30" t="s">
        <v>1426</v>
      </c>
      <c r="D336" s="30">
        <v>826.29</v>
      </c>
      <c r="E336" s="51">
        <v>827.49</v>
      </c>
      <c r="F336" s="119">
        <f t="shared" ref="F336:F398" si="22">E335-D336</f>
        <v>4.0000000000077307E-2</v>
      </c>
      <c r="G336" s="62">
        <f t="shared" si="19"/>
        <v>830.45999999999981</v>
      </c>
      <c r="H336" s="51">
        <f>G336+J336</f>
        <v>831.65999999999985</v>
      </c>
      <c r="I336" s="63">
        <f t="shared" si="20"/>
        <v>4.1699999999998454</v>
      </c>
      <c r="J336" s="89">
        <f>E336-D336</f>
        <v>1.2000000000000455</v>
      </c>
      <c r="K336" s="89">
        <f t="shared" si="21"/>
        <v>4.1699999999998454</v>
      </c>
      <c r="L336" s="125">
        <v>3.05</v>
      </c>
      <c r="M336" s="125"/>
      <c r="N336" s="125">
        <f>E338-D336</f>
        <v>3.0400000000000773</v>
      </c>
      <c r="O336" s="144">
        <f>N336/L336</f>
        <v>0.99672131147543519</v>
      </c>
    </row>
    <row r="337" spans="1:15" s="12" customFormat="1" ht="16.5" customHeight="1" x14ac:dyDescent="0.3">
      <c r="A337" s="82"/>
      <c r="B337" s="33">
        <v>2</v>
      </c>
      <c r="C337" s="29" t="s">
        <v>1427</v>
      </c>
      <c r="D337" s="29">
        <v>827.49</v>
      </c>
      <c r="E337" s="35">
        <v>828.7</v>
      </c>
      <c r="F337" s="120"/>
      <c r="G337" s="64">
        <f t="shared" si="19"/>
        <v>831.65999999999985</v>
      </c>
      <c r="H337" s="35">
        <f>G337+J337</f>
        <v>832.86999999999989</v>
      </c>
      <c r="I337" s="65">
        <f t="shared" si="20"/>
        <v>4.1699999999998454</v>
      </c>
      <c r="J337" s="90">
        <f>E337-D337</f>
        <v>1.2100000000000364</v>
      </c>
      <c r="K337" s="90">
        <f t="shared" si="21"/>
        <v>4.1699999999998454</v>
      </c>
      <c r="L337" s="126"/>
      <c r="M337" s="126"/>
      <c r="N337" s="126"/>
      <c r="O337" s="145"/>
    </row>
    <row r="338" spans="1:15" s="12" customFormat="1" ht="16.5" customHeight="1" thickBot="1" x14ac:dyDescent="0.35">
      <c r="A338" s="82"/>
      <c r="B338" s="38">
        <v>3</v>
      </c>
      <c r="C338" s="39" t="s">
        <v>1428</v>
      </c>
      <c r="D338" s="39">
        <v>828.7</v>
      </c>
      <c r="E338" s="93">
        <v>829.33</v>
      </c>
      <c r="F338" s="121"/>
      <c r="G338" s="95">
        <f t="shared" si="19"/>
        <v>832.86999999999989</v>
      </c>
      <c r="H338" s="93">
        <f>G338+J338</f>
        <v>833.49999999999989</v>
      </c>
      <c r="I338" s="94">
        <f t="shared" si="20"/>
        <v>4.1699999999998454</v>
      </c>
      <c r="J338" s="96">
        <f>E338-D338</f>
        <v>0.62999999999999545</v>
      </c>
      <c r="K338" s="96">
        <f t="shared" si="21"/>
        <v>4.1699999999998454</v>
      </c>
      <c r="L338" s="127"/>
      <c r="M338" s="127"/>
      <c r="N338" s="127"/>
      <c r="O338" s="146"/>
    </row>
    <row r="339" spans="1:15" s="12" customFormat="1" ht="16.5" customHeight="1" thickBot="1" x14ac:dyDescent="0.35">
      <c r="A339" s="46">
        <v>126</v>
      </c>
      <c r="B339" s="47">
        <v>1</v>
      </c>
      <c r="C339" s="48" t="s">
        <v>1429</v>
      </c>
      <c r="D339" s="48">
        <v>829.34</v>
      </c>
      <c r="E339" s="50">
        <v>830.08</v>
      </c>
      <c r="F339" s="61">
        <f t="shared" si="22"/>
        <v>-9.9999999999909051E-3</v>
      </c>
      <c r="G339" s="60">
        <f t="shared" si="19"/>
        <v>833.49999999999989</v>
      </c>
      <c r="H339" s="50">
        <f>G339+J339</f>
        <v>834.2399999999999</v>
      </c>
      <c r="I339" s="61">
        <f t="shared" si="20"/>
        <v>4.1599999999998545</v>
      </c>
      <c r="J339" s="88">
        <f>E339-D339</f>
        <v>0.74000000000000909</v>
      </c>
      <c r="K339" s="88">
        <f t="shared" si="21"/>
        <v>4.1599999999998545</v>
      </c>
      <c r="L339" s="80">
        <v>3.05</v>
      </c>
      <c r="M339" s="80"/>
      <c r="N339" s="80">
        <f>E339-D339</f>
        <v>0.74000000000000909</v>
      </c>
      <c r="O339" s="128">
        <f>N339/L339</f>
        <v>0.24262295081967514</v>
      </c>
    </row>
    <row r="340" spans="1:15" s="12" customFormat="1" ht="16.5" customHeight="1" thickBot="1" x14ac:dyDescent="0.35">
      <c r="A340" s="46">
        <v>127</v>
      </c>
      <c r="B340" s="47">
        <v>1</v>
      </c>
      <c r="C340" s="48" t="s">
        <v>1430</v>
      </c>
      <c r="D340" s="48">
        <v>830.09</v>
      </c>
      <c r="E340" s="50">
        <v>830.33</v>
      </c>
      <c r="F340" s="61">
        <f t="shared" si="22"/>
        <v>-9.9999999999909051E-3</v>
      </c>
      <c r="G340" s="60">
        <f t="shared" si="19"/>
        <v>834.2399999999999</v>
      </c>
      <c r="H340" s="50">
        <f>G340+J340</f>
        <v>834.4799999999999</v>
      </c>
      <c r="I340" s="61">
        <f t="shared" si="20"/>
        <v>4.1499999999998636</v>
      </c>
      <c r="J340" s="88">
        <f>E340-D340</f>
        <v>0.24000000000000909</v>
      </c>
      <c r="K340" s="88">
        <f t="shared" si="21"/>
        <v>4.1499999999998636</v>
      </c>
      <c r="L340" s="80">
        <v>3.05</v>
      </c>
      <c r="M340" s="80"/>
      <c r="N340" s="80">
        <f>E340-D340</f>
        <v>0.24000000000000909</v>
      </c>
      <c r="O340" s="128">
        <f>N340/L340</f>
        <v>7.8688524590166925E-2</v>
      </c>
    </row>
    <row r="341" spans="1:15" s="12" customFormat="1" ht="16.5" customHeight="1" thickBot="1" x14ac:dyDescent="0.35">
      <c r="A341" s="46">
        <v>128</v>
      </c>
      <c r="B341" s="47">
        <v>1</v>
      </c>
      <c r="C341" s="48" t="s">
        <v>1431</v>
      </c>
      <c r="D341" s="48">
        <v>830.24</v>
      </c>
      <c r="E341" s="50">
        <v>830.53</v>
      </c>
      <c r="F341" s="75">
        <f t="shared" si="22"/>
        <v>9.0000000000031832E-2</v>
      </c>
      <c r="G341" s="60">
        <f t="shared" si="19"/>
        <v>834.4799999999999</v>
      </c>
      <c r="H341" s="50">
        <f>G341+J341</f>
        <v>834.76999999999987</v>
      </c>
      <c r="I341" s="61">
        <f t="shared" si="20"/>
        <v>4.2399999999998954</v>
      </c>
      <c r="J341" s="88">
        <f>E341-D341</f>
        <v>0.28999999999996362</v>
      </c>
      <c r="K341" s="88">
        <f t="shared" si="21"/>
        <v>4.2399999999998954</v>
      </c>
      <c r="L341" s="80">
        <v>3.05</v>
      </c>
      <c r="M341" s="80"/>
      <c r="N341" s="80">
        <f>E341-D341</f>
        <v>0.28999999999996362</v>
      </c>
      <c r="O341" s="128">
        <f>N341/L341</f>
        <v>9.508196721310283E-2</v>
      </c>
    </row>
    <row r="342" spans="1:15" s="12" customFormat="1" ht="16.5" customHeight="1" x14ac:dyDescent="0.3">
      <c r="A342" s="81">
        <v>129</v>
      </c>
      <c r="B342" s="43">
        <v>1</v>
      </c>
      <c r="C342" s="30" t="s">
        <v>1432</v>
      </c>
      <c r="D342" s="30">
        <v>830.54</v>
      </c>
      <c r="E342" s="51">
        <v>831.71</v>
      </c>
      <c r="F342" s="122">
        <f t="shared" si="22"/>
        <v>-9.9999999999909051E-3</v>
      </c>
      <c r="G342" s="62">
        <f t="shared" si="19"/>
        <v>834.76999999999987</v>
      </c>
      <c r="H342" s="51">
        <f>G342+J342</f>
        <v>835.93999999999994</v>
      </c>
      <c r="I342" s="63">
        <f t="shared" si="20"/>
        <v>4.2299999999999045</v>
      </c>
      <c r="J342" s="89">
        <f>E342-D342</f>
        <v>1.1700000000000728</v>
      </c>
      <c r="K342" s="89">
        <f t="shared" si="21"/>
        <v>4.2299999999999045</v>
      </c>
      <c r="L342" s="76">
        <v>3.05</v>
      </c>
      <c r="M342" s="76"/>
      <c r="N342" s="76">
        <f>E343-D342</f>
        <v>1.8600000000000136</v>
      </c>
      <c r="O342" s="141">
        <f>N342/L342</f>
        <v>0.60983606557377501</v>
      </c>
    </row>
    <row r="343" spans="1:15" s="12" customFormat="1" ht="16.5" customHeight="1" thickBot="1" x14ac:dyDescent="0.35">
      <c r="A343" s="83"/>
      <c r="B343" s="44">
        <v>2</v>
      </c>
      <c r="C343" s="45" t="s">
        <v>1433</v>
      </c>
      <c r="D343" s="45">
        <v>831.71</v>
      </c>
      <c r="E343" s="52">
        <v>832.4</v>
      </c>
      <c r="F343" s="124"/>
      <c r="G343" s="66">
        <f t="shared" si="19"/>
        <v>835.93999999999994</v>
      </c>
      <c r="H343" s="52">
        <f>G343+J343</f>
        <v>836.62999999999988</v>
      </c>
      <c r="I343" s="67">
        <f t="shared" si="20"/>
        <v>4.2299999999999045</v>
      </c>
      <c r="J343" s="91">
        <f>E343-D343</f>
        <v>0.68999999999994088</v>
      </c>
      <c r="K343" s="91">
        <f t="shared" si="21"/>
        <v>4.2299999999999045</v>
      </c>
      <c r="L343" s="78"/>
      <c r="M343" s="78"/>
      <c r="N343" s="78"/>
      <c r="O343" s="143"/>
    </row>
    <row r="344" spans="1:15" s="12" customFormat="1" ht="16.5" customHeight="1" x14ac:dyDescent="0.3">
      <c r="A344" s="81">
        <v>130</v>
      </c>
      <c r="B344" s="43">
        <v>1</v>
      </c>
      <c r="C344" s="30" t="s">
        <v>1434</v>
      </c>
      <c r="D344" s="30">
        <v>832.39</v>
      </c>
      <c r="E344" s="51">
        <v>833.6</v>
      </c>
      <c r="F344" s="119">
        <f t="shared" si="22"/>
        <v>9.9999999999909051E-3</v>
      </c>
      <c r="G344" s="62">
        <f t="shared" si="19"/>
        <v>836.62999999999988</v>
      </c>
      <c r="H344" s="51">
        <f>G344+J344</f>
        <v>837.83999999999992</v>
      </c>
      <c r="I344" s="63">
        <f t="shared" si="20"/>
        <v>4.2399999999998954</v>
      </c>
      <c r="J344" s="89">
        <f>E344-D344</f>
        <v>1.2100000000000364</v>
      </c>
      <c r="K344" s="89">
        <f t="shared" si="21"/>
        <v>4.2399999999998954</v>
      </c>
      <c r="L344" s="125">
        <v>3.05</v>
      </c>
      <c r="M344" s="125"/>
      <c r="N344" s="125">
        <f>E346-D344</f>
        <v>3.07000000000005</v>
      </c>
      <c r="O344" s="144">
        <f>N344/L344</f>
        <v>1.0065573770491967</v>
      </c>
    </row>
    <row r="345" spans="1:15" s="12" customFormat="1" ht="16.5" customHeight="1" x14ac:dyDescent="0.3">
      <c r="A345" s="82"/>
      <c r="B345" s="33">
        <v>2</v>
      </c>
      <c r="C345" s="29" t="s">
        <v>1435</v>
      </c>
      <c r="D345" s="29">
        <v>833.6</v>
      </c>
      <c r="E345" s="35">
        <v>834.81</v>
      </c>
      <c r="F345" s="120"/>
      <c r="G345" s="64">
        <f t="shared" si="19"/>
        <v>837.83999999999992</v>
      </c>
      <c r="H345" s="35">
        <f>G345+J345</f>
        <v>839.04999999999984</v>
      </c>
      <c r="I345" s="65">
        <f t="shared" si="20"/>
        <v>4.2399999999998954</v>
      </c>
      <c r="J345" s="90">
        <f>E345-D345</f>
        <v>1.2099999999999227</v>
      </c>
      <c r="K345" s="90">
        <f t="shared" si="21"/>
        <v>4.2399999999998954</v>
      </c>
      <c r="L345" s="126"/>
      <c r="M345" s="126"/>
      <c r="N345" s="126"/>
      <c r="O345" s="145"/>
    </row>
    <row r="346" spans="1:15" s="12" customFormat="1" ht="16.5" customHeight="1" thickBot="1" x14ac:dyDescent="0.35">
      <c r="A346" s="83"/>
      <c r="B346" s="44">
        <v>3</v>
      </c>
      <c r="C346" s="45" t="s">
        <v>1436</v>
      </c>
      <c r="D346" s="45">
        <v>834.81</v>
      </c>
      <c r="E346" s="52">
        <v>835.46</v>
      </c>
      <c r="F346" s="121"/>
      <c r="G346" s="66">
        <f t="shared" si="19"/>
        <v>839.04999999999984</v>
      </c>
      <c r="H346" s="52">
        <f>G346+J346</f>
        <v>839.69999999999993</v>
      </c>
      <c r="I346" s="67">
        <f t="shared" si="20"/>
        <v>4.2399999999998954</v>
      </c>
      <c r="J346" s="91">
        <f>E346-D346</f>
        <v>0.65000000000009095</v>
      </c>
      <c r="K346" s="91">
        <f t="shared" si="21"/>
        <v>4.2399999999998954</v>
      </c>
      <c r="L346" s="127"/>
      <c r="M346" s="127"/>
      <c r="N346" s="127"/>
      <c r="O346" s="146"/>
    </row>
    <row r="347" spans="1:15" s="12" customFormat="1" ht="16.5" customHeight="1" x14ac:dyDescent="0.3">
      <c r="A347" s="81">
        <v>131</v>
      </c>
      <c r="B347" s="43">
        <v>1</v>
      </c>
      <c r="C347" s="30" t="s">
        <v>1437</v>
      </c>
      <c r="D347" s="30">
        <v>835.44</v>
      </c>
      <c r="E347" s="51">
        <v>836.62</v>
      </c>
      <c r="F347" s="119">
        <f t="shared" si="22"/>
        <v>1.999999999998181E-2</v>
      </c>
      <c r="G347" s="62">
        <f t="shared" si="19"/>
        <v>839.69999999999993</v>
      </c>
      <c r="H347" s="51">
        <f>G347+J347</f>
        <v>840.87999999999988</v>
      </c>
      <c r="I347" s="63">
        <f t="shared" si="20"/>
        <v>4.2599999999998772</v>
      </c>
      <c r="J347" s="89">
        <f>E347-D347</f>
        <v>1.17999999999995</v>
      </c>
      <c r="K347" s="89">
        <f t="shared" si="21"/>
        <v>4.2599999999998772</v>
      </c>
      <c r="L347" s="125">
        <v>3.05</v>
      </c>
      <c r="M347" s="125"/>
      <c r="N347" s="125">
        <f>E349-D347</f>
        <v>2.8899999999999864</v>
      </c>
      <c r="O347" s="144">
        <f>N347/L347</f>
        <v>0.94754098360655292</v>
      </c>
    </row>
    <row r="348" spans="1:15" s="12" customFormat="1" ht="16.5" customHeight="1" x14ac:dyDescent="0.3">
      <c r="A348" s="82"/>
      <c r="B348" s="33">
        <v>2</v>
      </c>
      <c r="C348" s="29" t="s">
        <v>1438</v>
      </c>
      <c r="D348" s="29">
        <v>836.62</v>
      </c>
      <c r="E348" s="35">
        <v>837.72</v>
      </c>
      <c r="F348" s="120"/>
      <c r="G348" s="64">
        <f t="shared" ref="G348:G411" si="23">H347</f>
        <v>840.87999999999988</v>
      </c>
      <c r="H348" s="35">
        <f>G348+J348</f>
        <v>841.9799999999999</v>
      </c>
      <c r="I348" s="65">
        <f t="shared" si="20"/>
        <v>4.2599999999998772</v>
      </c>
      <c r="J348" s="90">
        <f>E348-D348</f>
        <v>1.1000000000000227</v>
      </c>
      <c r="K348" s="90">
        <f t="shared" si="21"/>
        <v>4.2599999999998772</v>
      </c>
      <c r="L348" s="126"/>
      <c r="M348" s="126"/>
      <c r="N348" s="126"/>
      <c r="O348" s="145"/>
    </row>
    <row r="349" spans="1:15" s="12" customFormat="1" ht="16.5" customHeight="1" thickBot="1" x14ac:dyDescent="0.35">
      <c r="A349" s="83"/>
      <c r="B349" s="44">
        <v>3</v>
      </c>
      <c r="C349" s="45" t="s">
        <v>1439</v>
      </c>
      <c r="D349" s="45">
        <v>837.72</v>
      </c>
      <c r="E349" s="52">
        <v>838.33</v>
      </c>
      <c r="F349" s="121"/>
      <c r="G349" s="66">
        <f t="shared" si="23"/>
        <v>841.9799999999999</v>
      </c>
      <c r="H349" s="52">
        <f>G349+J349</f>
        <v>842.58999999999992</v>
      </c>
      <c r="I349" s="67">
        <f t="shared" si="20"/>
        <v>4.2599999999998772</v>
      </c>
      <c r="J349" s="91">
        <f>E349-D349</f>
        <v>0.61000000000001364</v>
      </c>
      <c r="K349" s="91">
        <f t="shared" si="21"/>
        <v>4.2599999999998772</v>
      </c>
      <c r="L349" s="127"/>
      <c r="M349" s="127"/>
      <c r="N349" s="127"/>
      <c r="O349" s="146"/>
    </row>
    <row r="350" spans="1:15" s="12" customFormat="1" ht="16.5" customHeight="1" x14ac:dyDescent="0.3">
      <c r="A350" s="81">
        <v>132</v>
      </c>
      <c r="B350" s="43">
        <v>1</v>
      </c>
      <c r="C350" s="30" t="s">
        <v>1440</v>
      </c>
      <c r="D350" s="30">
        <v>838.22</v>
      </c>
      <c r="E350" s="51">
        <v>839.43</v>
      </c>
      <c r="F350" s="119">
        <f t="shared" si="22"/>
        <v>0.11000000000001364</v>
      </c>
      <c r="G350" s="62">
        <f t="shared" si="23"/>
        <v>842.58999999999992</v>
      </c>
      <c r="H350" s="51">
        <f>G350+J350</f>
        <v>843.79999999999984</v>
      </c>
      <c r="I350" s="63">
        <f t="shared" si="20"/>
        <v>4.3699999999998909</v>
      </c>
      <c r="J350" s="89">
        <f>E350-D350</f>
        <v>1.2099999999999227</v>
      </c>
      <c r="K350" s="89">
        <f t="shared" si="21"/>
        <v>4.3699999999998909</v>
      </c>
      <c r="L350" s="125">
        <v>3.05</v>
      </c>
      <c r="M350" s="125"/>
      <c r="N350" s="125">
        <f>E352-D350</f>
        <v>3.1100000000000136</v>
      </c>
      <c r="O350" s="144">
        <f>N350/L350</f>
        <v>1.0196721311475456</v>
      </c>
    </row>
    <row r="351" spans="1:15" s="12" customFormat="1" ht="16.5" customHeight="1" x14ac:dyDescent="0.3">
      <c r="A351" s="82"/>
      <c r="B351" s="33">
        <v>2</v>
      </c>
      <c r="C351" s="29" t="s">
        <v>1441</v>
      </c>
      <c r="D351" s="29">
        <v>839.43</v>
      </c>
      <c r="E351" s="35">
        <v>840.87</v>
      </c>
      <c r="F351" s="120"/>
      <c r="G351" s="64">
        <f t="shared" si="23"/>
        <v>843.79999999999984</v>
      </c>
      <c r="H351" s="35">
        <f>G351+J351</f>
        <v>845.2399999999999</v>
      </c>
      <c r="I351" s="65">
        <f t="shared" si="20"/>
        <v>4.3699999999998909</v>
      </c>
      <c r="J351" s="90">
        <f>E351-D351</f>
        <v>1.4400000000000546</v>
      </c>
      <c r="K351" s="90">
        <f t="shared" si="21"/>
        <v>4.3699999999998909</v>
      </c>
      <c r="L351" s="126"/>
      <c r="M351" s="126"/>
      <c r="N351" s="126"/>
      <c r="O351" s="145"/>
    </row>
    <row r="352" spans="1:15" s="12" customFormat="1" ht="16.5" customHeight="1" thickBot="1" x14ac:dyDescent="0.35">
      <c r="A352" s="82"/>
      <c r="B352" s="38">
        <v>3</v>
      </c>
      <c r="C352" s="39" t="s">
        <v>1442</v>
      </c>
      <c r="D352" s="39">
        <v>840.87</v>
      </c>
      <c r="E352" s="93">
        <v>841.33</v>
      </c>
      <c r="F352" s="121"/>
      <c r="G352" s="95">
        <f t="shared" si="23"/>
        <v>845.2399999999999</v>
      </c>
      <c r="H352" s="93">
        <f>G352+J352</f>
        <v>845.69999999999993</v>
      </c>
      <c r="I352" s="94">
        <f t="shared" si="20"/>
        <v>4.3699999999998909</v>
      </c>
      <c r="J352" s="96">
        <f>E352-D352</f>
        <v>0.46000000000003638</v>
      </c>
      <c r="K352" s="96">
        <f t="shared" si="21"/>
        <v>4.3699999999998909</v>
      </c>
      <c r="L352" s="127"/>
      <c r="M352" s="127"/>
      <c r="N352" s="127"/>
      <c r="O352" s="146"/>
    </row>
    <row r="353" spans="1:15" s="12" customFormat="1" ht="16.5" customHeight="1" x14ac:dyDescent="0.3">
      <c r="A353" s="81">
        <v>133</v>
      </c>
      <c r="B353" s="43">
        <v>1</v>
      </c>
      <c r="C353" s="30" t="s">
        <v>1443</v>
      </c>
      <c r="D353" s="30">
        <v>841.34</v>
      </c>
      <c r="E353" s="51">
        <v>842.53</v>
      </c>
      <c r="F353" s="122">
        <f t="shared" si="22"/>
        <v>-9.9999999999909051E-3</v>
      </c>
      <c r="G353" s="62">
        <f t="shared" si="23"/>
        <v>845.69999999999993</v>
      </c>
      <c r="H353" s="51">
        <f>G353+J353</f>
        <v>846.88999999999987</v>
      </c>
      <c r="I353" s="63">
        <f t="shared" si="20"/>
        <v>4.3599999999999</v>
      </c>
      <c r="J353" s="89">
        <f>E353-D353</f>
        <v>1.1899999999999409</v>
      </c>
      <c r="K353" s="89">
        <f t="shared" si="21"/>
        <v>4.3599999999999</v>
      </c>
      <c r="L353" s="125">
        <v>3.05</v>
      </c>
      <c r="M353" s="125"/>
      <c r="N353" s="125">
        <f>E355-D353</f>
        <v>3.0899999999999181</v>
      </c>
      <c r="O353" s="144">
        <f>N353/L353</f>
        <v>1.0131147540983338</v>
      </c>
    </row>
    <row r="354" spans="1:15" s="12" customFormat="1" ht="16.5" customHeight="1" x14ac:dyDescent="0.3">
      <c r="A354" s="82"/>
      <c r="B354" s="33">
        <v>2</v>
      </c>
      <c r="C354" s="29" t="s">
        <v>1444</v>
      </c>
      <c r="D354" s="29">
        <v>842.53</v>
      </c>
      <c r="E354" s="35">
        <v>843.87</v>
      </c>
      <c r="F354" s="123"/>
      <c r="G354" s="64">
        <f t="shared" si="23"/>
        <v>846.88999999999987</v>
      </c>
      <c r="H354" s="35">
        <f>G354+J354</f>
        <v>848.2299999999999</v>
      </c>
      <c r="I354" s="65">
        <f t="shared" si="20"/>
        <v>4.3599999999999</v>
      </c>
      <c r="J354" s="90">
        <f>E354-D354</f>
        <v>1.3400000000000318</v>
      </c>
      <c r="K354" s="90">
        <f t="shared" si="21"/>
        <v>4.3599999999999</v>
      </c>
      <c r="L354" s="126"/>
      <c r="M354" s="126"/>
      <c r="N354" s="126"/>
      <c r="O354" s="145"/>
    </row>
    <row r="355" spans="1:15" s="12" customFormat="1" ht="16.5" customHeight="1" thickBot="1" x14ac:dyDescent="0.35">
      <c r="A355" s="83"/>
      <c r="B355" s="44">
        <v>3</v>
      </c>
      <c r="C355" s="45" t="s">
        <v>1445</v>
      </c>
      <c r="D355" s="45">
        <v>843.87</v>
      </c>
      <c r="E355" s="52">
        <v>844.43</v>
      </c>
      <c r="F355" s="124"/>
      <c r="G355" s="66">
        <f t="shared" si="23"/>
        <v>848.2299999999999</v>
      </c>
      <c r="H355" s="52">
        <f>G355+J355</f>
        <v>848.78999999999985</v>
      </c>
      <c r="I355" s="67">
        <f t="shared" si="20"/>
        <v>4.3599999999999</v>
      </c>
      <c r="J355" s="91">
        <f>E355-D355</f>
        <v>0.55999999999994543</v>
      </c>
      <c r="K355" s="91">
        <f t="shared" si="21"/>
        <v>4.3599999999999</v>
      </c>
      <c r="L355" s="127"/>
      <c r="M355" s="127"/>
      <c r="N355" s="127"/>
      <c r="O355" s="146"/>
    </row>
    <row r="356" spans="1:15" s="12" customFormat="1" ht="16.5" customHeight="1" x14ac:dyDescent="0.3">
      <c r="A356" s="81">
        <v>134</v>
      </c>
      <c r="B356" s="43">
        <v>1</v>
      </c>
      <c r="C356" s="30" t="s">
        <v>1446</v>
      </c>
      <c r="D356" s="30">
        <v>844.44</v>
      </c>
      <c r="E356" s="51">
        <v>845.25</v>
      </c>
      <c r="F356" s="122">
        <f t="shared" si="22"/>
        <v>-1.0000000000104592E-2</v>
      </c>
      <c r="G356" s="62">
        <f t="shared" si="23"/>
        <v>848.78999999999985</v>
      </c>
      <c r="H356" s="51">
        <f>G356+J356</f>
        <v>849.5999999999998</v>
      </c>
      <c r="I356" s="63">
        <f t="shared" si="20"/>
        <v>4.3499999999997954</v>
      </c>
      <c r="J356" s="89">
        <f>E356-D356</f>
        <v>0.80999999999994543</v>
      </c>
      <c r="K356" s="89">
        <f t="shared" si="21"/>
        <v>4.3499999999997954</v>
      </c>
      <c r="L356" s="76">
        <v>3.05</v>
      </c>
      <c r="M356" s="76"/>
      <c r="N356" s="76">
        <f>E359-D356</f>
        <v>3.1599999999999682</v>
      </c>
      <c r="O356" s="141">
        <f>N356/L356</f>
        <v>1.0360655737704814</v>
      </c>
    </row>
    <row r="357" spans="1:15" s="12" customFormat="1" ht="16.5" customHeight="1" x14ac:dyDescent="0.3">
      <c r="A357" s="82"/>
      <c r="B357" s="33">
        <v>2</v>
      </c>
      <c r="C357" s="29" t="s">
        <v>1447</v>
      </c>
      <c r="D357" s="29">
        <v>845.25</v>
      </c>
      <c r="E357" s="35">
        <v>846.18</v>
      </c>
      <c r="F357" s="123"/>
      <c r="G357" s="64">
        <f t="shared" si="23"/>
        <v>849.5999999999998</v>
      </c>
      <c r="H357" s="35">
        <f>G357+J357</f>
        <v>850.52999999999975</v>
      </c>
      <c r="I357" s="65">
        <f t="shared" si="20"/>
        <v>4.3499999999997954</v>
      </c>
      <c r="J357" s="90">
        <f>E357-D357</f>
        <v>0.92999999999994998</v>
      </c>
      <c r="K357" s="90">
        <f t="shared" si="21"/>
        <v>4.3499999999997954</v>
      </c>
      <c r="L357" s="77"/>
      <c r="M357" s="77"/>
      <c r="N357" s="77"/>
      <c r="O357" s="142"/>
    </row>
    <row r="358" spans="1:15" s="12" customFormat="1" ht="16.5" customHeight="1" x14ac:dyDescent="0.3">
      <c r="A358" s="82"/>
      <c r="B358" s="33">
        <v>3</v>
      </c>
      <c r="C358" s="29" t="s">
        <v>1448</v>
      </c>
      <c r="D358" s="29">
        <v>846.18</v>
      </c>
      <c r="E358" s="35">
        <v>847.43</v>
      </c>
      <c r="F358" s="123"/>
      <c r="G358" s="64">
        <f t="shared" si="23"/>
        <v>850.52999999999975</v>
      </c>
      <c r="H358" s="35">
        <f>G358+J358</f>
        <v>851.77999999999975</v>
      </c>
      <c r="I358" s="65">
        <f t="shared" si="20"/>
        <v>4.3499999999997954</v>
      </c>
      <c r="J358" s="90">
        <f>E358-D358</f>
        <v>1.25</v>
      </c>
      <c r="K358" s="90">
        <f t="shared" si="21"/>
        <v>4.3499999999997954</v>
      </c>
      <c r="L358" s="77"/>
      <c r="M358" s="77"/>
      <c r="N358" s="77"/>
      <c r="O358" s="142"/>
    </row>
    <row r="359" spans="1:15" s="12" customFormat="1" ht="16.5" customHeight="1" thickBot="1" x14ac:dyDescent="0.35">
      <c r="A359" s="82"/>
      <c r="B359" s="38">
        <v>4</v>
      </c>
      <c r="C359" s="39" t="s">
        <v>1449</v>
      </c>
      <c r="D359" s="39">
        <v>847.43</v>
      </c>
      <c r="E359" s="93">
        <v>847.6</v>
      </c>
      <c r="F359" s="124"/>
      <c r="G359" s="95">
        <f t="shared" si="23"/>
        <v>851.77999999999975</v>
      </c>
      <c r="H359" s="93">
        <f>G359+J359</f>
        <v>851.94999999999982</v>
      </c>
      <c r="I359" s="94">
        <f t="shared" si="20"/>
        <v>4.3499999999997954</v>
      </c>
      <c r="J359" s="96">
        <f>E359-D359</f>
        <v>0.17000000000007276</v>
      </c>
      <c r="K359" s="96">
        <f t="shared" si="21"/>
        <v>4.3499999999997954</v>
      </c>
      <c r="L359" s="78"/>
      <c r="M359" s="78"/>
      <c r="N359" s="77"/>
      <c r="O359" s="142"/>
    </row>
    <row r="360" spans="1:15" s="12" customFormat="1" ht="16.5" customHeight="1" x14ac:dyDescent="0.3">
      <c r="A360" s="97">
        <v>135</v>
      </c>
      <c r="B360" s="43">
        <v>1</v>
      </c>
      <c r="C360" s="30" t="s">
        <v>1450</v>
      </c>
      <c r="D360" s="30">
        <v>847.54</v>
      </c>
      <c r="E360" s="51">
        <v>848.81</v>
      </c>
      <c r="F360" s="119">
        <f t="shared" si="22"/>
        <v>6.0000000000059117E-2</v>
      </c>
      <c r="G360" s="62">
        <f t="shared" si="23"/>
        <v>851.94999999999982</v>
      </c>
      <c r="H360" s="51">
        <f>G360+J360</f>
        <v>853.2199999999998</v>
      </c>
      <c r="I360" s="63">
        <f t="shared" si="20"/>
        <v>4.4099999999998545</v>
      </c>
      <c r="J360" s="89">
        <f>E360-D360</f>
        <v>1.2699999999999818</v>
      </c>
      <c r="K360" s="89">
        <f t="shared" si="21"/>
        <v>4.4099999999998545</v>
      </c>
      <c r="L360" s="125">
        <v>3.05</v>
      </c>
      <c r="M360" s="125"/>
      <c r="N360" s="125">
        <f>E362-D360</f>
        <v>3.1100000000000136</v>
      </c>
      <c r="O360" s="144">
        <f>N360/L360</f>
        <v>1.0196721311475456</v>
      </c>
    </row>
    <row r="361" spans="1:15" s="12" customFormat="1" ht="16.5" customHeight="1" x14ac:dyDescent="0.3">
      <c r="A361" s="98"/>
      <c r="B361" s="33">
        <v>2</v>
      </c>
      <c r="C361" s="29" t="s">
        <v>1451</v>
      </c>
      <c r="D361" s="29">
        <v>848.81</v>
      </c>
      <c r="E361" s="35">
        <v>850.1</v>
      </c>
      <c r="F361" s="120"/>
      <c r="G361" s="64">
        <f t="shared" si="23"/>
        <v>853.2199999999998</v>
      </c>
      <c r="H361" s="35">
        <f>G361+J361</f>
        <v>854.50999999999988</v>
      </c>
      <c r="I361" s="65">
        <f t="shared" si="20"/>
        <v>4.4099999999998545</v>
      </c>
      <c r="J361" s="90">
        <f>E361-D361</f>
        <v>1.2900000000000773</v>
      </c>
      <c r="K361" s="90">
        <f t="shared" si="21"/>
        <v>4.4099999999998545</v>
      </c>
      <c r="L361" s="126"/>
      <c r="M361" s="126"/>
      <c r="N361" s="126"/>
      <c r="O361" s="145"/>
    </row>
    <row r="362" spans="1:15" s="12" customFormat="1" ht="16.5" customHeight="1" thickBot="1" x14ac:dyDescent="0.35">
      <c r="A362" s="99"/>
      <c r="B362" s="44">
        <v>3</v>
      </c>
      <c r="C362" s="45" t="s">
        <v>1452</v>
      </c>
      <c r="D362" s="45">
        <v>850.1</v>
      </c>
      <c r="E362" s="52">
        <v>850.65</v>
      </c>
      <c r="F362" s="121"/>
      <c r="G362" s="66">
        <f t="shared" si="23"/>
        <v>854.50999999999988</v>
      </c>
      <c r="H362" s="52">
        <f>G362+J362</f>
        <v>855.05999999999983</v>
      </c>
      <c r="I362" s="67">
        <f t="shared" si="20"/>
        <v>4.4099999999998545</v>
      </c>
      <c r="J362" s="91">
        <f>E362-D362</f>
        <v>0.54999999999995453</v>
      </c>
      <c r="K362" s="91">
        <f t="shared" si="21"/>
        <v>4.4099999999998545</v>
      </c>
      <c r="L362" s="127"/>
      <c r="M362" s="127"/>
      <c r="N362" s="127"/>
      <c r="O362" s="146"/>
    </row>
    <row r="363" spans="1:15" s="12" customFormat="1" ht="16.5" customHeight="1" x14ac:dyDescent="0.3">
      <c r="A363" s="81">
        <v>136</v>
      </c>
      <c r="B363" s="43">
        <v>1</v>
      </c>
      <c r="C363" s="30" t="s">
        <v>1453</v>
      </c>
      <c r="D363" s="30">
        <v>850.64</v>
      </c>
      <c r="E363" s="51">
        <v>851.17</v>
      </c>
      <c r="F363" s="119">
        <f t="shared" si="22"/>
        <v>9.9999999999909051E-3</v>
      </c>
      <c r="G363" s="62">
        <f t="shared" si="23"/>
        <v>855.05999999999983</v>
      </c>
      <c r="H363" s="51">
        <f>G363+J363</f>
        <v>855.5899999999998</v>
      </c>
      <c r="I363" s="63">
        <f t="shared" si="20"/>
        <v>4.4199999999998454</v>
      </c>
      <c r="J363" s="89">
        <f>E363-D363</f>
        <v>0.52999999999997272</v>
      </c>
      <c r="K363" s="89">
        <f t="shared" si="21"/>
        <v>4.4199999999998454</v>
      </c>
      <c r="L363" s="76">
        <v>3.05</v>
      </c>
      <c r="M363" s="76"/>
      <c r="N363" s="76">
        <f>E364-D363</f>
        <v>1.1100000000000136</v>
      </c>
      <c r="O363" s="141">
        <f>N363/L363</f>
        <v>0.36393442622951266</v>
      </c>
    </row>
    <row r="364" spans="1:15" s="12" customFormat="1" ht="16.5" customHeight="1" thickBot="1" x14ac:dyDescent="0.35">
      <c r="A364" s="83"/>
      <c r="B364" s="44">
        <v>2</v>
      </c>
      <c r="C364" s="45" t="s">
        <v>1454</v>
      </c>
      <c r="D364" s="45">
        <v>851.17</v>
      </c>
      <c r="E364" s="52">
        <v>851.75</v>
      </c>
      <c r="F364" s="121"/>
      <c r="G364" s="66">
        <f t="shared" si="23"/>
        <v>855.5899999999998</v>
      </c>
      <c r="H364" s="52">
        <f>G364+J364</f>
        <v>856.16999999999985</v>
      </c>
      <c r="I364" s="67">
        <f t="shared" si="20"/>
        <v>4.4199999999998454</v>
      </c>
      <c r="J364" s="91">
        <f>E364-D364</f>
        <v>0.58000000000004093</v>
      </c>
      <c r="K364" s="91">
        <f t="shared" si="21"/>
        <v>4.4199999999998454</v>
      </c>
      <c r="L364" s="78"/>
      <c r="M364" s="78"/>
      <c r="N364" s="78"/>
      <c r="O364" s="143"/>
    </row>
    <row r="365" spans="1:15" s="12" customFormat="1" ht="16.5" customHeight="1" thickBot="1" x14ac:dyDescent="0.35">
      <c r="A365" s="84">
        <v>137</v>
      </c>
      <c r="B365" s="109">
        <v>1</v>
      </c>
      <c r="C365" s="110" t="s">
        <v>1455</v>
      </c>
      <c r="D365" s="110">
        <v>851.65</v>
      </c>
      <c r="E365" s="111">
        <v>852.19</v>
      </c>
      <c r="F365" s="112">
        <f t="shared" si="22"/>
        <v>0.10000000000002274</v>
      </c>
      <c r="G365" s="113">
        <f t="shared" si="23"/>
        <v>856.16999999999985</v>
      </c>
      <c r="H365" s="111">
        <f>G365+J365</f>
        <v>856.70999999999992</v>
      </c>
      <c r="I365" s="111">
        <f t="shared" si="20"/>
        <v>4.5199999999998681</v>
      </c>
      <c r="J365" s="114">
        <f>E365-D365</f>
        <v>0.54000000000007731</v>
      </c>
      <c r="K365" s="114">
        <f t="shared" si="21"/>
        <v>4.5199999999998681</v>
      </c>
      <c r="L365" s="80">
        <v>3.05</v>
      </c>
      <c r="M365" s="80"/>
      <c r="N365" s="80">
        <f>E365-D365</f>
        <v>0.54000000000007731</v>
      </c>
      <c r="O365" s="128">
        <f>N365/L365</f>
        <v>0.17704918032789421</v>
      </c>
    </row>
    <row r="366" spans="1:15" s="12" customFormat="1" ht="16.5" customHeight="1" thickBot="1" x14ac:dyDescent="0.35">
      <c r="A366" s="46">
        <v>138</v>
      </c>
      <c r="B366" s="47">
        <v>1</v>
      </c>
      <c r="C366" s="48" t="s">
        <v>1456</v>
      </c>
      <c r="D366" s="48">
        <v>852.34</v>
      </c>
      <c r="E366" s="50">
        <v>852.88</v>
      </c>
      <c r="F366" s="61">
        <f t="shared" si="22"/>
        <v>-0.14999999999997726</v>
      </c>
      <c r="G366" s="60">
        <f t="shared" si="23"/>
        <v>856.70999999999992</v>
      </c>
      <c r="H366" s="50">
        <f>G366+J366</f>
        <v>857.24999999999989</v>
      </c>
      <c r="I366" s="61">
        <f t="shared" si="20"/>
        <v>4.3699999999998909</v>
      </c>
      <c r="J366" s="88">
        <f>E366-D366</f>
        <v>0.53999999999996362</v>
      </c>
      <c r="K366" s="88">
        <f t="shared" si="21"/>
        <v>4.3699999999998909</v>
      </c>
      <c r="L366" s="80">
        <v>3.05</v>
      </c>
      <c r="M366" s="80"/>
      <c r="N366" s="80">
        <f>E366-D366</f>
        <v>0.53999999999996362</v>
      </c>
      <c r="O366" s="128">
        <f>N366/L366</f>
        <v>0.17704918032785694</v>
      </c>
    </row>
    <row r="367" spans="1:15" s="12" customFormat="1" ht="16.5" customHeight="1" thickBot="1" x14ac:dyDescent="0.35">
      <c r="A367" s="46">
        <v>139</v>
      </c>
      <c r="B367" s="47">
        <v>1</v>
      </c>
      <c r="C367" s="48" t="s">
        <v>1457</v>
      </c>
      <c r="D367" s="48">
        <v>852.94</v>
      </c>
      <c r="E367" s="50">
        <v>853.49</v>
      </c>
      <c r="F367" s="61">
        <f t="shared" si="22"/>
        <v>-6.0000000000059117E-2</v>
      </c>
      <c r="G367" s="60">
        <f t="shared" si="23"/>
        <v>857.24999999999989</v>
      </c>
      <c r="H367" s="50">
        <f>G367+J367</f>
        <v>857.79999999999984</v>
      </c>
      <c r="I367" s="61">
        <f t="shared" si="20"/>
        <v>4.3099999999998317</v>
      </c>
      <c r="J367" s="88">
        <f>E367-D367</f>
        <v>0.54999999999995453</v>
      </c>
      <c r="K367" s="88">
        <f t="shared" si="21"/>
        <v>4.3099999999998317</v>
      </c>
      <c r="L367" s="80">
        <v>3.05</v>
      </c>
      <c r="M367" s="80"/>
      <c r="N367" s="80">
        <f>E367-D367</f>
        <v>0.54999999999995453</v>
      </c>
      <c r="O367" s="128">
        <f>N367/L367</f>
        <v>0.18032786885244412</v>
      </c>
    </row>
    <row r="368" spans="1:15" s="12" customFormat="1" ht="16.5" customHeight="1" x14ac:dyDescent="0.3">
      <c r="A368" s="81">
        <v>140</v>
      </c>
      <c r="B368" s="43">
        <v>1</v>
      </c>
      <c r="C368" s="30" t="s">
        <v>1458</v>
      </c>
      <c r="D368" s="30">
        <v>853.34</v>
      </c>
      <c r="E368" s="51">
        <v>854.54</v>
      </c>
      <c r="F368" s="119">
        <f t="shared" si="22"/>
        <v>0.14999999999997726</v>
      </c>
      <c r="G368" s="62">
        <f t="shared" si="23"/>
        <v>857.79999999999984</v>
      </c>
      <c r="H368" s="51">
        <f>G368+J368</f>
        <v>858.99999999999977</v>
      </c>
      <c r="I368" s="63">
        <f t="shared" si="20"/>
        <v>4.459999999999809</v>
      </c>
      <c r="J368" s="89">
        <f>E368-D368</f>
        <v>1.1999999999999318</v>
      </c>
      <c r="K368" s="89">
        <f t="shared" si="21"/>
        <v>4.459999999999809</v>
      </c>
      <c r="L368" s="125">
        <v>3.05</v>
      </c>
      <c r="M368" s="125"/>
      <c r="N368" s="125">
        <f>E370-D368</f>
        <v>3.1100000000000136</v>
      </c>
      <c r="O368" s="151">
        <f>N368/L368</f>
        <v>1.0196721311475456</v>
      </c>
    </row>
    <row r="369" spans="1:15" s="12" customFormat="1" ht="16.5" customHeight="1" x14ac:dyDescent="0.3">
      <c r="A369" s="82"/>
      <c r="B369" s="33">
        <v>2</v>
      </c>
      <c r="C369" s="29" t="s">
        <v>1459</v>
      </c>
      <c r="D369" s="29">
        <v>854.54</v>
      </c>
      <c r="E369" s="35">
        <v>855.77</v>
      </c>
      <c r="F369" s="120"/>
      <c r="G369" s="64">
        <f t="shared" si="23"/>
        <v>858.99999999999977</v>
      </c>
      <c r="H369" s="35">
        <f>G369+J369</f>
        <v>860.22999999999979</v>
      </c>
      <c r="I369" s="65">
        <f t="shared" si="20"/>
        <v>4.459999999999809</v>
      </c>
      <c r="J369" s="90">
        <f>E369-D369</f>
        <v>1.2300000000000182</v>
      </c>
      <c r="K369" s="90">
        <f t="shared" si="21"/>
        <v>4.459999999999809</v>
      </c>
      <c r="L369" s="126"/>
      <c r="M369" s="126"/>
      <c r="N369" s="126"/>
      <c r="O369" s="152"/>
    </row>
    <row r="370" spans="1:15" s="12" customFormat="1" ht="16.5" customHeight="1" thickBot="1" x14ac:dyDescent="0.35">
      <c r="A370" s="83"/>
      <c r="B370" s="44">
        <v>3</v>
      </c>
      <c r="C370" s="45" t="s">
        <v>1460</v>
      </c>
      <c r="D370" s="45">
        <v>855.77</v>
      </c>
      <c r="E370" s="52">
        <v>856.45</v>
      </c>
      <c r="F370" s="121"/>
      <c r="G370" s="66">
        <f t="shared" si="23"/>
        <v>860.22999999999979</v>
      </c>
      <c r="H370" s="52">
        <f>G370+J370</f>
        <v>860.90999999999985</v>
      </c>
      <c r="I370" s="67">
        <f t="shared" si="20"/>
        <v>4.459999999999809</v>
      </c>
      <c r="J370" s="91">
        <f>E370-D370</f>
        <v>0.68000000000006366</v>
      </c>
      <c r="K370" s="91">
        <f t="shared" si="21"/>
        <v>4.459999999999809</v>
      </c>
      <c r="L370" s="127"/>
      <c r="M370" s="127"/>
      <c r="N370" s="127"/>
      <c r="O370" s="153"/>
    </row>
    <row r="371" spans="1:15" s="12" customFormat="1" ht="16.5" customHeight="1" x14ac:dyDescent="0.3">
      <c r="A371" s="81">
        <v>141</v>
      </c>
      <c r="B371" s="43">
        <v>1</v>
      </c>
      <c r="C371" s="30" t="s">
        <v>1461</v>
      </c>
      <c r="D371" s="30">
        <v>856.44</v>
      </c>
      <c r="E371" s="51">
        <v>857.65</v>
      </c>
      <c r="F371" s="119">
        <f t="shared" si="22"/>
        <v>9.9999999999909051E-3</v>
      </c>
      <c r="G371" s="62">
        <f t="shared" si="23"/>
        <v>860.90999999999985</v>
      </c>
      <c r="H371" s="51">
        <f>G371+J371</f>
        <v>862.11999999999978</v>
      </c>
      <c r="I371" s="63">
        <f t="shared" si="20"/>
        <v>4.4699999999997999</v>
      </c>
      <c r="J371" s="89">
        <f>E371-D371</f>
        <v>1.2099999999999227</v>
      </c>
      <c r="K371" s="89">
        <f t="shared" si="21"/>
        <v>4.4699999999997999</v>
      </c>
      <c r="L371" s="125">
        <v>3.05</v>
      </c>
      <c r="M371" s="125"/>
      <c r="N371" s="125">
        <f>E373-D371</f>
        <v>3.1899999999999409</v>
      </c>
      <c r="O371" s="151">
        <f>N371/L371</f>
        <v>1.0459016393442431</v>
      </c>
    </row>
    <row r="372" spans="1:15" s="12" customFormat="1" ht="16.5" customHeight="1" x14ac:dyDescent="0.3">
      <c r="A372" s="82"/>
      <c r="B372" s="33">
        <v>2</v>
      </c>
      <c r="C372" s="29" t="s">
        <v>1462</v>
      </c>
      <c r="D372" s="29">
        <v>857.65</v>
      </c>
      <c r="E372" s="35">
        <v>858.86</v>
      </c>
      <c r="F372" s="120"/>
      <c r="G372" s="64">
        <f t="shared" si="23"/>
        <v>862.11999999999978</v>
      </c>
      <c r="H372" s="35">
        <f>G372+J372</f>
        <v>863.32999999999981</v>
      </c>
      <c r="I372" s="65">
        <f t="shared" si="20"/>
        <v>4.4699999999997999</v>
      </c>
      <c r="J372" s="90">
        <f>E372-D372</f>
        <v>1.2100000000000364</v>
      </c>
      <c r="K372" s="90">
        <f t="shared" si="21"/>
        <v>4.4699999999997999</v>
      </c>
      <c r="L372" s="126"/>
      <c r="M372" s="126"/>
      <c r="N372" s="126"/>
      <c r="O372" s="152"/>
    </row>
    <row r="373" spans="1:15" s="12" customFormat="1" ht="16.5" customHeight="1" thickBot="1" x14ac:dyDescent="0.35">
      <c r="A373" s="82"/>
      <c r="B373" s="38">
        <v>3</v>
      </c>
      <c r="C373" s="39" t="s">
        <v>1463</v>
      </c>
      <c r="D373" s="39">
        <v>858.86</v>
      </c>
      <c r="E373" s="93">
        <v>859.63</v>
      </c>
      <c r="F373" s="121"/>
      <c r="G373" s="95">
        <f t="shared" si="23"/>
        <v>863.32999999999981</v>
      </c>
      <c r="H373" s="93">
        <f>G373+J373</f>
        <v>864.0999999999998</v>
      </c>
      <c r="I373" s="94">
        <f t="shared" si="20"/>
        <v>4.4699999999997999</v>
      </c>
      <c r="J373" s="96">
        <f>E373-D373</f>
        <v>0.76999999999998181</v>
      </c>
      <c r="K373" s="96">
        <f t="shared" si="21"/>
        <v>4.4699999999997999</v>
      </c>
      <c r="L373" s="127"/>
      <c r="M373" s="127"/>
      <c r="N373" s="127"/>
      <c r="O373" s="153"/>
    </row>
    <row r="374" spans="1:15" s="12" customFormat="1" ht="16.5" customHeight="1" x14ac:dyDescent="0.3">
      <c r="A374" s="81">
        <v>142</v>
      </c>
      <c r="B374" s="43">
        <v>1</v>
      </c>
      <c r="C374" s="30" t="s">
        <v>1464</v>
      </c>
      <c r="D374" s="30">
        <v>859.54</v>
      </c>
      <c r="E374" s="51">
        <v>860.84</v>
      </c>
      <c r="F374" s="119">
        <f t="shared" si="22"/>
        <v>9.0000000000031832E-2</v>
      </c>
      <c r="G374" s="62">
        <f t="shared" si="23"/>
        <v>864.0999999999998</v>
      </c>
      <c r="H374" s="51">
        <f>G374+J374</f>
        <v>865.39999999999986</v>
      </c>
      <c r="I374" s="63">
        <f t="shared" si="20"/>
        <v>4.5599999999998317</v>
      </c>
      <c r="J374" s="89">
        <f>E374-D374</f>
        <v>1.3000000000000682</v>
      </c>
      <c r="K374" s="89">
        <f t="shared" si="21"/>
        <v>4.5599999999998317</v>
      </c>
      <c r="L374" s="125">
        <v>3.05</v>
      </c>
      <c r="M374" s="125"/>
      <c r="N374" s="125">
        <f>E376-D374</f>
        <v>3.1800000000000637</v>
      </c>
      <c r="O374" s="151">
        <f>N374/L374</f>
        <v>1.0426229508196931</v>
      </c>
    </row>
    <row r="375" spans="1:15" s="12" customFormat="1" ht="16.5" customHeight="1" x14ac:dyDescent="0.3">
      <c r="A375" s="82"/>
      <c r="B375" s="33">
        <v>2</v>
      </c>
      <c r="C375" s="29" t="s">
        <v>1465</v>
      </c>
      <c r="D375" s="29">
        <v>860.84</v>
      </c>
      <c r="E375" s="35">
        <v>862.15</v>
      </c>
      <c r="F375" s="120"/>
      <c r="G375" s="64">
        <f t="shared" si="23"/>
        <v>865.39999999999986</v>
      </c>
      <c r="H375" s="35">
        <f>G375+J375</f>
        <v>866.70999999999981</v>
      </c>
      <c r="I375" s="65">
        <f t="shared" si="20"/>
        <v>4.5599999999998317</v>
      </c>
      <c r="J375" s="90">
        <f>E375-D375</f>
        <v>1.3099999999999454</v>
      </c>
      <c r="K375" s="90">
        <f t="shared" si="21"/>
        <v>4.5599999999998317</v>
      </c>
      <c r="L375" s="126"/>
      <c r="M375" s="126"/>
      <c r="N375" s="126"/>
      <c r="O375" s="152"/>
    </row>
    <row r="376" spans="1:15" s="12" customFormat="1" ht="16.5" customHeight="1" thickBot="1" x14ac:dyDescent="0.35">
      <c r="A376" s="83"/>
      <c r="B376" s="44">
        <v>3</v>
      </c>
      <c r="C376" s="45" t="s">
        <v>1466</v>
      </c>
      <c r="D376" s="45">
        <v>862.15</v>
      </c>
      <c r="E376" s="52">
        <v>862.72</v>
      </c>
      <c r="F376" s="121"/>
      <c r="G376" s="66">
        <f t="shared" si="23"/>
        <v>866.70999999999981</v>
      </c>
      <c r="H376" s="52">
        <f>G376+J376</f>
        <v>867.27999999999986</v>
      </c>
      <c r="I376" s="67">
        <f t="shared" si="20"/>
        <v>4.5599999999998317</v>
      </c>
      <c r="J376" s="91">
        <f>E376-D376</f>
        <v>0.57000000000005002</v>
      </c>
      <c r="K376" s="91">
        <f t="shared" si="21"/>
        <v>4.5599999999998317</v>
      </c>
      <c r="L376" s="127"/>
      <c r="M376" s="127"/>
      <c r="N376" s="127"/>
      <c r="O376" s="153"/>
    </row>
    <row r="377" spans="1:15" s="12" customFormat="1" ht="16.5" customHeight="1" x14ac:dyDescent="0.3">
      <c r="A377" s="81">
        <v>143</v>
      </c>
      <c r="B377" s="43">
        <v>1</v>
      </c>
      <c r="C377" s="30" t="s">
        <v>1467</v>
      </c>
      <c r="D377" s="30">
        <v>862.64</v>
      </c>
      <c r="E377" s="51">
        <v>863.72</v>
      </c>
      <c r="F377" s="119">
        <f t="shared" si="22"/>
        <v>8.0000000000040927E-2</v>
      </c>
      <c r="G377" s="62">
        <f t="shared" si="23"/>
        <v>867.27999999999986</v>
      </c>
      <c r="H377" s="51">
        <f>G377+J377</f>
        <v>868.3599999999999</v>
      </c>
      <c r="I377" s="63">
        <f t="shared" si="20"/>
        <v>4.6399999999998727</v>
      </c>
      <c r="J377" s="89">
        <f>E377-D377</f>
        <v>1.0800000000000409</v>
      </c>
      <c r="K377" s="89">
        <f t="shared" si="21"/>
        <v>4.6399999999998727</v>
      </c>
      <c r="L377" s="125">
        <v>3.05</v>
      </c>
      <c r="M377" s="125"/>
      <c r="N377" s="125">
        <f>E379-D377</f>
        <v>2.6200000000000045</v>
      </c>
      <c r="O377" s="151">
        <f>N377/L377</f>
        <v>0.85901639344262448</v>
      </c>
    </row>
    <row r="378" spans="1:15" s="12" customFormat="1" ht="16.5" customHeight="1" x14ac:dyDescent="0.3">
      <c r="A378" s="82"/>
      <c r="B378" s="33">
        <v>2</v>
      </c>
      <c r="C378" s="29" t="s">
        <v>1468</v>
      </c>
      <c r="D378" s="29">
        <v>863.72</v>
      </c>
      <c r="E378" s="35">
        <v>864.93</v>
      </c>
      <c r="F378" s="120"/>
      <c r="G378" s="64">
        <f t="shared" si="23"/>
        <v>868.3599999999999</v>
      </c>
      <c r="H378" s="35">
        <f>G378+J378</f>
        <v>869.56999999999982</v>
      </c>
      <c r="I378" s="65">
        <f t="shared" si="20"/>
        <v>4.6399999999998727</v>
      </c>
      <c r="J378" s="90">
        <f>E378-D378</f>
        <v>1.2099999999999227</v>
      </c>
      <c r="K378" s="90">
        <f t="shared" si="21"/>
        <v>4.6399999999998727</v>
      </c>
      <c r="L378" s="126"/>
      <c r="M378" s="126"/>
      <c r="N378" s="126"/>
      <c r="O378" s="152"/>
    </row>
    <row r="379" spans="1:15" s="12" customFormat="1" ht="16.5" customHeight="1" thickBot="1" x14ac:dyDescent="0.35">
      <c r="A379" s="83"/>
      <c r="B379" s="44">
        <v>3</v>
      </c>
      <c r="C379" s="45" t="s">
        <v>1469</v>
      </c>
      <c r="D379" s="45">
        <v>864.93</v>
      </c>
      <c r="E379" s="52">
        <v>865.26</v>
      </c>
      <c r="F379" s="121"/>
      <c r="G379" s="66">
        <f t="shared" si="23"/>
        <v>869.56999999999982</v>
      </c>
      <c r="H379" s="52">
        <f>G379+J379</f>
        <v>869.89999999999986</v>
      </c>
      <c r="I379" s="67">
        <f t="shared" si="20"/>
        <v>4.6399999999998727</v>
      </c>
      <c r="J379" s="91">
        <f>E379-D379</f>
        <v>0.33000000000004093</v>
      </c>
      <c r="K379" s="91">
        <f t="shared" si="21"/>
        <v>4.6399999999998727</v>
      </c>
      <c r="L379" s="127"/>
      <c r="M379" s="127"/>
      <c r="N379" s="127"/>
      <c r="O379" s="153"/>
    </row>
    <row r="380" spans="1:15" s="12" customFormat="1" ht="16.5" customHeight="1" x14ac:dyDescent="0.3">
      <c r="A380" s="81">
        <v>144</v>
      </c>
      <c r="B380" s="43">
        <v>1</v>
      </c>
      <c r="C380" s="30" t="s">
        <v>1470</v>
      </c>
      <c r="D380" s="30">
        <v>865.28</v>
      </c>
      <c r="E380" s="51">
        <v>866.52</v>
      </c>
      <c r="F380" s="122">
        <f t="shared" si="22"/>
        <v>-1.999999999998181E-2</v>
      </c>
      <c r="G380" s="62">
        <f t="shared" si="23"/>
        <v>869.89999999999986</v>
      </c>
      <c r="H380" s="51">
        <f>G380+J380</f>
        <v>871.13999999999987</v>
      </c>
      <c r="I380" s="63">
        <f t="shared" si="20"/>
        <v>4.6199999999998909</v>
      </c>
      <c r="J380" s="89">
        <f>E380-D380</f>
        <v>1.2400000000000091</v>
      </c>
      <c r="K380" s="89">
        <f t="shared" si="21"/>
        <v>4.6199999999998909</v>
      </c>
      <c r="L380" s="125">
        <v>3.05</v>
      </c>
      <c r="M380" s="125"/>
      <c r="N380" s="125">
        <f>E382-D380</f>
        <v>3.1399999999999864</v>
      </c>
      <c r="O380" s="151">
        <f>N380/L380</f>
        <v>1.0295081967213071</v>
      </c>
    </row>
    <row r="381" spans="1:15" s="12" customFormat="1" ht="16.5" customHeight="1" x14ac:dyDescent="0.3">
      <c r="A381" s="82"/>
      <c r="B381" s="33">
        <v>2</v>
      </c>
      <c r="C381" s="29" t="s">
        <v>1471</v>
      </c>
      <c r="D381" s="29">
        <v>866.52</v>
      </c>
      <c r="E381" s="35">
        <v>867.92</v>
      </c>
      <c r="F381" s="123"/>
      <c r="G381" s="64">
        <f t="shared" si="23"/>
        <v>871.13999999999987</v>
      </c>
      <c r="H381" s="35">
        <f>G381+J381</f>
        <v>872.53999999999985</v>
      </c>
      <c r="I381" s="65">
        <f t="shared" si="20"/>
        <v>4.6199999999998909</v>
      </c>
      <c r="J381" s="90">
        <f>E381-D381</f>
        <v>1.3999999999999773</v>
      </c>
      <c r="K381" s="90">
        <f t="shared" si="21"/>
        <v>4.6199999999998909</v>
      </c>
      <c r="L381" s="126"/>
      <c r="M381" s="126"/>
      <c r="N381" s="126"/>
      <c r="O381" s="152"/>
    </row>
    <row r="382" spans="1:15" s="12" customFormat="1" ht="16.5" customHeight="1" thickBot="1" x14ac:dyDescent="0.35">
      <c r="A382" s="83"/>
      <c r="B382" s="44">
        <v>3</v>
      </c>
      <c r="C382" s="45" t="s">
        <v>1472</v>
      </c>
      <c r="D382" s="45">
        <v>867.92</v>
      </c>
      <c r="E382" s="52">
        <v>868.42</v>
      </c>
      <c r="F382" s="124"/>
      <c r="G382" s="66">
        <f t="shared" si="23"/>
        <v>872.53999999999985</v>
      </c>
      <c r="H382" s="52">
        <f>G382+J382</f>
        <v>873.03999999999985</v>
      </c>
      <c r="I382" s="67">
        <f t="shared" si="20"/>
        <v>4.6199999999998909</v>
      </c>
      <c r="J382" s="91">
        <f>E382-D382</f>
        <v>0.5</v>
      </c>
      <c r="K382" s="91">
        <f t="shared" si="21"/>
        <v>4.6199999999998909</v>
      </c>
      <c r="L382" s="127"/>
      <c r="M382" s="127"/>
      <c r="N382" s="127"/>
      <c r="O382" s="153"/>
    </row>
    <row r="383" spans="1:15" s="12" customFormat="1" ht="16.5" customHeight="1" x14ac:dyDescent="0.3">
      <c r="A383" s="81">
        <v>145</v>
      </c>
      <c r="B383" s="43">
        <v>1</v>
      </c>
      <c r="C383" s="30" t="s">
        <v>1473</v>
      </c>
      <c r="D383" s="30">
        <v>868.38</v>
      </c>
      <c r="E383" s="51">
        <v>869.6</v>
      </c>
      <c r="F383" s="119">
        <f t="shared" si="22"/>
        <v>3.999999999996362E-2</v>
      </c>
      <c r="G383" s="62">
        <f t="shared" si="23"/>
        <v>873.03999999999985</v>
      </c>
      <c r="H383" s="51">
        <f>G383+J383</f>
        <v>874.25999999999988</v>
      </c>
      <c r="I383" s="63">
        <f t="shared" si="20"/>
        <v>4.6599999999998545</v>
      </c>
      <c r="J383" s="89">
        <f>E383-D383</f>
        <v>1.2200000000000273</v>
      </c>
      <c r="K383" s="89">
        <f t="shared" si="21"/>
        <v>4.6599999999998545</v>
      </c>
      <c r="L383" s="125">
        <v>3.05</v>
      </c>
      <c r="M383" s="125"/>
      <c r="N383" s="125">
        <f>E385-D383</f>
        <v>3.1699999999999591</v>
      </c>
      <c r="O383" s="151">
        <f>N383/L383</f>
        <v>1.0393442622950686</v>
      </c>
    </row>
    <row r="384" spans="1:15" s="12" customFormat="1" ht="16.5" customHeight="1" x14ac:dyDescent="0.3">
      <c r="A384" s="82"/>
      <c r="B384" s="33">
        <v>2</v>
      </c>
      <c r="C384" s="29" t="s">
        <v>1474</v>
      </c>
      <c r="D384" s="29">
        <v>869.6</v>
      </c>
      <c r="E384" s="35">
        <v>870.81</v>
      </c>
      <c r="F384" s="120"/>
      <c r="G384" s="64">
        <f t="shared" si="23"/>
        <v>874.25999999999988</v>
      </c>
      <c r="H384" s="35">
        <f>G384+J384</f>
        <v>875.4699999999998</v>
      </c>
      <c r="I384" s="65">
        <f t="shared" si="20"/>
        <v>4.6599999999998545</v>
      </c>
      <c r="J384" s="90">
        <f>E384-D384</f>
        <v>1.2099999999999227</v>
      </c>
      <c r="K384" s="90">
        <f t="shared" si="21"/>
        <v>4.6599999999998545</v>
      </c>
      <c r="L384" s="126"/>
      <c r="M384" s="126"/>
      <c r="N384" s="126"/>
      <c r="O384" s="152"/>
    </row>
    <row r="385" spans="1:15" s="12" customFormat="1" ht="16.5" customHeight="1" thickBot="1" x14ac:dyDescent="0.35">
      <c r="A385" s="82"/>
      <c r="B385" s="38">
        <v>3</v>
      </c>
      <c r="C385" s="39" t="s">
        <v>1475</v>
      </c>
      <c r="D385" s="39">
        <v>870.81</v>
      </c>
      <c r="E385" s="93">
        <v>871.55</v>
      </c>
      <c r="F385" s="121"/>
      <c r="G385" s="95">
        <f t="shared" si="23"/>
        <v>875.4699999999998</v>
      </c>
      <c r="H385" s="93">
        <f>G385+J385</f>
        <v>876.20999999999981</v>
      </c>
      <c r="I385" s="94">
        <f t="shared" si="20"/>
        <v>4.6599999999998545</v>
      </c>
      <c r="J385" s="96">
        <f>E385-D385</f>
        <v>0.74000000000000909</v>
      </c>
      <c r="K385" s="96">
        <f t="shared" si="21"/>
        <v>4.6599999999998545</v>
      </c>
      <c r="L385" s="127"/>
      <c r="M385" s="127"/>
      <c r="N385" s="127"/>
      <c r="O385" s="153"/>
    </row>
    <row r="386" spans="1:15" s="12" customFormat="1" ht="16.5" customHeight="1" x14ac:dyDescent="0.3">
      <c r="A386" s="81">
        <v>146</v>
      </c>
      <c r="B386" s="43">
        <v>1</v>
      </c>
      <c r="C386" s="30" t="s">
        <v>1476</v>
      </c>
      <c r="D386" s="30">
        <v>871.48</v>
      </c>
      <c r="E386" s="51">
        <v>872.69</v>
      </c>
      <c r="F386" s="119">
        <f t="shared" si="22"/>
        <v>6.9999999999936335E-2</v>
      </c>
      <c r="G386" s="62">
        <f t="shared" si="23"/>
        <v>876.20999999999981</v>
      </c>
      <c r="H386" s="51">
        <f>G386+J386</f>
        <v>877.41999999999985</v>
      </c>
      <c r="I386" s="63">
        <f t="shared" si="20"/>
        <v>4.7299999999997908</v>
      </c>
      <c r="J386" s="89">
        <f>E386-D386</f>
        <v>1.2100000000000364</v>
      </c>
      <c r="K386" s="89">
        <f t="shared" si="21"/>
        <v>4.7299999999997908</v>
      </c>
      <c r="L386" s="125">
        <v>3.05</v>
      </c>
      <c r="M386" s="125"/>
      <c r="N386" s="125">
        <f>E388-D386</f>
        <v>3.0900000000000318</v>
      </c>
      <c r="O386" s="151">
        <f>N386/L386</f>
        <v>1.0131147540983712</v>
      </c>
    </row>
    <row r="387" spans="1:15" s="12" customFormat="1" ht="16.5" customHeight="1" x14ac:dyDescent="0.3">
      <c r="A387" s="82"/>
      <c r="B387" s="33">
        <v>2</v>
      </c>
      <c r="C387" s="29" t="s">
        <v>1477</v>
      </c>
      <c r="D387" s="29">
        <v>872.69</v>
      </c>
      <c r="E387" s="35">
        <v>873.91</v>
      </c>
      <c r="F387" s="120"/>
      <c r="G387" s="64">
        <f t="shared" si="23"/>
        <v>877.41999999999985</v>
      </c>
      <c r="H387" s="35">
        <f>G387+J387</f>
        <v>878.63999999999976</v>
      </c>
      <c r="I387" s="65">
        <f t="shared" si="20"/>
        <v>4.7299999999997908</v>
      </c>
      <c r="J387" s="90">
        <f>E387-D387</f>
        <v>1.2199999999999136</v>
      </c>
      <c r="K387" s="90">
        <f t="shared" si="21"/>
        <v>4.7299999999997908</v>
      </c>
      <c r="L387" s="126"/>
      <c r="M387" s="126"/>
      <c r="N387" s="126"/>
      <c r="O387" s="152"/>
    </row>
    <row r="388" spans="1:15" s="12" customFormat="1" ht="16.5" customHeight="1" thickBot="1" x14ac:dyDescent="0.35">
      <c r="A388" s="83"/>
      <c r="B388" s="44">
        <v>3</v>
      </c>
      <c r="C388" s="45" t="s">
        <v>1478</v>
      </c>
      <c r="D388" s="45">
        <v>873.91</v>
      </c>
      <c r="E388" s="52">
        <v>874.57</v>
      </c>
      <c r="F388" s="121"/>
      <c r="G388" s="66">
        <f t="shared" si="23"/>
        <v>878.63999999999976</v>
      </c>
      <c r="H388" s="52">
        <f>G388+J388</f>
        <v>879.29999999999984</v>
      </c>
      <c r="I388" s="67">
        <f t="shared" si="20"/>
        <v>4.7299999999997908</v>
      </c>
      <c r="J388" s="91">
        <f>E388-D388</f>
        <v>0.66000000000008185</v>
      </c>
      <c r="K388" s="91">
        <f t="shared" si="21"/>
        <v>4.7299999999997908</v>
      </c>
      <c r="L388" s="127"/>
      <c r="M388" s="127"/>
      <c r="N388" s="127"/>
      <c r="O388" s="153"/>
    </row>
    <row r="389" spans="1:15" s="12" customFormat="1" ht="16.5" customHeight="1" x14ac:dyDescent="0.3">
      <c r="A389" s="81">
        <v>147</v>
      </c>
      <c r="B389" s="43">
        <v>1</v>
      </c>
      <c r="C389" s="30" t="s">
        <v>1479</v>
      </c>
      <c r="D389" s="30">
        <v>874.59</v>
      </c>
      <c r="E389" s="51">
        <v>875.71</v>
      </c>
      <c r="F389" s="122">
        <f t="shared" si="22"/>
        <v>-1.999999999998181E-2</v>
      </c>
      <c r="G389" s="62">
        <f t="shared" si="23"/>
        <v>879.29999999999984</v>
      </c>
      <c r="H389" s="51">
        <f>G389+J389</f>
        <v>880.41999999999985</v>
      </c>
      <c r="I389" s="63">
        <f t="shared" si="20"/>
        <v>4.709999999999809</v>
      </c>
      <c r="J389" s="89">
        <f>E389-D389</f>
        <v>1.1200000000000045</v>
      </c>
      <c r="K389" s="89">
        <f t="shared" si="21"/>
        <v>4.709999999999809</v>
      </c>
      <c r="L389" s="125">
        <v>3.05</v>
      </c>
      <c r="M389" s="125"/>
      <c r="N389" s="125">
        <f>E391-D389</f>
        <v>3.1000000000000227</v>
      </c>
      <c r="O389" s="151">
        <f>N389/L389</f>
        <v>1.0163934426229584</v>
      </c>
    </row>
    <row r="390" spans="1:15" s="12" customFormat="1" ht="16.5" customHeight="1" x14ac:dyDescent="0.3">
      <c r="A390" s="82"/>
      <c r="B390" s="33">
        <v>2</v>
      </c>
      <c r="C390" s="29" t="s">
        <v>1480</v>
      </c>
      <c r="D390" s="29">
        <v>875.71</v>
      </c>
      <c r="E390" s="35">
        <v>876.94</v>
      </c>
      <c r="F390" s="123"/>
      <c r="G390" s="64">
        <f t="shared" si="23"/>
        <v>880.41999999999985</v>
      </c>
      <c r="H390" s="35">
        <f>G390+J390</f>
        <v>881.64999999999986</v>
      </c>
      <c r="I390" s="65">
        <f t="shared" si="20"/>
        <v>4.709999999999809</v>
      </c>
      <c r="J390" s="90">
        <f>E390-D390</f>
        <v>1.2300000000000182</v>
      </c>
      <c r="K390" s="90">
        <f t="shared" si="21"/>
        <v>4.709999999999809</v>
      </c>
      <c r="L390" s="126"/>
      <c r="M390" s="126"/>
      <c r="N390" s="126"/>
      <c r="O390" s="152"/>
    </row>
    <row r="391" spans="1:15" s="12" customFormat="1" ht="16.5" customHeight="1" thickBot="1" x14ac:dyDescent="0.35">
      <c r="A391" s="83"/>
      <c r="B391" s="44">
        <v>3</v>
      </c>
      <c r="C391" s="45" t="s">
        <v>1481</v>
      </c>
      <c r="D391" s="45">
        <v>876.94</v>
      </c>
      <c r="E391" s="52">
        <v>877.69</v>
      </c>
      <c r="F391" s="124"/>
      <c r="G391" s="66">
        <f t="shared" si="23"/>
        <v>881.64999999999986</v>
      </c>
      <c r="H391" s="52">
        <f>G391+J391</f>
        <v>882.39999999999986</v>
      </c>
      <c r="I391" s="67">
        <f t="shared" si="20"/>
        <v>4.709999999999809</v>
      </c>
      <c r="J391" s="91">
        <f>E391-D391</f>
        <v>0.75</v>
      </c>
      <c r="K391" s="91">
        <f t="shared" si="21"/>
        <v>4.709999999999809</v>
      </c>
      <c r="L391" s="127"/>
      <c r="M391" s="127"/>
      <c r="N391" s="127"/>
      <c r="O391" s="153"/>
    </row>
    <row r="392" spans="1:15" s="12" customFormat="1" ht="16.5" customHeight="1" x14ac:dyDescent="0.3">
      <c r="A392" s="81">
        <v>148</v>
      </c>
      <c r="B392" s="43">
        <v>1</v>
      </c>
      <c r="C392" s="30" t="s">
        <v>1482</v>
      </c>
      <c r="D392" s="30">
        <v>877.69</v>
      </c>
      <c r="E392" s="51">
        <v>878.88</v>
      </c>
      <c r="F392" s="122">
        <f t="shared" si="22"/>
        <v>0</v>
      </c>
      <c r="G392" s="62">
        <f t="shared" si="23"/>
        <v>882.39999999999986</v>
      </c>
      <c r="H392" s="51">
        <f>G392+J392</f>
        <v>883.5899999999998</v>
      </c>
      <c r="I392" s="63">
        <f t="shared" si="20"/>
        <v>4.709999999999809</v>
      </c>
      <c r="J392" s="89">
        <f>E392-D392</f>
        <v>1.1899999999999409</v>
      </c>
      <c r="K392" s="89">
        <f t="shared" si="21"/>
        <v>4.709999999999809</v>
      </c>
      <c r="L392" s="125">
        <v>3.05</v>
      </c>
      <c r="M392" s="125"/>
      <c r="N392" s="125">
        <f>E394-D392</f>
        <v>3.1199999999998909</v>
      </c>
      <c r="O392" s="151">
        <f>N392/L392</f>
        <v>1.0229508196720953</v>
      </c>
    </row>
    <row r="393" spans="1:15" s="12" customFormat="1" ht="16.5" customHeight="1" x14ac:dyDescent="0.3">
      <c r="A393" s="82"/>
      <c r="B393" s="33">
        <v>2</v>
      </c>
      <c r="C393" s="29" t="s">
        <v>1483</v>
      </c>
      <c r="D393" s="29">
        <v>878.88</v>
      </c>
      <c r="E393" s="35">
        <v>880.16</v>
      </c>
      <c r="F393" s="123"/>
      <c r="G393" s="64">
        <f t="shared" si="23"/>
        <v>883.5899999999998</v>
      </c>
      <c r="H393" s="35">
        <f>G393+J393</f>
        <v>884.86999999999978</v>
      </c>
      <c r="I393" s="65">
        <f t="shared" si="20"/>
        <v>4.709999999999809</v>
      </c>
      <c r="J393" s="90">
        <f>E393-D393</f>
        <v>1.2799999999999727</v>
      </c>
      <c r="K393" s="90">
        <f t="shared" si="21"/>
        <v>4.709999999999809</v>
      </c>
      <c r="L393" s="126"/>
      <c r="M393" s="126"/>
      <c r="N393" s="126"/>
      <c r="O393" s="152"/>
    </row>
    <row r="394" spans="1:15" s="12" customFormat="1" ht="16.5" customHeight="1" thickBot="1" x14ac:dyDescent="0.35">
      <c r="A394" s="82"/>
      <c r="B394" s="38">
        <v>3</v>
      </c>
      <c r="C394" s="39" t="s">
        <v>1484</v>
      </c>
      <c r="D394" s="39">
        <v>880.16</v>
      </c>
      <c r="E394" s="93">
        <v>880.81</v>
      </c>
      <c r="F394" s="124"/>
      <c r="G394" s="95">
        <f t="shared" si="23"/>
        <v>884.86999999999978</v>
      </c>
      <c r="H394" s="93">
        <f>G394+J394</f>
        <v>885.51999999999975</v>
      </c>
      <c r="I394" s="94">
        <f t="shared" si="20"/>
        <v>4.709999999999809</v>
      </c>
      <c r="J394" s="96">
        <f>E394-D394</f>
        <v>0.64999999999997726</v>
      </c>
      <c r="K394" s="96">
        <f t="shared" si="21"/>
        <v>4.709999999999809</v>
      </c>
      <c r="L394" s="127"/>
      <c r="M394" s="127"/>
      <c r="N394" s="127"/>
      <c r="O394" s="153"/>
    </row>
    <row r="395" spans="1:15" s="12" customFormat="1" ht="16.5" customHeight="1" x14ac:dyDescent="0.3">
      <c r="A395" s="81">
        <v>149</v>
      </c>
      <c r="B395" s="43">
        <v>1</v>
      </c>
      <c r="C395" s="30" t="s">
        <v>1485</v>
      </c>
      <c r="D395" s="30">
        <v>880.79</v>
      </c>
      <c r="E395" s="51">
        <v>881.99</v>
      </c>
      <c r="F395" s="119">
        <f t="shared" si="22"/>
        <v>1.999999999998181E-2</v>
      </c>
      <c r="G395" s="62">
        <f t="shared" si="23"/>
        <v>885.51999999999975</v>
      </c>
      <c r="H395" s="51">
        <f>G395+J395</f>
        <v>886.7199999999998</v>
      </c>
      <c r="I395" s="63">
        <f t="shared" si="20"/>
        <v>4.7299999999997908</v>
      </c>
      <c r="J395" s="89">
        <f>E395-D395</f>
        <v>1.2000000000000455</v>
      </c>
      <c r="K395" s="89">
        <f t="shared" si="21"/>
        <v>4.7299999999997908</v>
      </c>
      <c r="L395" s="125">
        <v>3.05</v>
      </c>
      <c r="M395" s="125"/>
      <c r="N395" s="125">
        <f>E397-D395</f>
        <v>3.1100000000000136</v>
      </c>
      <c r="O395" s="144">
        <f>N395/L395</f>
        <v>1.0196721311475456</v>
      </c>
    </row>
    <row r="396" spans="1:15" s="12" customFormat="1" ht="16.5" customHeight="1" x14ac:dyDescent="0.3">
      <c r="A396" s="82"/>
      <c r="B396" s="33">
        <v>2</v>
      </c>
      <c r="C396" s="29" t="s">
        <v>1486</v>
      </c>
      <c r="D396" s="29">
        <v>881.99</v>
      </c>
      <c r="E396" s="35">
        <v>883.25</v>
      </c>
      <c r="F396" s="120"/>
      <c r="G396" s="64">
        <f t="shared" si="23"/>
        <v>886.7199999999998</v>
      </c>
      <c r="H396" s="35">
        <f>G396+J396</f>
        <v>887.97999999999979</v>
      </c>
      <c r="I396" s="65">
        <f t="shared" si="20"/>
        <v>4.7299999999997908</v>
      </c>
      <c r="J396" s="90">
        <f>E396-D396</f>
        <v>1.2599999999999909</v>
      </c>
      <c r="K396" s="90">
        <f t="shared" si="21"/>
        <v>4.7299999999997908</v>
      </c>
      <c r="L396" s="126"/>
      <c r="M396" s="126"/>
      <c r="N396" s="126"/>
      <c r="O396" s="145"/>
    </row>
    <row r="397" spans="1:15" s="12" customFormat="1" ht="16.5" customHeight="1" thickBot="1" x14ac:dyDescent="0.35">
      <c r="A397" s="83"/>
      <c r="B397" s="44">
        <v>3</v>
      </c>
      <c r="C397" s="45" t="s">
        <v>1487</v>
      </c>
      <c r="D397" s="45">
        <v>883.25</v>
      </c>
      <c r="E397" s="52">
        <v>883.9</v>
      </c>
      <c r="F397" s="121"/>
      <c r="G397" s="66">
        <f t="shared" si="23"/>
        <v>887.97999999999979</v>
      </c>
      <c r="H397" s="52">
        <f>G397+J397</f>
        <v>888.62999999999977</v>
      </c>
      <c r="I397" s="67">
        <f t="shared" si="20"/>
        <v>4.7299999999997908</v>
      </c>
      <c r="J397" s="91">
        <f>E397-D397</f>
        <v>0.64999999999997726</v>
      </c>
      <c r="K397" s="91">
        <f t="shared" si="21"/>
        <v>4.7299999999997908</v>
      </c>
      <c r="L397" s="127"/>
      <c r="M397" s="127"/>
      <c r="N397" s="127"/>
      <c r="O397" s="146"/>
    </row>
    <row r="398" spans="1:15" s="12" customFormat="1" ht="16.5" customHeight="1" x14ac:dyDescent="0.3">
      <c r="A398" s="81">
        <v>150</v>
      </c>
      <c r="B398" s="43">
        <v>1</v>
      </c>
      <c r="C398" s="30" t="s">
        <v>1488</v>
      </c>
      <c r="D398" s="30">
        <v>883.89</v>
      </c>
      <c r="E398" s="51">
        <v>885.12</v>
      </c>
      <c r="F398" s="119">
        <f t="shared" si="22"/>
        <v>9.9999999999909051E-3</v>
      </c>
      <c r="G398" s="62">
        <f t="shared" si="23"/>
        <v>888.62999999999977</v>
      </c>
      <c r="H398" s="51">
        <f>G398+J398</f>
        <v>889.85999999999979</v>
      </c>
      <c r="I398" s="63">
        <f t="shared" si="20"/>
        <v>4.7399999999997817</v>
      </c>
      <c r="J398" s="89">
        <f>E398-D398</f>
        <v>1.2300000000000182</v>
      </c>
      <c r="K398" s="89">
        <f t="shared" si="21"/>
        <v>4.7399999999997817</v>
      </c>
      <c r="L398" s="125">
        <v>3.05</v>
      </c>
      <c r="M398" s="125"/>
      <c r="N398" s="125">
        <f>E400-D398</f>
        <v>3.0900000000000318</v>
      </c>
      <c r="O398" s="144">
        <f>N398/L398</f>
        <v>1.0131147540983712</v>
      </c>
    </row>
    <row r="399" spans="1:15" s="12" customFormat="1" ht="16.5" customHeight="1" x14ac:dyDescent="0.3">
      <c r="A399" s="82"/>
      <c r="B399" s="33">
        <v>2</v>
      </c>
      <c r="C399" s="29" t="s">
        <v>1489</v>
      </c>
      <c r="D399" s="29">
        <v>885.12</v>
      </c>
      <c r="E399" s="35">
        <v>886.41</v>
      </c>
      <c r="F399" s="120"/>
      <c r="G399" s="64">
        <f t="shared" si="23"/>
        <v>889.85999999999979</v>
      </c>
      <c r="H399" s="35">
        <f>G399+J399</f>
        <v>891.14999999999975</v>
      </c>
      <c r="I399" s="65">
        <f t="shared" ref="I399:I462" si="24">H399-E399</f>
        <v>4.7399999999997817</v>
      </c>
      <c r="J399" s="90">
        <f>E399-D399</f>
        <v>1.2899999999999636</v>
      </c>
      <c r="K399" s="90">
        <f t="shared" ref="K399:K462" si="25">G399-D399</f>
        <v>4.7399999999997817</v>
      </c>
      <c r="L399" s="126"/>
      <c r="M399" s="126"/>
      <c r="N399" s="126"/>
      <c r="O399" s="145"/>
    </row>
    <row r="400" spans="1:15" s="12" customFormat="1" ht="16.5" customHeight="1" thickBot="1" x14ac:dyDescent="0.35">
      <c r="A400" s="83"/>
      <c r="B400" s="44">
        <v>3</v>
      </c>
      <c r="C400" s="45" t="s">
        <v>1490</v>
      </c>
      <c r="D400" s="45">
        <v>886.41</v>
      </c>
      <c r="E400" s="52">
        <v>886.98</v>
      </c>
      <c r="F400" s="121"/>
      <c r="G400" s="66">
        <f t="shared" si="23"/>
        <v>891.14999999999975</v>
      </c>
      <c r="H400" s="52">
        <f>G400+J400</f>
        <v>891.7199999999998</v>
      </c>
      <c r="I400" s="67">
        <f t="shared" si="24"/>
        <v>4.7399999999997817</v>
      </c>
      <c r="J400" s="91">
        <f>E400-D400</f>
        <v>0.57000000000005002</v>
      </c>
      <c r="K400" s="91">
        <f t="shared" si="25"/>
        <v>4.7399999999997817</v>
      </c>
      <c r="L400" s="127"/>
      <c r="M400" s="127"/>
      <c r="N400" s="127"/>
      <c r="O400" s="146"/>
    </row>
    <row r="401" spans="1:15" s="12" customFormat="1" ht="16.5" customHeight="1" thickBot="1" x14ac:dyDescent="0.35">
      <c r="A401" s="84">
        <v>151</v>
      </c>
      <c r="B401" s="109">
        <v>1</v>
      </c>
      <c r="C401" s="110" t="s">
        <v>1491</v>
      </c>
      <c r="D401" s="110">
        <v>886.95</v>
      </c>
      <c r="E401" s="111">
        <v>887.31</v>
      </c>
      <c r="F401" s="112">
        <f t="shared" ref="F401:F463" si="26">E400-D401</f>
        <v>2.9999999999972715E-2</v>
      </c>
      <c r="G401" s="113">
        <f t="shared" si="23"/>
        <v>891.7199999999998</v>
      </c>
      <c r="H401" s="111">
        <f>G401+J401</f>
        <v>892.0799999999997</v>
      </c>
      <c r="I401" s="115">
        <f t="shared" si="24"/>
        <v>4.7699999999997544</v>
      </c>
      <c r="J401" s="116">
        <f>E401-D401</f>
        <v>0.35999999999989996</v>
      </c>
      <c r="K401" s="116">
        <f t="shared" si="25"/>
        <v>4.7699999999997544</v>
      </c>
      <c r="L401" s="79">
        <v>3.05</v>
      </c>
      <c r="M401" s="79"/>
      <c r="N401" s="79">
        <f>E401-D401</f>
        <v>0.35999999999989996</v>
      </c>
      <c r="O401" s="147">
        <f>N401/L401</f>
        <v>0.11803278688521311</v>
      </c>
    </row>
    <row r="402" spans="1:15" s="12" customFormat="1" ht="16.5" customHeight="1" x14ac:dyDescent="0.3">
      <c r="A402" s="81">
        <v>152</v>
      </c>
      <c r="B402" s="43">
        <v>1</v>
      </c>
      <c r="C402" s="30" t="s">
        <v>1492</v>
      </c>
      <c r="D402" s="30">
        <v>887.29</v>
      </c>
      <c r="E402" s="51">
        <v>888.49</v>
      </c>
      <c r="F402" s="119">
        <f t="shared" si="26"/>
        <v>1.999999999998181E-2</v>
      </c>
      <c r="G402" s="62">
        <f t="shared" si="23"/>
        <v>892.0799999999997</v>
      </c>
      <c r="H402" s="51">
        <f>G402+J402</f>
        <v>893.27999999999975</v>
      </c>
      <c r="I402" s="63">
        <f t="shared" si="24"/>
        <v>4.7899999999997362</v>
      </c>
      <c r="J402" s="89">
        <f>E402-D402</f>
        <v>1.2000000000000455</v>
      </c>
      <c r="K402" s="89">
        <f t="shared" si="25"/>
        <v>4.7899999999997362</v>
      </c>
      <c r="L402" s="125">
        <v>3.05</v>
      </c>
      <c r="M402" s="125"/>
      <c r="N402" s="125">
        <f>E404-D402</f>
        <v>3.1000000000000227</v>
      </c>
      <c r="O402" s="144">
        <f>N402/L402</f>
        <v>1.0163934426229584</v>
      </c>
    </row>
    <row r="403" spans="1:15" s="12" customFormat="1" ht="16.5" customHeight="1" x14ac:dyDescent="0.3">
      <c r="A403" s="82"/>
      <c r="B403" s="33">
        <v>2</v>
      </c>
      <c r="C403" s="29" t="s">
        <v>1493</v>
      </c>
      <c r="D403" s="29">
        <v>888.49</v>
      </c>
      <c r="E403" s="35">
        <v>889.74</v>
      </c>
      <c r="F403" s="120"/>
      <c r="G403" s="64">
        <f t="shared" si="23"/>
        <v>893.27999999999975</v>
      </c>
      <c r="H403" s="35">
        <f>G403+J403</f>
        <v>894.52999999999975</v>
      </c>
      <c r="I403" s="65">
        <f t="shared" si="24"/>
        <v>4.7899999999997362</v>
      </c>
      <c r="J403" s="90">
        <f>E403-D403</f>
        <v>1.25</v>
      </c>
      <c r="K403" s="90">
        <f t="shared" si="25"/>
        <v>4.7899999999997362</v>
      </c>
      <c r="L403" s="126"/>
      <c r="M403" s="126"/>
      <c r="N403" s="126"/>
      <c r="O403" s="145"/>
    </row>
    <row r="404" spans="1:15" s="12" customFormat="1" ht="16.5" customHeight="1" thickBot="1" x14ac:dyDescent="0.35">
      <c r="A404" s="83"/>
      <c r="B404" s="44">
        <v>3</v>
      </c>
      <c r="C404" s="45" t="s">
        <v>1494</v>
      </c>
      <c r="D404" s="45">
        <v>889.74</v>
      </c>
      <c r="E404" s="52">
        <v>890.39</v>
      </c>
      <c r="F404" s="121"/>
      <c r="G404" s="66">
        <f t="shared" si="23"/>
        <v>894.52999999999975</v>
      </c>
      <c r="H404" s="52">
        <f>G404+J404</f>
        <v>895.17999999999972</v>
      </c>
      <c r="I404" s="67">
        <f t="shared" si="24"/>
        <v>4.7899999999997362</v>
      </c>
      <c r="J404" s="91">
        <f>E404-D404</f>
        <v>0.64999999999997726</v>
      </c>
      <c r="K404" s="91">
        <f t="shared" si="25"/>
        <v>4.7899999999997362</v>
      </c>
      <c r="L404" s="127"/>
      <c r="M404" s="127"/>
      <c r="N404" s="127"/>
      <c r="O404" s="146"/>
    </row>
    <row r="405" spans="1:15" s="12" customFormat="1" ht="16.5" customHeight="1" x14ac:dyDescent="0.3">
      <c r="A405" s="81">
        <v>153</v>
      </c>
      <c r="B405" s="43">
        <v>1</v>
      </c>
      <c r="C405" s="30" t="s">
        <v>1495</v>
      </c>
      <c r="D405" s="30">
        <v>890.34</v>
      </c>
      <c r="E405" s="51">
        <v>891.68</v>
      </c>
      <c r="F405" s="119">
        <f t="shared" si="26"/>
        <v>4.9999999999954525E-2</v>
      </c>
      <c r="G405" s="62">
        <f t="shared" si="23"/>
        <v>895.17999999999972</v>
      </c>
      <c r="H405" s="51">
        <f>G405+J405</f>
        <v>896.51999999999964</v>
      </c>
      <c r="I405" s="63">
        <f t="shared" si="24"/>
        <v>4.8399999999996908</v>
      </c>
      <c r="J405" s="89">
        <f>E405-D405</f>
        <v>1.3399999999999181</v>
      </c>
      <c r="K405" s="89">
        <f t="shared" si="25"/>
        <v>4.8399999999996908</v>
      </c>
      <c r="L405" s="125">
        <v>3.05</v>
      </c>
      <c r="M405" s="125"/>
      <c r="N405" s="125">
        <f>E407-D405</f>
        <v>3.0499999999999545</v>
      </c>
      <c r="O405" s="144">
        <f>N405/L405</f>
        <v>0.99999999999998512</v>
      </c>
    </row>
    <row r="406" spans="1:15" s="12" customFormat="1" ht="16.5" customHeight="1" x14ac:dyDescent="0.3">
      <c r="A406" s="82"/>
      <c r="B406" s="33">
        <v>2</v>
      </c>
      <c r="C406" s="29" t="s">
        <v>1496</v>
      </c>
      <c r="D406" s="29">
        <v>891.68</v>
      </c>
      <c r="E406" s="35">
        <v>892.83</v>
      </c>
      <c r="F406" s="120"/>
      <c r="G406" s="64">
        <f t="shared" si="23"/>
        <v>896.51999999999964</v>
      </c>
      <c r="H406" s="35">
        <f>G406+J406</f>
        <v>897.66999999999973</v>
      </c>
      <c r="I406" s="65">
        <f t="shared" si="24"/>
        <v>4.8399999999996908</v>
      </c>
      <c r="J406" s="90">
        <f>E406-D406</f>
        <v>1.1500000000000909</v>
      </c>
      <c r="K406" s="90">
        <f t="shared" si="25"/>
        <v>4.8399999999996908</v>
      </c>
      <c r="L406" s="126"/>
      <c r="M406" s="126"/>
      <c r="N406" s="126"/>
      <c r="O406" s="145"/>
    </row>
    <row r="407" spans="1:15" s="12" customFormat="1" ht="16.5" customHeight="1" thickBot="1" x14ac:dyDescent="0.35">
      <c r="A407" s="83"/>
      <c r="B407" s="44">
        <v>3</v>
      </c>
      <c r="C407" s="45" t="s">
        <v>1497</v>
      </c>
      <c r="D407" s="45">
        <v>892.83</v>
      </c>
      <c r="E407" s="52">
        <v>893.39</v>
      </c>
      <c r="F407" s="121"/>
      <c r="G407" s="66">
        <f t="shared" si="23"/>
        <v>897.66999999999973</v>
      </c>
      <c r="H407" s="52">
        <f>G407+J407</f>
        <v>898.22999999999968</v>
      </c>
      <c r="I407" s="67">
        <f t="shared" si="24"/>
        <v>4.8399999999996908</v>
      </c>
      <c r="J407" s="91">
        <f>E407-D407</f>
        <v>0.55999999999994543</v>
      </c>
      <c r="K407" s="91">
        <f t="shared" si="25"/>
        <v>4.8399999999996908</v>
      </c>
      <c r="L407" s="127"/>
      <c r="M407" s="127"/>
      <c r="N407" s="127"/>
      <c r="O407" s="146"/>
    </row>
    <row r="408" spans="1:15" s="12" customFormat="1" ht="16.5" customHeight="1" x14ac:dyDescent="0.3">
      <c r="A408" s="81">
        <v>154</v>
      </c>
      <c r="B408" s="43">
        <v>1</v>
      </c>
      <c r="C408" s="30" t="s">
        <v>1498</v>
      </c>
      <c r="D408" s="30">
        <v>893.39</v>
      </c>
      <c r="E408" s="51">
        <v>894.6</v>
      </c>
      <c r="F408" s="122">
        <f t="shared" si="26"/>
        <v>0</v>
      </c>
      <c r="G408" s="62">
        <f t="shared" si="23"/>
        <v>898.22999999999968</v>
      </c>
      <c r="H408" s="51">
        <f>G408+J408</f>
        <v>899.43999999999971</v>
      </c>
      <c r="I408" s="63">
        <f t="shared" si="24"/>
        <v>4.8399999999996908</v>
      </c>
      <c r="J408" s="89">
        <f>E408-D408</f>
        <v>1.2100000000000364</v>
      </c>
      <c r="K408" s="89">
        <f t="shared" si="25"/>
        <v>4.8399999999996908</v>
      </c>
      <c r="L408" s="125">
        <v>3.05</v>
      </c>
      <c r="M408" s="125"/>
      <c r="N408" s="125">
        <f>E410-D408</f>
        <v>3.2200000000000273</v>
      </c>
      <c r="O408" s="144">
        <f>N408/L408</f>
        <v>1.0557377049180419</v>
      </c>
    </row>
    <row r="409" spans="1:15" s="12" customFormat="1" ht="16.5" customHeight="1" x14ac:dyDescent="0.3">
      <c r="A409" s="82"/>
      <c r="B409" s="33">
        <v>2</v>
      </c>
      <c r="C409" s="29" t="s">
        <v>1499</v>
      </c>
      <c r="D409" s="29">
        <v>894.6</v>
      </c>
      <c r="E409" s="35">
        <v>895.8</v>
      </c>
      <c r="F409" s="123"/>
      <c r="G409" s="64">
        <f t="shared" si="23"/>
        <v>899.43999999999971</v>
      </c>
      <c r="H409" s="35">
        <f>G409+J409</f>
        <v>900.63999999999965</v>
      </c>
      <c r="I409" s="65">
        <f t="shared" si="24"/>
        <v>4.8399999999996908</v>
      </c>
      <c r="J409" s="90">
        <f>E409-D409</f>
        <v>1.1999999999999318</v>
      </c>
      <c r="K409" s="90">
        <f t="shared" si="25"/>
        <v>4.8399999999996908</v>
      </c>
      <c r="L409" s="126"/>
      <c r="M409" s="126"/>
      <c r="N409" s="126"/>
      <c r="O409" s="145"/>
    </row>
    <row r="410" spans="1:15" s="12" customFormat="1" ht="16.5" customHeight="1" thickBot="1" x14ac:dyDescent="0.35">
      <c r="A410" s="83"/>
      <c r="B410" s="44">
        <v>3</v>
      </c>
      <c r="C410" s="45" t="s">
        <v>1500</v>
      </c>
      <c r="D410" s="45">
        <v>895.8</v>
      </c>
      <c r="E410" s="52">
        <v>896.61</v>
      </c>
      <c r="F410" s="124"/>
      <c r="G410" s="66">
        <f t="shared" si="23"/>
        <v>900.63999999999965</v>
      </c>
      <c r="H410" s="52">
        <f>G410+J410</f>
        <v>901.4499999999997</v>
      </c>
      <c r="I410" s="67">
        <f t="shared" si="24"/>
        <v>4.8399999999996908</v>
      </c>
      <c r="J410" s="91">
        <f>E410-D410</f>
        <v>0.81000000000005912</v>
      </c>
      <c r="K410" s="91">
        <f t="shared" si="25"/>
        <v>4.8399999999996908</v>
      </c>
      <c r="L410" s="127"/>
      <c r="M410" s="127"/>
      <c r="N410" s="127"/>
      <c r="O410" s="146"/>
    </row>
    <row r="411" spans="1:15" s="12" customFormat="1" ht="16.5" customHeight="1" x14ac:dyDescent="0.3">
      <c r="A411" s="81">
        <v>155</v>
      </c>
      <c r="B411" s="43">
        <v>1</v>
      </c>
      <c r="C411" s="30" t="s">
        <v>1501</v>
      </c>
      <c r="D411" s="30">
        <v>896.44</v>
      </c>
      <c r="E411" s="51">
        <v>897.56</v>
      </c>
      <c r="F411" s="119">
        <f t="shared" si="26"/>
        <v>0.16999999999995907</v>
      </c>
      <c r="G411" s="62">
        <f t="shared" si="23"/>
        <v>901.4499999999997</v>
      </c>
      <c r="H411" s="51">
        <f>G411+J411</f>
        <v>902.5699999999996</v>
      </c>
      <c r="I411" s="63">
        <f t="shared" si="24"/>
        <v>5.0099999999996498</v>
      </c>
      <c r="J411" s="89">
        <f>E411-D411</f>
        <v>1.1199999999998909</v>
      </c>
      <c r="K411" s="89">
        <f t="shared" si="25"/>
        <v>5.0099999999996498</v>
      </c>
      <c r="L411" s="125">
        <v>3.05</v>
      </c>
      <c r="M411" s="125"/>
      <c r="N411" s="125">
        <f>E413-D411</f>
        <v>3.0299999999999727</v>
      </c>
      <c r="O411" s="144">
        <f>N411/L411</f>
        <v>0.99344262295081076</v>
      </c>
    </row>
    <row r="412" spans="1:15" s="12" customFormat="1" ht="16.5" customHeight="1" x14ac:dyDescent="0.3">
      <c r="A412" s="82"/>
      <c r="B412" s="33">
        <v>2</v>
      </c>
      <c r="C412" s="29" t="s">
        <v>1502</v>
      </c>
      <c r="D412" s="29">
        <v>897.56</v>
      </c>
      <c r="E412" s="35">
        <v>898.72</v>
      </c>
      <c r="F412" s="120"/>
      <c r="G412" s="64">
        <f t="shared" ref="G412:G475" si="27">H411</f>
        <v>902.5699999999996</v>
      </c>
      <c r="H412" s="35">
        <f>G412+J412</f>
        <v>903.72999999999968</v>
      </c>
      <c r="I412" s="65">
        <f t="shared" si="24"/>
        <v>5.0099999999996498</v>
      </c>
      <c r="J412" s="90">
        <f>E412-D412</f>
        <v>1.1600000000000819</v>
      </c>
      <c r="K412" s="90">
        <f t="shared" si="25"/>
        <v>5.0099999999996498</v>
      </c>
      <c r="L412" s="126"/>
      <c r="M412" s="126"/>
      <c r="N412" s="126"/>
      <c r="O412" s="145"/>
    </row>
    <row r="413" spans="1:15" s="12" customFormat="1" ht="16.5" customHeight="1" thickBot="1" x14ac:dyDescent="0.35">
      <c r="A413" s="83"/>
      <c r="B413" s="44">
        <v>3</v>
      </c>
      <c r="C413" s="45" t="s">
        <v>1503</v>
      </c>
      <c r="D413" s="45">
        <v>898.72</v>
      </c>
      <c r="E413" s="52">
        <v>899.47</v>
      </c>
      <c r="F413" s="121"/>
      <c r="G413" s="66">
        <f t="shared" si="27"/>
        <v>903.72999999999968</v>
      </c>
      <c r="H413" s="52">
        <f>G413+J413</f>
        <v>904.47999999999968</v>
      </c>
      <c r="I413" s="67">
        <f t="shared" si="24"/>
        <v>5.0099999999996498</v>
      </c>
      <c r="J413" s="91">
        <f>E413-D413</f>
        <v>0.75</v>
      </c>
      <c r="K413" s="91">
        <f t="shared" si="25"/>
        <v>5.0099999999996498</v>
      </c>
      <c r="L413" s="127"/>
      <c r="M413" s="127"/>
      <c r="N413" s="127"/>
      <c r="O413" s="146"/>
    </row>
    <row r="414" spans="1:15" s="12" customFormat="1" ht="16.5" customHeight="1" x14ac:dyDescent="0.3">
      <c r="A414" s="81">
        <v>156</v>
      </c>
      <c r="B414" s="43">
        <v>1</v>
      </c>
      <c r="C414" s="30" t="s">
        <v>1504</v>
      </c>
      <c r="D414" s="30">
        <v>899.49</v>
      </c>
      <c r="E414" s="51">
        <v>900.66</v>
      </c>
      <c r="F414" s="122">
        <f t="shared" si="26"/>
        <v>-1.999999999998181E-2</v>
      </c>
      <c r="G414" s="62">
        <f t="shared" si="27"/>
        <v>904.47999999999968</v>
      </c>
      <c r="H414" s="51">
        <f>G414+J414</f>
        <v>905.64999999999964</v>
      </c>
      <c r="I414" s="63">
        <f t="shared" si="24"/>
        <v>4.989999999999668</v>
      </c>
      <c r="J414" s="89">
        <f>E414-D414</f>
        <v>1.1699999999999591</v>
      </c>
      <c r="K414" s="89">
        <f t="shared" si="25"/>
        <v>4.989999999999668</v>
      </c>
      <c r="L414" s="125">
        <v>3.05</v>
      </c>
      <c r="M414" s="125"/>
      <c r="N414" s="125">
        <f>E416-D414</f>
        <v>3.1200000000000045</v>
      </c>
      <c r="O414" s="144">
        <f>N414/L414</f>
        <v>1.0229508196721326</v>
      </c>
    </row>
    <row r="415" spans="1:15" s="12" customFormat="1" ht="16.5" customHeight="1" x14ac:dyDescent="0.3">
      <c r="A415" s="82"/>
      <c r="B415" s="33">
        <v>2</v>
      </c>
      <c r="C415" s="29" t="s">
        <v>1505</v>
      </c>
      <c r="D415" s="29">
        <v>900.66</v>
      </c>
      <c r="E415" s="35">
        <v>901.96</v>
      </c>
      <c r="F415" s="123"/>
      <c r="G415" s="64">
        <f t="shared" si="27"/>
        <v>905.64999999999964</v>
      </c>
      <c r="H415" s="35">
        <f>G415+J415</f>
        <v>906.9499999999997</v>
      </c>
      <c r="I415" s="65">
        <f t="shared" si="24"/>
        <v>4.989999999999668</v>
      </c>
      <c r="J415" s="90">
        <f>E415-D415</f>
        <v>1.3000000000000682</v>
      </c>
      <c r="K415" s="90">
        <f t="shared" si="25"/>
        <v>4.989999999999668</v>
      </c>
      <c r="L415" s="126"/>
      <c r="M415" s="126"/>
      <c r="N415" s="126"/>
      <c r="O415" s="145"/>
    </row>
    <row r="416" spans="1:15" s="12" customFormat="1" ht="16.5" customHeight="1" thickBot="1" x14ac:dyDescent="0.35">
      <c r="A416" s="83"/>
      <c r="B416" s="44">
        <v>3</v>
      </c>
      <c r="C416" s="45" t="s">
        <v>1506</v>
      </c>
      <c r="D416" s="45">
        <v>901.96</v>
      </c>
      <c r="E416" s="52">
        <v>902.61</v>
      </c>
      <c r="F416" s="124"/>
      <c r="G416" s="66">
        <f t="shared" si="27"/>
        <v>906.9499999999997</v>
      </c>
      <c r="H416" s="52">
        <f>G416+J416</f>
        <v>907.59999999999968</v>
      </c>
      <c r="I416" s="67">
        <f t="shared" si="24"/>
        <v>4.989999999999668</v>
      </c>
      <c r="J416" s="91">
        <f>E416-D416</f>
        <v>0.64999999999997726</v>
      </c>
      <c r="K416" s="91">
        <f t="shared" si="25"/>
        <v>4.989999999999668</v>
      </c>
      <c r="L416" s="127"/>
      <c r="M416" s="127"/>
      <c r="N416" s="127"/>
      <c r="O416" s="146"/>
    </row>
    <row r="417" spans="1:15" s="12" customFormat="1" ht="16.5" customHeight="1" x14ac:dyDescent="0.3">
      <c r="A417" s="81">
        <v>157</v>
      </c>
      <c r="B417" s="43">
        <v>1</v>
      </c>
      <c r="C417" s="30" t="s">
        <v>1507</v>
      </c>
      <c r="D417" s="30">
        <v>902.54</v>
      </c>
      <c r="E417" s="51">
        <v>903.75</v>
      </c>
      <c r="F417" s="119">
        <f t="shared" si="26"/>
        <v>7.0000000000050022E-2</v>
      </c>
      <c r="G417" s="62">
        <f t="shared" si="27"/>
        <v>907.59999999999968</v>
      </c>
      <c r="H417" s="51">
        <f>G417+J417</f>
        <v>908.80999999999972</v>
      </c>
      <c r="I417" s="63">
        <f t="shared" si="24"/>
        <v>5.0599999999997181</v>
      </c>
      <c r="J417" s="89">
        <f>E417-D417</f>
        <v>1.2100000000000364</v>
      </c>
      <c r="K417" s="89">
        <f t="shared" si="25"/>
        <v>5.0599999999997181</v>
      </c>
      <c r="L417" s="125">
        <v>3.05</v>
      </c>
      <c r="M417" s="125"/>
      <c r="N417" s="125">
        <f>E419-D417</f>
        <v>3.1000000000000227</v>
      </c>
      <c r="O417" s="144">
        <f>N417/L417</f>
        <v>1.0163934426229584</v>
      </c>
    </row>
    <row r="418" spans="1:15" s="12" customFormat="1" ht="16.5" customHeight="1" x14ac:dyDescent="0.3">
      <c r="A418" s="82"/>
      <c r="B418" s="33">
        <v>2</v>
      </c>
      <c r="C418" s="29" t="s">
        <v>1508</v>
      </c>
      <c r="D418" s="29">
        <v>903.75</v>
      </c>
      <c r="E418" s="35">
        <v>904.84</v>
      </c>
      <c r="F418" s="120"/>
      <c r="G418" s="64">
        <f t="shared" si="27"/>
        <v>908.80999999999972</v>
      </c>
      <c r="H418" s="35">
        <f>G418+J418</f>
        <v>909.89999999999975</v>
      </c>
      <c r="I418" s="65">
        <f t="shared" si="24"/>
        <v>5.0599999999997181</v>
      </c>
      <c r="J418" s="90">
        <f>E418-D418</f>
        <v>1.0900000000000318</v>
      </c>
      <c r="K418" s="90">
        <f t="shared" si="25"/>
        <v>5.0599999999997181</v>
      </c>
      <c r="L418" s="126"/>
      <c r="M418" s="126"/>
      <c r="N418" s="126"/>
      <c r="O418" s="145"/>
    </row>
    <row r="419" spans="1:15" s="12" customFormat="1" ht="16.5" customHeight="1" thickBot="1" x14ac:dyDescent="0.35">
      <c r="A419" s="83"/>
      <c r="B419" s="44">
        <v>3</v>
      </c>
      <c r="C419" s="45" t="s">
        <v>1509</v>
      </c>
      <c r="D419" s="45">
        <v>904.84</v>
      </c>
      <c r="E419" s="52">
        <v>905.64</v>
      </c>
      <c r="F419" s="121"/>
      <c r="G419" s="66">
        <f t="shared" si="27"/>
        <v>909.89999999999975</v>
      </c>
      <c r="H419" s="52">
        <f>G419+J419</f>
        <v>910.6999999999997</v>
      </c>
      <c r="I419" s="67">
        <f t="shared" si="24"/>
        <v>5.0599999999997181</v>
      </c>
      <c r="J419" s="91">
        <f>E419-D419</f>
        <v>0.79999999999995453</v>
      </c>
      <c r="K419" s="91">
        <f t="shared" si="25"/>
        <v>5.0599999999997181</v>
      </c>
      <c r="L419" s="127"/>
      <c r="M419" s="127"/>
      <c r="N419" s="127"/>
      <c r="O419" s="146"/>
    </row>
    <row r="420" spans="1:15" s="12" customFormat="1" ht="16.5" customHeight="1" x14ac:dyDescent="0.3">
      <c r="A420" s="81">
        <v>158</v>
      </c>
      <c r="B420" s="43">
        <v>1</v>
      </c>
      <c r="C420" s="30" t="s">
        <v>1510</v>
      </c>
      <c r="D420" s="30">
        <v>905.59</v>
      </c>
      <c r="E420" s="51">
        <v>906.8</v>
      </c>
      <c r="F420" s="119">
        <f t="shared" si="26"/>
        <v>4.9999999999954525E-2</v>
      </c>
      <c r="G420" s="62">
        <f t="shared" si="27"/>
        <v>910.6999999999997</v>
      </c>
      <c r="H420" s="51">
        <f>G420+J420</f>
        <v>911.90999999999963</v>
      </c>
      <c r="I420" s="63">
        <f t="shared" si="24"/>
        <v>5.1099999999996726</v>
      </c>
      <c r="J420" s="89">
        <f>E420-D420</f>
        <v>1.2099999999999227</v>
      </c>
      <c r="K420" s="89">
        <f t="shared" si="25"/>
        <v>5.1099999999996726</v>
      </c>
      <c r="L420" s="125">
        <v>3.05</v>
      </c>
      <c r="M420" s="125"/>
      <c r="N420" s="125">
        <f>E422-D420</f>
        <v>2.8700000000000045</v>
      </c>
      <c r="O420" s="144">
        <f>N420/L420</f>
        <v>0.94098360655737856</v>
      </c>
    </row>
    <row r="421" spans="1:15" s="12" customFormat="1" ht="16.5" customHeight="1" x14ac:dyDescent="0.3">
      <c r="A421" s="82"/>
      <c r="B421" s="33">
        <v>2</v>
      </c>
      <c r="C421" s="29" t="s">
        <v>1511</v>
      </c>
      <c r="D421" s="29">
        <v>906.8</v>
      </c>
      <c r="E421" s="35">
        <v>908.01</v>
      </c>
      <c r="F421" s="120"/>
      <c r="G421" s="64">
        <f t="shared" si="27"/>
        <v>911.90999999999963</v>
      </c>
      <c r="H421" s="35">
        <f>G421+J421</f>
        <v>913.11999999999966</v>
      </c>
      <c r="I421" s="65">
        <f t="shared" si="24"/>
        <v>5.1099999999996726</v>
      </c>
      <c r="J421" s="90">
        <f>E421-D421</f>
        <v>1.2100000000000364</v>
      </c>
      <c r="K421" s="90">
        <f t="shared" si="25"/>
        <v>5.1099999999996726</v>
      </c>
      <c r="L421" s="126"/>
      <c r="M421" s="126"/>
      <c r="N421" s="126"/>
      <c r="O421" s="145"/>
    </row>
    <row r="422" spans="1:15" s="12" customFormat="1" ht="16.5" customHeight="1" thickBot="1" x14ac:dyDescent="0.35">
      <c r="A422" s="83"/>
      <c r="B422" s="44">
        <v>3</v>
      </c>
      <c r="C422" s="45" t="s">
        <v>1512</v>
      </c>
      <c r="D422" s="45">
        <v>908.01</v>
      </c>
      <c r="E422" s="52">
        <v>908.46</v>
      </c>
      <c r="F422" s="121"/>
      <c r="G422" s="66">
        <f t="shared" si="27"/>
        <v>913.11999999999966</v>
      </c>
      <c r="H422" s="52">
        <f>G422+J422</f>
        <v>913.56999999999971</v>
      </c>
      <c r="I422" s="67">
        <f t="shared" si="24"/>
        <v>5.1099999999996726</v>
      </c>
      <c r="J422" s="91">
        <f>E422-D422</f>
        <v>0.45000000000004547</v>
      </c>
      <c r="K422" s="91">
        <f t="shared" si="25"/>
        <v>5.1099999999996726</v>
      </c>
      <c r="L422" s="127"/>
      <c r="M422" s="127"/>
      <c r="N422" s="127"/>
      <c r="O422" s="146"/>
    </row>
    <row r="423" spans="1:15" s="12" customFormat="1" ht="16.5" customHeight="1" x14ac:dyDescent="0.3">
      <c r="A423" s="81">
        <v>159</v>
      </c>
      <c r="B423" s="43">
        <v>1</v>
      </c>
      <c r="C423" s="30" t="s">
        <v>1513</v>
      </c>
      <c r="D423" s="30">
        <v>908.64</v>
      </c>
      <c r="E423" s="51">
        <v>909.51</v>
      </c>
      <c r="F423" s="122">
        <f t="shared" si="26"/>
        <v>-0.17999999999994998</v>
      </c>
      <c r="G423" s="62">
        <f t="shared" si="27"/>
        <v>913.56999999999971</v>
      </c>
      <c r="H423" s="51">
        <f>G423+J423</f>
        <v>914.43999999999971</v>
      </c>
      <c r="I423" s="63">
        <f t="shared" si="24"/>
        <v>4.9299999999997226</v>
      </c>
      <c r="J423" s="89">
        <f>E423-D423</f>
        <v>0.87000000000000455</v>
      </c>
      <c r="K423" s="89">
        <f t="shared" si="25"/>
        <v>4.9299999999997226</v>
      </c>
      <c r="L423" s="76">
        <v>3.05</v>
      </c>
      <c r="M423" s="76"/>
      <c r="N423" s="76">
        <f>E426-D423</f>
        <v>3.1900000000000546</v>
      </c>
      <c r="O423" s="141">
        <f>N423/L423</f>
        <v>1.0459016393442802</v>
      </c>
    </row>
    <row r="424" spans="1:15" s="12" customFormat="1" ht="16.5" customHeight="1" x14ac:dyDescent="0.3">
      <c r="A424" s="82"/>
      <c r="B424" s="33">
        <v>2</v>
      </c>
      <c r="C424" s="29" t="s">
        <v>1514</v>
      </c>
      <c r="D424" s="29">
        <v>909.51</v>
      </c>
      <c r="E424" s="35">
        <v>910.7</v>
      </c>
      <c r="F424" s="123"/>
      <c r="G424" s="64">
        <f t="shared" si="27"/>
        <v>914.43999999999971</v>
      </c>
      <c r="H424" s="35">
        <f>G424+J424</f>
        <v>915.62999999999977</v>
      </c>
      <c r="I424" s="65">
        <f t="shared" si="24"/>
        <v>4.9299999999997226</v>
      </c>
      <c r="J424" s="90">
        <f>E424-D424</f>
        <v>1.1900000000000546</v>
      </c>
      <c r="K424" s="90">
        <f t="shared" si="25"/>
        <v>4.9299999999997226</v>
      </c>
      <c r="L424" s="77"/>
      <c r="M424" s="77"/>
      <c r="N424" s="77"/>
      <c r="O424" s="142"/>
    </row>
    <row r="425" spans="1:15" s="12" customFormat="1" ht="16.5" customHeight="1" x14ac:dyDescent="0.3">
      <c r="A425" s="82"/>
      <c r="B425" s="33">
        <v>3</v>
      </c>
      <c r="C425" s="29" t="s">
        <v>1515</v>
      </c>
      <c r="D425" s="29">
        <v>910.7</v>
      </c>
      <c r="E425" s="35">
        <v>911.6</v>
      </c>
      <c r="F425" s="123"/>
      <c r="G425" s="64">
        <f t="shared" si="27"/>
        <v>915.62999999999977</v>
      </c>
      <c r="H425" s="35">
        <f>G425+J425</f>
        <v>916.52999999999975</v>
      </c>
      <c r="I425" s="65">
        <f t="shared" si="24"/>
        <v>4.9299999999997226</v>
      </c>
      <c r="J425" s="90">
        <f>E425-D425</f>
        <v>0.89999999999997726</v>
      </c>
      <c r="K425" s="90">
        <f t="shared" si="25"/>
        <v>4.9299999999997226</v>
      </c>
      <c r="L425" s="77"/>
      <c r="M425" s="77"/>
      <c r="N425" s="77"/>
      <c r="O425" s="142"/>
    </row>
    <row r="426" spans="1:15" s="12" customFormat="1" ht="16.5" customHeight="1" thickBot="1" x14ac:dyDescent="0.35">
      <c r="A426" s="82"/>
      <c r="B426" s="38">
        <v>4</v>
      </c>
      <c r="C426" s="39" t="s">
        <v>1516</v>
      </c>
      <c r="D426" s="39">
        <v>911.6</v>
      </c>
      <c r="E426" s="93">
        <v>911.83</v>
      </c>
      <c r="F426" s="124"/>
      <c r="G426" s="95">
        <f t="shared" si="27"/>
        <v>916.52999999999975</v>
      </c>
      <c r="H426" s="93">
        <f>G426+J426</f>
        <v>916.75999999999976</v>
      </c>
      <c r="I426" s="94">
        <f t="shared" si="24"/>
        <v>4.9299999999997226</v>
      </c>
      <c r="J426" s="96">
        <f>E426-D426</f>
        <v>0.23000000000001819</v>
      </c>
      <c r="K426" s="96">
        <f t="shared" si="25"/>
        <v>4.9299999999997226</v>
      </c>
      <c r="L426" s="78"/>
      <c r="M426" s="78"/>
      <c r="N426" s="78"/>
      <c r="O426" s="143"/>
    </row>
    <row r="427" spans="1:15" s="12" customFormat="1" ht="16.5" customHeight="1" thickBot="1" x14ac:dyDescent="0.35">
      <c r="A427" s="46">
        <v>160</v>
      </c>
      <c r="B427" s="47">
        <v>1</v>
      </c>
      <c r="C427" s="48" t="s">
        <v>1517</v>
      </c>
      <c r="D427" s="48">
        <v>911.59</v>
      </c>
      <c r="E427" s="50">
        <v>912.49</v>
      </c>
      <c r="F427" s="75">
        <f t="shared" si="26"/>
        <v>0.24000000000000909</v>
      </c>
      <c r="G427" s="60">
        <f t="shared" si="27"/>
        <v>916.75999999999976</v>
      </c>
      <c r="H427" s="50">
        <f>G427+J427</f>
        <v>917.65999999999974</v>
      </c>
      <c r="I427" s="61">
        <f t="shared" si="24"/>
        <v>5.1699999999997317</v>
      </c>
      <c r="J427" s="88">
        <f>E427-D427</f>
        <v>0.89999999999997726</v>
      </c>
      <c r="K427" s="88">
        <f t="shared" si="25"/>
        <v>5.1699999999997317</v>
      </c>
      <c r="L427" s="80">
        <v>3.05</v>
      </c>
      <c r="M427" s="80"/>
      <c r="N427" s="80">
        <f>E427-D427</f>
        <v>0.89999999999997726</v>
      </c>
      <c r="O427" s="128">
        <f>N427/L427</f>
        <v>0.29508196721310731</v>
      </c>
    </row>
    <row r="428" spans="1:15" s="12" customFormat="1" ht="16.5" customHeight="1" thickBot="1" x14ac:dyDescent="0.35">
      <c r="A428" s="46">
        <v>161</v>
      </c>
      <c r="B428" s="47">
        <v>1</v>
      </c>
      <c r="C428" s="48" t="s">
        <v>1518</v>
      </c>
      <c r="D428" s="48">
        <v>912.44</v>
      </c>
      <c r="E428" s="50">
        <v>912.55</v>
      </c>
      <c r="F428" s="75">
        <f t="shared" si="26"/>
        <v>4.9999999999954525E-2</v>
      </c>
      <c r="G428" s="60">
        <f t="shared" si="27"/>
        <v>917.65999999999974</v>
      </c>
      <c r="H428" s="50">
        <f>G428+J428</f>
        <v>917.76999999999964</v>
      </c>
      <c r="I428" s="61">
        <f t="shared" si="24"/>
        <v>5.2199999999996862</v>
      </c>
      <c r="J428" s="88">
        <f>E428-D428</f>
        <v>0.10999999999989996</v>
      </c>
      <c r="K428" s="88">
        <f t="shared" si="25"/>
        <v>5.2199999999996862</v>
      </c>
      <c r="L428" s="80">
        <v>3.05</v>
      </c>
      <c r="M428" s="80"/>
      <c r="N428" s="80">
        <f>E428-D428</f>
        <v>0.10999999999989996</v>
      </c>
      <c r="O428" s="128">
        <f>N428/L428</f>
        <v>3.6065573770459006E-2</v>
      </c>
    </row>
    <row r="429" spans="1:15" s="12" customFormat="1" ht="16.5" customHeight="1" x14ac:dyDescent="0.3">
      <c r="A429" s="81">
        <v>162</v>
      </c>
      <c r="B429" s="43">
        <v>1</v>
      </c>
      <c r="C429" s="30" t="s">
        <v>1519</v>
      </c>
      <c r="D429" s="30">
        <v>912.54</v>
      </c>
      <c r="E429" s="51">
        <v>913.63</v>
      </c>
      <c r="F429" s="119">
        <f t="shared" si="26"/>
        <v>9.9999999999909051E-3</v>
      </c>
      <c r="G429" s="62">
        <f t="shared" si="27"/>
        <v>917.76999999999964</v>
      </c>
      <c r="H429" s="51">
        <f>G429+J429</f>
        <v>918.85999999999967</v>
      </c>
      <c r="I429" s="63">
        <f t="shared" si="24"/>
        <v>5.2299999999996771</v>
      </c>
      <c r="J429" s="89">
        <f>E429-D429</f>
        <v>1.0900000000000318</v>
      </c>
      <c r="K429" s="89">
        <f t="shared" si="25"/>
        <v>5.2299999999996771</v>
      </c>
      <c r="L429" s="76">
        <v>3.05</v>
      </c>
      <c r="M429" s="76"/>
      <c r="N429" s="76">
        <f>E430-D429</f>
        <v>2.25</v>
      </c>
      <c r="O429" s="141">
        <f>N429/L429</f>
        <v>0.73770491803278693</v>
      </c>
    </row>
    <row r="430" spans="1:15" s="12" customFormat="1" ht="16.5" customHeight="1" thickBot="1" x14ac:dyDescent="0.35">
      <c r="A430" s="83"/>
      <c r="B430" s="44">
        <v>2</v>
      </c>
      <c r="C430" s="45" t="s">
        <v>1520</v>
      </c>
      <c r="D430" s="45">
        <v>913.63</v>
      </c>
      <c r="E430" s="52">
        <v>914.79</v>
      </c>
      <c r="F430" s="121"/>
      <c r="G430" s="66">
        <f t="shared" si="27"/>
        <v>918.85999999999967</v>
      </c>
      <c r="H430" s="52">
        <f>G430+J430</f>
        <v>920.01999999999964</v>
      </c>
      <c r="I430" s="67">
        <f t="shared" si="24"/>
        <v>5.2299999999996771</v>
      </c>
      <c r="J430" s="91">
        <f>E430-D430</f>
        <v>1.1599999999999682</v>
      </c>
      <c r="K430" s="91">
        <f t="shared" si="25"/>
        <v>5.2299999999996771</v>
      </c>
      <c r="L430" s="78"/>
      <c r="M430" s="78"/>
      <c r="N430" s="78"/>
      <c r="O430" s="143"/>
    </row>
    <row r="431" spans="1:15" s="12" customFormat="1" ht="16.5" customHeight="1" x14ac:dyDescent="0.3">
      <c r="A431" s="81">
        <v>163</v>
      </c>
      <c r="B431" s="43">
        <v>1</v>
      </c>
      <c r="C431" s="30" t="s">
        <v>1521</v>
      </c>
      <c r="D431" s="30">
        <v>914.74</v>
      </c>
      <c r="E431" s="51">
        <v>915.76</v>
      </c>
      <c r="F431" s="119">
        <f t="shared" si="26"/>
        <v>4.9999999999954525E-2</v>
      </c>
      <c r="G431" s="62">
        <f t="shared" si="27"/>
        <v>920.01999999999964</v>
      </c>
      <c r="H431" s="51">
        <f>G431+J431</f>
        <v>921.03999999999962</v>
      </c>
      <c r="I431" s="63">
        <f t="shared" si="24"/>
        <v>5.2799999999996317</v>
      </c>
      <c r="J431" s="89">
        <f>E431-D431</f>
        <v>1.0199999999999818</v>
      </c>
      <c r="K431" s="89">
        <f t="shared" si="25"/>
        <v>5.2799999999996317</v>
      </c>
      <c r="L431" s="125">
        <v>3.05</v>
      </c>
      <c r="M431" s="125"/>
      <c r="N431" s="125">
        <f>E433-D431</f>
        <v>3.2000000000000455</v>
      </c>
      <c r="O431" s="144">
        <f>N431/L431</f>
        <v>1.0491803278688674</v>
      </c>
    </row>
    <row r="432" spans="1:15" s="12" customFormat="1" ht="16.5" customHeight="1" x14ac:dyDescent="0.3">
      <c r="A432" s="82"/>
      <c r="B432" s="33">
        <v>2</v>
      </c>
      <c r="C432" s="29" t="s">
        <v>1522</v>
      </c>
      <c r="D432" s="29">
        <v>915.76</v>
      </c>
      <c r="E432" s="35">
        <v>916.77</v>
      </c>
      <c r="F432" s="120"/>
      <c r="G432" s="64">
        <f t="shared" si="27"/>
        <v>921.03999999999962</v>
      </c>
      <c r="H432" s="35">
        <f>G432+J432</f>
        <v>922.04999999999961</v>
      </c>
      <c r="I432" s="65">
        <f t="shared" si="24"/>
        <v>5.2799999999996317</v>
      </c>
      <c r="J432" s="90">
        <f>E432-D432</f>
        <v>1.0099999999999909</v>
      </c>
      <c r="K432" s="90">
        <f t="shared" si="25"/>
        <v>5.2799999999996317</v>
      </c>
      <c r="L432" s="126"/>
      <c r="M432" s="126"/>
      <c r="N432" s="126"/>
      <c r="O432" s="145"/>
    </row>
    <row r="433" spans="1:15" s="12" customFormat="1" ht="16.5" customHeight="1" thickBot="1" x14ac:dyDescent="0.35">
      <c r="A433" s="83"/>
      <c r="B433" s="44">
        <v>3</v>
      </c>
      <c r="C433" s="45" t="s">
        <v>1523</v>
      </c>
      <c r="D433" s="45">
        <v>916.77</v>
      </c>
      <c r="E433" s="52">
        <v>917.94</v>
      </c>
      <c r="F433" s="121"/>
      <c r="G433" s="66">
        <f t="shared" si="27"/>
        <v>922.04999999999961</v>
      </c>
      <c r="H433" s="52">
        <f>G433+J433</f>
        <v>923.21999999999969</v>
      </c>
      <c r="I433" s="67">
        <f t="shared" si="24"/>
        <v>5.2799999999996317</v>
      </c>
      <c r="J433" s="91">
        <f>E433-D433</f>
        <v>1.1700000000000728</v>
      </c>
      <c r="K433" s="91">
        <f t="shared" si="25"/>
        <v>5.2799999999996317</v>
      </c>
      <c r="L433" s="127"/>
      <c r="M433" s="127"/>
      <c r="N433" s="127"/>
      <c r="O433" s="146"/>
    </row>
    <row r="434" spans="1:15" s="12" customFormat="1" ht="16.5" customHeight="1" x14ac:dyDescent="0.3">
      <c r="A434" s="81">
        <v>164</v>
      </c>
      <c r="B434" s="43">
        <v>1</v>
      </c>
      <c r="C434" s="30" t="s">
        <v>1524</v>
      </c>
      <c r="D434" s="30">
        <v>917.79</v>
      </c>
      <c r="E434" s="51">
        <v>919.05</v>
      </c>
      <c r="F434" s="119">
        <f t="shared" si="26"/>
        <v>0.15000000000009095</v>
      </c>
      <c r="G434" s="62">
        <f t="shared" si="27"/>
        <v>923.21999999999969</v>
      </c>
      <c r="H434" s="51">
        <f>G434+J434</f>
        <v>924.47999999999968</v>
      </c>
      <c r="I434" s="63">
        <f t="shared" si="24"/>
        <v>5.4299999999997226</v>
      </c>
      <c r="J434" s="89">
        <f>E434-D434</f>
        <v>1.2599999999999909</v>
      </c>
      <c r="K434" s="89">
        <f t="shared" si="25"/>
        <v>5.4299999999997226</v>
      </c>
      <c r="L434" s="125">
        <v>3.05</v>
      </c>
      <c r="M434" s="125"/>
      <c r="N434" s="125">
        <f>E436-D434</f>
        <v>3.07000000000005</v>
      </c>
      <c r="O434" s="144">
        <f>N434/L434</f>
        <v>1.0065573770491967</v>
      </c>
    </row>
    <row r="435" spans="1:15" s="12" customFormat="1" ht="16.5" customHeight="1" x14ac:dyDescent="0.3">
      <c r="A435" s="82"/>
      <c r="B435" s="33">
        <v>2</v>
      </c>
      <c r="C435" s="29" t="s">
        <v>1525</v>
      </c>
      <c r="D435" s="29">
        <v>919.05</v>
      </c>
      <c r="E435" s="35">
        <v>920.22</v>
      </c>
      <c r="F435" s="120"/>
      <c r="G435" s="64">
        <f t="shared" si="27"/>
        <v>924.47999999999968</v>
      </c>
      <c r="H435" s="35">
        <f>G435+J435</f>
        <v>925.64999999999975</v>
      </c>
      <c r="I435" s="65">
        <f t="shared" si="24"/>
        <v>5.4299999999997226</v>
      </c>
      <c r="J435" s="90">
        <f>E435-D435</f>
        <v>1.1700000000000728</v>
      </c>
      <c r="K435" s="90">
        <f t="shared" si="25"/>
        <v>5.4299999999997226</v>
      </c>
      <c r="L435" s="126"/>
      <c r="M435" s="126"/>
      <c r="N435" s="126"/>
      <c r="O435" s="145"/>
    </row>
    <row r="436" spans="1:15" s="12" customFormat="1" ht="16.5" customHeight="1" thickBot="1" x14ac:dyDescent="0.35">
      <c r="A436" s="83"/>
      <c r="B436" s="44">
        <v>3</v>
      </c>
      <c r="C436" s="45" t="s">
        <v>1526</v>
      </c>
      <c r="D436" s="45">
        <v>920.22</v>
      </c>
      <c r="E436" s="52">
        <v>920.86</v>
      </c>
      <c r="F436" s="121"/>
      <c r="G436" s="66">
        <f t="shared" si="27"/>
        <v>925.64999999999975</v>
      </c>
      <c r="H436" s="52">
        <f>G436+J436</f>
        <v>926.28999999999974</v>
      </c>
      <c r="I436" s="67">
        <f t="shared" si="24"/>
        <v>5.4299999999997226</v>
      </c>
      <c r="J436" s="91">
        <f>E436-D436</f>
        <v>0.63999999999998636</v>
      </c>
      <c r="K436" s="91">
        <f t="shared" si="25"/>
        <v>5.4299999999997226</v>
      </c>
      <c r="L436" s="127"/>
      <c r="M436" s="127"/>
      <c r="N436" s="127"/>
      <c r="O436" s="146"/>
    </row>
    <row r="437" spans="1:15" s="12" customFormat="1" ht="16.5" customHeight="1" x14ac:dyDescent="0.3">
      <c r="A437" s="81">
        <v>165</v>
      </c>
      <c r="B437" s="43">
        <v>1</v>
      </c>
      <c r="C437" s="30" t="s">
        <v>1527</v>
      </c>
      <c r="D437" s="30">
        <v>920.84</v>
      </c>
      <c r="E437" s="51">
        <v>922.01</v>
      </c>
      <c r="F437" s="119">
        <f t="shared" si="26"/>
        <v>1.999999999998181E-2</v>
      </c>
      <c r="G437" s="62">
        <f t="shared" si="27"/>
        <v>926.28999999999974</v>
      </c>
      <c r="H437" s="51">
        <f>G437+J437</f>
        <v>927.4599999999997</v>
      </c>
      <c r="I437" s="63">
        <f t="shared" si="24"/>
        <v>5.4499999999997044</v>
      </c>
      <c r="J437" s="89">
        <f>E437-D437</f>
        <v>1.1699999999999591</v>
      </c>
      <c r="K437" s="89">
        <f t="shared" si="25"/>
        <v>5.4499999999997044</v>
      </c>
      <c r="L437" s="125">
        <v>3.05</v>
      </c>
      <c r="M437" s="125"/>
      <c r="N437" s="125">
        <f>E439-D437</f>
        <v>3.1200000000000045</v>
      </c>
      <c r="O437" s="144">
        <f>N437/L437</f>
        <v>1.0229508196721326</v>
      </c>
    </row>
    <row r="438" spans="1:15" s="12" customFormat="1" ht="16.5" customHeight="1" x14ac:dyDescent="0.3">
      <c r="A438" s="82"/>
      <c r="B438" s="33">
        <v>2</v>
      </c>
      <c r="C438" s="29" t="s">
        <v>1528</v>
      </c>
      <c r="D438" s="29">
        <v>922.01</v>
      </c>
      <c r="E438" s="35">
        <v>923.2</v>
      </c>
      <c r="F438" s="120"/>
      <c r="G438" s="64">
        <f t="shared" si="27"/>
        <v>927.4599999999997</v>
      </c>
      <c r="H438" s="35">
        <f>G438+J438</f>
        <v>928.64999999999975</v>
      </c>
      <c r="I438" s="65">
        <f t="shared" si="24"/>
        <v>5.4499999999997044</v>
      </c>
      <c r="J438" s="90">
        <f>E438-D438</f>
        <v>1.1900000000000546</v>
      </c>
      <c r="K438" s="90">
        <f t="shared" si="25"/>
        <v>5.4499999999997044</v>
      </c>
      <c r="L438" s="126"/>
      <c r="M438" s="126"/>
      <c r="N438" s="126"/>
      <c r="O438" s="145"/>
    </row>
    <row r="439" spans="1:15" s="12" customFormat="1" ht="16.5" customHeight="1" thickBot="1" x14ac:dyDescent="0.35">
      <c r="A439" s="83"/>
      <c r="B439" s="44">
        <v>3</v>
      </c>
      <c r="C439" s="45" t="s">
        <v>1529</v>
      </c>
      <c r="D439" s="45">
        <v>923.2</v>
      </c>
      <c r="E439" s="52">
        <v>923.96</v>
      </c>
      <c r="F439" s="121"/>
      <c r="G439" s="66">
        <f t="shared" si="27"/>
        <v>928.64999999999975</v>
      </c>
      <c r="H439" s="52">
        <f>G439+J439</f>
        <v>929.40999999999974</v>
      </c>
      <c r="I439" s="67">
        <f t="shared" si="24"/>
        <v>5.4499999999997044</v>
      </c>
      <c r="J439" s="91">
        <f>E439-D439</f>
        <v>0.75999999999999091</v>
      </c>
      <c r="K439" s="91">
        <f t="shared" si="25"/>
        <v>5.4499999999997044</v>
      </c>
      <c r="L439" s="127"/>
      <c r="M439" s="127"/>
      <c r="N439" s="127"/>
      <c r="O439" s="146"/>
    </row>
    <row r="440" spans="1:15" s="12" customFormat="1" ht="16.5" customHeight="1" x14ac:dyDescent="0.3">
      <c r="A440" s="81">
        <v>166</v>
      </c>
      <c r="B440" s="43">
        <v>1</v>
      </c>
      <c r="C440" s="30" t="s">
        <v>1530</v>
      </c>
      <c r="D440" s="30">
        <v>923.89</v>
      </c>
      <c r="E440" s="51">
        <v>925.2</v>
      </c>
      <c r="F440" s="119">
        <f t="shared" si="26"/>
        <v>7.0000000000050022E-2</v>
      </c>
      <c r="G440" s="62">
        <f t="shared" si="27"/>
        <v>929.40999999999974</v>
      </c>
      <c r="H440" s="51">
        <f>G440+J440</f>
        <v>930.7199999999998</v>
      </c>
      <c r="I440" s="63">
        <f t="shared" si="24"/>
        <v>5.5199999999997544</v>
      </c>
      <c r="J440" s="89">
        <f>E440-D440</f>
        <v>1.3100000000000591</v>
      </c>
      <c r="K440" s="89">
        <f t="shared" si="25"/>
        <v>5.5199999999997544</v>
      </c>
      <c r="L440" s="125">
        <v>3.05</v>
      </c>
      <c r="M440" s="125"/>
      <c r="N440" s="125">
        <f>E442-D440</f>
        <v>3.1299999999999955</v>
      </c>
      <c r="O440" s="144">
        <f>N440/L440</f>
        <v>1.0262295081967199</v>
      </c>
    </row>
    <row r="441" spans="1:15" s="12" customFormat="1" ht="16.5" customHeight="1" x14ac:dyDescent="0.3">
      <c r="A441" s="82"/>
      <c r="B441" s="33">
        <v>2</v>
      </c>
      <c r="C441" s="29" t="s">
        <v>1531</v>
      </c>
      <c r="D441" s="29">
        <v>925.2</v>
      </c>
      <c r="E441" s="35">
        <v>926.43</v>
      </c>
      <c r="F441" s="120"/>
      <c r="G441" s="64">
        <f t="shared" si="27"/>
        <v>930.7199999999998</v>
      </c>
      <c r="H441" s="35">
        <f>G441+J441</f>
        <v>931.9499999999997</v>
      </c>
      <c r="I441" s="65">
        <f t="shared" si="24"/>
        <v>5.5199999999997544</v>
      </c>
      <c r="J441" s="90">
        <f>E441-D441</f>
        <v>1.2299999999999045</v>
      </c>
      <c r="K441" s="90">
        <f t="shared" si="25"/>
        <v>5.5199999999997544</v>
      </c>
      <c r="L441" s="126"/>
      <c r="M441" s="126"/>
      <c r="N441" s="126"/>
      <c r="O441" s="145"/>
    </row>
    <row r="442" spans="1:15" s="12" customFormat="1" ht="16.5" customHeight="1" thickBot="1" x14ac:dyDescent="0.35">
      <c r="A442" s="83"/>
      <c r="B442" s="44">
        <v>3</v>
      </c>
      <c r="C442" s="45" t="s">
        <v>1532</v>
      </c>
      <c r="D442" s="45">
        <v>926.43</v>
      </c>
      <c r="E442" s="52">
        <v>927.02</v>
      </c>
      <c r="F442" s="121"/>
      <c r="G442" s="66">
        <f t="shared" si="27"/>
        <v>931.9499999999997</v>
      </c>
      <c r="H442" s="52">
        <f>G442+J442</f>
        <v>932.53999999999974</v>
      </c>
      <c r="I442" s="67">
        <f t="shared" si="24"/>
        <v>5.5199999999997544</v>
      </c>
      <c r="J442" s="91">
        <f>E442-D442</f>
        <v>0.59000000000003183</v>
      </c>
      <c r="K442" s="91">
        <f t="shared" si="25"/>
        <v>5.5199999999997544</v>
      </c>
      <c r="L442" s="127"/>
      <c r="M442" s="127"/>
      <c r="N442" s="127"/>
      <c r="O442" s="146"/>
    </row>
    <row r="443" spans="1:15" s="12" customFormat="1" ht="16.5" customHeight="1" x14ac:dyDescent="0.3">
      <c r="A443" s="81">
        <v>167</v>
      </c>
      <c r="B443" s="43">
        <v>1</v>
      </c>
      <c r="C443" s="30" t="s">
        <v>1533</v>
      </c>
      <c r="D443" s="30">
        <v>926.94</v>
      </c>
      <c r="E443" s="51">
        <v>927.74</v>
      </c>
      <c r="F443" s="119">
        <f t="shared" si="26"/>
        <v>7.999999999992724E-2</v>
      </c>
      <c r="G443" s="62">
        <f t="shared" si="27"/>
        <v>932.53999999999974</v>
      </c>
      <c r="H443" s="51">
        <f>G443+J443</f>
        <v>933.33999999999969</v>
      </c>
      <c r="I443" s="63">
        <f t="shared" si="24"/>
        <v>5.5999999999996817</v>
      </c>
      <c r="J443" s="89">
        <f>E443-D443</f>
        <v>0.79999999999995453</v>
      </c>
      <c r="K443" s="89">
        <f t="shared" si="25"/>
        <v>5.5999999999996817</v>
      </c>
      <c r="L443" s="125">
        <v>3.05</v>
      </c>
      <c r="M443" s="125"/>
      <c r="N443" s="125">
        <f>E445-D443</f>
        <v>3.0299999999999727</v>
      </c>
      <c r="O443" s="144">
        <f>N443/L443</f>
        <v>0.99344262295081076</v>
      </c>
    </row>
    <row r="444" spans="1:15" s="12" customFormat="1" ht="16.5" customHeight="1" x14ac:dyDescent="0.3">
      <c r="A444" s="82"/>
      <c r="B444" s="33">
        <v>2</v>
      </c>
      <c r="C444" s="29" t="s">
        <v>1534</v>
      </c>
      <c r="D444" s="29">
        <v>927.74</v>
      </c>
      <c r="E444" s="35">
        <v>928.84</v>
      </c>
      <c r="F444" s="120"/>
      <c r="G444" s="64">
        <f t="shared" si="27"/>
        <v>933.33999999999969</v>
      </c>
      <c r="H444" s="35">
        <f>G444+J444</f>
        <v>934.43999999999971</v>
      </c>
      <c r="I444" s="65">
        <f t="shared" si="24"/>
        <v>5.5999999999996817</v>
      </c>
      <c r="J444" s="90">
        <f>E444-D444</f>
        <v>1.1000000000000227</v>
      </c>
      <c r="K444" s="90">
        <f t="shared" si="25"/>
        <v>5.5999999999996817</v>
      </c>
      <c r="L444" s="126"/>
      <c r="M444" s="126"/>
      <c r="N444" s="126"/>
      <c r="O444" s="145"/>
    </row>
    <row r="445" spans="1:15" s="12" customFormat="1" ht="16.5" customHeight="1" thickBot="1" x14ac:dyDescent="0.35">
      <c r="A445" s="82"/>
      <c r="B445" s="38">
        <v>3</v>
      </c>
      <c r="C445" s="39" t="s">
        <v>1535</v>
      </c>
      <c r="D445" s="39">
        <v>928.84</v>
      </c>
      <c r="E445" s="93">
        <v>929.97</v>
      </c>
      <c r="F445" s="121"/>
      <c r="G445" s="95">
        <f t="shared" si="27"/>
        <v>934.43999999999971</v>
      </c>
      <c r="H445" s="93">
        <f>G445+J445</f>
        <v>935.56999999999971</v>
      </c>
      <c r="I445" s="94">
        <f t="shared" si="24"/>
        <v>5.5999999999996817</v>
      </c>
      <c r="J445" s="96">
        <f>E445-D445</f>
        <v>1.1299999999999955</v>
      </c>
      <c r="K445" s="96">
        <f t="shared" si="25"/>
        <v>5.5999999999996817</v>
      </c>
      <c r="L445" s="127"/>
      <c r="M445" s="127"/>
      <c r="N445" s="127"/>
      <c r="O445" s="146"/>
    </row>
    <row r="446" spans="1:15" s="12" customFormat="1" ht="16.5" customHeight="1" x14ac:dyDescent="0.3">
      <c r="A446" s="81">
        <v>168</v>
      </c>
      <c r="B446" s="43">
        <v>1</v>
      </c>
      <c r="C446" s="30" t="s">
        <v>1536</v>
      </c>
      <c r="D446" s="30">
        <v>929.99</v>
      </c>
      <c r="E446" s="51">
        <v>931.18</v>
      </c>
      <c r="F446" s="122">
        <f t="shared" si="26"/>
        <v>-1.999999999998181E-2</v>
      </c>
      <c r="G446" s="62">
        <f t="shared" si="27"/>
        <v>935.56999999999971</v>
      </c>
      <c r="H446" s="51">
        <f>G446+J446</f>
        <v>936.75999999999965</v>
      </c>
      <c r="I446" s="63">
        <f t="shared" si="24"/>
        <v>5.5799999999996999</v>
      </c>
      <c r="J446" s="89">
        <f>E446-D446</f>
        <v>1.1899999999999409</v>
      </c>
      <c r="K446" s="89">
        <f t="shared" si="25"/>
        <v>5.5799999999996999</v>
      </c>
      <c r="L446" s="125">
        <v>3.05</v>
      </c>
      <c r="M446" s="125"/>
      <c r="N446" s="125">
        <f>E448-D446</f>
        <v>3.0699999999999363</v>
      </c>
      <c r="O446" s="144">
        <f>N446/L446</f>
        <v>1.0065573770491596</v>
      </c>
    </row>
    <row r="447" spans="1:15" s="12" customFormat="1" ht="16.5" customHeight="1" x14ac:dyDescent="0.3">
      <c r="A447" s="82"/>
      <c r="B447" s="33">
        <v>2</v>
      </c>
      <c r="C447" s="29" t="s">
        <v>1537</v>
      </c>
      <c r="D447" s="29">
        <v>931.18</v>
      </c>
      <c r="E447" s="35">
        <v>932.38</v>
      </c>
      <c r="F447" s="123"/>
      <c r="G447" s="64">
        <f t="shared" si="27"/>
        <v>936.75999999999965</v>
      </c>
      <c r="H447" s="35">
        <f>G447+J447</f>
        <v>937.9599999999997</v>
      </c>
      <c r="I447" s="65">
        <f t="shared" si="24"/>
        <v>5.5799999999996999</v>
      </c>
      <c r="J447" s="90">
        <f>E447-D447</f>
        <v>1.2000000000000455</v>
      </c>
      <c r="K447" s="90">
        <f t="shared" si="25"/>
        <v>5.5799999999996999</v>
      </c>
      <c r="L447" s="126"/>
      <c r="M447" s="126"/>
      <c r="N447" s="126"/>
      <c r="O447" s="145"/>
    </row>
    <row r="448" spans="1:15" s="12" customFormat="1" ht="16.5" customHeight="1" thickBot="1" x14ac:dyDescent="0.35">
      <c r="A448" s="83"/>
      <c r="B448" s="44">
        <v>3</v>
      </c>
      <c r="C448" s="45" t="s">
        <v>1538</v>
      </c>
      <c r="D448" s="45">
        <v>932.38</v>
      </c>
      <c r="E448" s="52">
        <v>933.06</v>
      </c>
      <c r="F448" s="124"/>
      <c r="G448" s="66">
        <f t="shared" si="27"/>
        <v>937.9599999999997</v>
      </c>
      <c r="H448" s="52">
        <f>G448+J448</f>
        <v>938.63999999999965</v>
      </c>
      <c r="I448" s="67">
        <f t="shared" si="24"/>
        <v>5.5799999999996999</v>
      </c>
      <c r="J448" s="91">
        <f>E448-D448</f>
        <v>0.67999999999994998</v>
      </c>
      <c r="K448" s="91">
        <f t="shared" si="25"/>
        <v>5.5799999999996999</v>
      </c>
      <c r="L448" s="127"/>
      <c r="M448" s="127"/>
      <c r="N448" s="127"/>
      <c r="O448" s="146"/>
    </row>
    <row r="449" spans="1:15" s="12" customFormat="1" ht="16.5" customHeight="1" x14ac:dyDescent="0.3">
      <c r="A449" s="81">
        <v>169</v>
      </c>
      <c r="B449" s="43">
        <v>1</v>
      </c>
      <c r="C449" s="30" t="s">
        <v>1539</v>
      </c>
      <c r="D449" s="30">
        <v>932.94</v>
      </c>
      <c r="E449" s="51">
        <v>933.86</v>
      </c>
      <c r="F449" s="119">
        <f t="shared" si="26"/>
        <v>0.11999999999989086</v>
      </c>
      <c r="G449" s="62">
        <f t="shared" si="27"/>
        <v>938.63999999999965</v>
      </c>
      <c r="H449" s="51">
        <f>G449+J449</f>
        <v>939.5599999999996</v>
      </c>
      <c r="I449" s="63">
        <f t="shared" si="24"/>
        <v>5.6999999999995907</v>
      </c>
      <c r="J449" s="89">
        <f>E449-D449</f>
        <v>0.91999999999995907</v>
      </c>
      <c r="K449" s="89">
        <f t="shared" si="25"/>
        <v>5.6999999999995907</v>
      </c>
      <c r="L449" s="125">
        <v>3.05</v>
      </c>
      <c r="M449" s="125"/>
      <c r="N449" s="125">
        <f>E451-D449</f>
        <v>3.0499999999999545</v>
      </c>
      <c r="O449" s="144">
        <f>N449/L449</f>
        <v>0.99999999999998512</v>
      </c>
    </row>
    <row r="450" spans="1:15" s="12" customFormat="1" ht="16.5" customHeight="1" x14ac:dyDescent="0.3">
      <c r="A450" s="82"/>
      <c r="B450" s="33">
        <v>2</v>
      </c>
      <c r="C450" s="29" t="s">
        <v>1540</v>
      </c>
      <c r="D450" s="29">
        <v>933.86</v>
      </c>
      <c r="E450" s="35">
        <v>935.17</v>
      </c>
      <c r="F450" s="120"/>
      <c r="G450" s="64">
        <f t="shared" si="27"/>
        <v>939.5599999999996</v>
      </c>
      <c r="H450" s="35">
        <f>G450+J450</f>
        <v>940.86999999999955</v>
      </c>
      <c r="I450" s="65">
        <f t="shared" si="24"/>
        <v>5.6999999999995907</v>
      </c>
      <c r="J450" s="90">
        <f>E450-D450</f>
        <v>1.3099999999999454</v>
      </c>
      <c r="K450" s="90">
        <f t="shared" si="25"/>
        <v>5.6999999999995907</v>
      </c>
      <c r="L450" s="126"/>
      <c r="M450" s="126"/>
      <c r="N450" s="126"/>
      <c r="O450" s="145"/>
    </row>
    <row r="451" spans="1:15" s="12" customFormat="1" ht="16.5" customHeight="1" thickBot="1" x14ac:dyDescent="0.35">
      <c r="A451" s="83"/>
      <c r="B451" s="44">
        <v>3</v>
      </c>
      <c r="C451" s="45" t="s">
        <v>1541</v>
      </c>
      <c r="D451" s="45">
        <v>935.17</v>
      </c>
      <c r="E451" s="52">
        <v>935.99</v>
      </c>
      <c r="F451" s="121"/>
      <c r="G451" s="66">
        <f t="shared" si="27"/>
        <v>940.86999999999955</v>
      </c>
      <c r="H451" s="52">
        <f>G451+J451</f>
        <v>941.6899999999996</v>
      </c>
      <c r="I451" s="67">
        <f t="shared" si="24"/>
        <v>5.6999999999995907</v>
      </c>
      <c r="J451" s="91">
        <f>E451-D451</f>
        <v>0.82000000000005002</v>
      </c>
      <c r="K451" s="91">
        <f t="shared" si="25"/>
        <v>5.6999999999995907</v>
      </c>
      <c r="L451" s="127"/>
      <c r="M451" s="127"/>
      <c r="N451" s="127"/>
      <c r="O451" s="146"/>
    </row>
    <row r="452" spans="1:15" s="12" customFormat="1" ht="16.5" customHeight="1" x14ac:dyDescent="0.3">
      <c r="A452" s="81">
        <v>170</v>
      </c>
      <c r="B452" s="43">
        <v>1</v>
      </c>
      <c r="C452" s="30" t="s">
        <v>1542</v>
      </c>
      <c r="D452" s="30">
        <v>936.04</v>
      </c>
      <c r="E452" s="51">
        <v>937.19</v>
      </c>
      <c r="F452" s="122">
        <f t="shared" si="26"/>
        <v>-4.9999999999954525E-2</v>
      </c>
      <c r="G452" s="62">
        <f t="shared" si="27"/>
        <v>941.6899999999996</v>
      </c>
      <c r="H452" s="51">
        <f>G452+J452</f>
        <v>942.83999999999969</v>
      </c>
      <c r="I452" s="63">
        <f t="shared" si="24"/>
        <v>5.6499999999996362</v>
      </c>
      <c r="J452" s="89">
        <f>E452-D452</f>
        <v>1.1500000000000909</v>
      </c>
      <c r="K452" s="89">
        <f t="shared" si="25"/>
        <v>5.6499999999996362</v>
      </c>
      <c r="L452" s="76">
        <v>3.05</v>
      </c>
      <c r="M452" s="76"/>
      <c r="N452" s="76">
        <f>E453-D452</f>
        <v>2.4300000000000637</v>
      </c>
      <c r="O452" s="141">
        <f>N452/L452</f>
        <v>0.79672131147543079</v>
      </c>
    </row>
    <row r="453" spans="1:15" s="12" customFormat="1" ht="16.5" customHeight="1" thickBot="1" x14ac:dyDescent="0.35">
      <c r="A453" s="83"/>
      <c r="B453" s="44">
        <v>2</v>
      </c>
      <c r="C453" s="45" t="s">
        <v>1543</v>
      </c>
      <c r="D453" s="45">
        <v>937.19</v>
      </c>
      <c r="E453" s="52">
        <v>938.47</v>
      </c>
      <c r="F453" s="124"/>
      <c r="G453" s="66">
        <f t="shared" si="27"/>
        <v>942.83999999999969</v>
      </c>
      <c r="H453" s="52">
        <f>G453+J453</f>
        <v>944.11999999999966</v>
      </c>
      <c r="I453" s="67">
        <f t="shared" si="24"/>
        <v>5.6499999999996362</v>
      </c>
      <c r="J453" s="91">
        <f>E453-D453</f>
        <v>1.2799999999999727</v>
      </c>
      <c r="K453" s="91">
        <f t="shared" si="25"/>
        <v>5.6499999999996362</v>
      </c>
      <c r="L453" s="78"/>
      <c r="M453" s="78"/>
      <c r="N453" s="78"/>
      <c r="O453" s="143"/>
    </row>
    <row r="454" spans="1:15" s="12" customFormat="1" ht="16.5" customHeight="1" x14ac:dyDescent="0.3">
      <c r="A454" s="81">
        <v>171</v>
      </c>
      <c r="B454" s="43">
        <v>1</v>
      </c>
      <c r="C454" s="30" t="s">
        <v>1544</v>
      </c>
      <c r="D454" s="30">
        <v>938.67</v>
      </c>
      <c r="E454" s="51">
        <v>940.03</v>
      </c>
      <c r="F454" s="122">
        <f t="shared" si="26"/>
        <v>-0.19999999999993179</v>
      </c>
      <c r="G454" s="62">
        <f t="shared" si="27"/>
        <v>944.11999999999966</v>
      </c>
      <c r="H454" s="51">
        <f>G454+J454</f>
        <v>945.47999999999968</v>
      </c>
      <c r="I454" s="63">
        <f t="shared" si="24"/>
        <v>5.4499999999997044</v>
      </c>
      <c r="J454" s="89">
        <f>E454-D454</f>
        <v>1.3600000000000136</v>
      </c>
      <c r="K454" s="89">
        <f t="shared" si="25"/>
        <v>5.4499999999997044</v>
      </c>
      <c r="L454" s="125">
        <v>3.05</v>
      </c>
      <c r="M454" s="125"/>
      <c r="N454" s="125">
        <f>E456-D454</f>
        <v>3.2400000000000091</v>
      </c>
      <c r="O454" s="144">
        <f>N454/L454</f>
        <v>1.0622950819672161</v>
      </c>
    </row>
    <row r="455" spans="1:15" s="12" customFormat="1" ht="16.5" customHeight="1" x14ac:dyDescent="0.3">
      <c r="A455" s="82"/>
      <c r="B455" s="33">
        <v>2</v>
      </c>
      <c r="C455" s="29" t="s">
        <v>1545</v>
      </c>
      <c r="D455" s="29">
        <v>940.03</v>
      </c>
      <c r="E455" s="35">
        <v>941.51</v>
      </c>
      <c r="F455" s="123"/>
      <c r="G455" s="64">
        <f t="shared" si="27"/>
        <v>945.47999999999968</v>
      </c>
      <c r="H455" s="35">
        <f>G455+J455</f>
        <v>946.9599999999997</v>
      </c>
      <c r="I455" s="65">
        <f t="shared" si="24"/>
        <v>5.4499999999997044</v>
      </c>
      <c r="J455" s="90">
        <f>E455-D455</f>
        <v>1.4800000000000182</v>
      </c>
      <c r="K455" s="90">
        <f t="shared" si="25"/>
        <v>5.4499999999997044</v>
      </c>
      <c r="L455" s="126"/>
      <c r="M455" s="126"/>
      <c r="N455" s="126"/>
      <c r="O455" s="145"/>
    </row>
    <row r="456" spans="1:15" s="12" customFormat="1" ht="16.5" customHeight="1" thickBot="1" x14ac:dyDescent="0.35">
      <c r="A456" s="83"/>
      <c r="B456" s="44">
        <v>3</v>
      </c>
      <c r="C456" s="45" t="s">
        <v>1546</v>
      </c>
      <c r="D456" s="45">
        <v>941.51</v>
      </c>
      <c r="E456" s="52">
        <v>941.91</v>
      </c>
      <c r="F456" s="124"/>
      <c r="G456" s="66">
        <f t="shared" si="27"/>
        <v>946.9599999999997</v>
      </c>
      <c r="H456" s="52">
        <f>G456+J456</f>
        <v>947.35999999999967</v>
      </c>
      <c r="I456" s="67">
        <f t="shared" si="24"/>
        <v>5.4499999999997044</v>
      </c>
      <c r="J456" s="91">
        <f>E456-D456</f>
        <v>0.39999999999997726</v>
      </c>
      <c r="K456" s="91">
        <f t="shared" si="25"/>
        <v>5.4499999999997044</v>
      </c>
      <c r="L456" s="127"/>
      <c r="M456" s="127"/>
      <c r="N456" s="127"/>
      <c r="O456" s="146"/>
    </row>
    <row r="457" spans="1:15" s="12" customFormat="1" ht="16.5" customHeight="1" x14ac:dyDescent="0.3">
      <c r="A457" s="81">
        <v>172</v>
      </c>
      <c r="B457" s="43">
        <v>1</v>
      </c>
      <c r="C457" s="30" t="s">
        <v>1547</v>
      </c>
      <c r="D457" s="30">
        <v>941.74</v>
      </c>
      <c r="E457" s="51">
        <v>943.12</v>
      </c>
      <c r="F457" s="119">
        <f t="shared" si="26"/>
        <v>0.16999999999995907</v>
      </c>
      <c r="G457" s="62">
        <f t="shared" si="27"/>
        <v>947.35999999999967</v>
      </c>
      <c r="H457" s="51">
        <f>G457+J457</f>
        <v>948.73999999999967</v>
      </c>
      <c r="I457" s="63">
        <f t="shared" si="24"/>
        <v>5.6199999999996635</v>
      </c>
      <c r="J457" s="89">
        <f>E457-D457</f>
        <v>1.3799999999999955</v>
      </c>
      <c r="K457" s="89">
        <f t="shared" si="25"/>
        <v>5.6199999999996635</v>
      </c>
      <c r="L457" s="125">
        <v>3.05</v>
      </c>
      <c r="M457" s="125"/>
      <c r="N457" s="125">
        <f>E459-D457</f>
        <v>3.1599999999999682</v>
      </c>
      <c r="O457" s="144">
        <f>N457/L457</f>
        <v>1.0360655737704814</v>
      </c>
    </row>
    <row r="458" spans="1:15" s="12" customFormat="1" ht="16.5" customHeight="1" x14ac:dyDescent="0.3">
      <c r="A458" s="82"/>
      <c r="B458" s="33">
        <v>2</v>
      </c>
      <c r="C458" s="29" t="s">
        <v>1548</v>
      </c>
      <c r="D458" s="29">
        <v>943.12</v>
      </c>
      <c r="E458" s="35">
        <v>944.43</v>
      </c>
      <c r="F458" s="120"/>
      <c r="G458" s="64">
        <f t="shared" si="27"/>
        <v>948.73999999999967</v>
      </c>
      <c r="H458" s="35">
        <f>G458+J458</f>
        <v>950.04999999999961</v>
      </c>
      <c r="I458" s="65">
        <f t="shared" si="24"/>
        <v>5.6199999999996635</v>
      </c>
      <c r="J458" s="90">
        <f>E458-D458</f>
        <v>1.3099999999999454</v>
      </c>
      <c r="K458" s="90">
        <f t="shared" si="25"/>
        <v>5.6199999999996635</v>
      </c>
      <c r="L458" s="126"/>
      <c r="M458" s="126"/>
      <c r="N458" s="126"/>
      <c r="O458" s="145"/>
    </row>
    <row r="459" spans="1:15" s="12" customFormat="1" ht="16.5" customHeight="1" thickBot="1" x14ac:dyDescent="0.35">
      <c r="A459" s="83"/>
      <c r="B459" s="44">
        <v>3</v>
      </c>
      <c r="C459" s="45" t="s">
        <v>1549</v>
      </c>
      <c r="D459" s="45">
        <v>944.43</v>
      </c>
      <c r="E459" s="52">
        <v>944.9</v>
      </c>
      <c r="F459" s="121"/>
      <c r="G459" s="66">
        <f t="shared" si="27"/>
        <v>950.04999999999961</v>
      </c>
      <c r="H459" s="52">
        <f>G459+J459</f>
        <v>950.51999999999964</v>
      </c>
      <c r="I459" s="67">
        <f t="shared" si="24"/>
        <v>5.6199999999996635</v>
      </c>
      <c r="J459" s="91">
        <f>E459-D459</f>
        <v>0.47000000000002728</v>
      </c>
      <c r="K459" s="91">
        <f t="shared" si="25"/>
        <v>5.6199999999996635</v>
      </c>
      <c r="L459" s="127"/>
      <c r="M459" s="127"/>
      <c r="N459" s="127"/>
      <c r="O459" s="146"/>
    </row>
    <row r="460" spans="1:15" s="12" customFormat="1" ht="16.5" customHeight="1" x14ac:dyDescent="0.3">
      <c r="A460" s="81">
        <v>173</v>
      </c>
      <c r="B460" s="43">
        <v>1</v>
      </c>
      <c r="C460" s="30" t="s">
        <v>1550</v>
      </c>
      <c r="D460" s="30">
        <v>944.84</v>
      </c>
      <c r="E460" s="51">
        <v>946.06</v>
      </c>
      <c r="F460" s="119">
        <f t="shared" si="26"/>
        <v>5.999999999994543E-2</v>
      </c>
      <c r="G460" s="62">
        <f t="shared" si="27"/>
        <v>950.51999999999964</v>
      </c>
      <c r="H460" s="51">
        <f>G460+J460</f>
        <v>951.73999999999955</v>
      </c>
      <c r="I460" s="63">
        <f t="shared" si="24"/>
        <v>5.6799999999996089</v>
      </c>
      <c r="J460" s="89">
        <f>E460-D460</f>
        <v>1.2199999999999136</v>
      </c>
      <c r="K460" s="89">
        <f t="shared" si="25"/>
        <v>5.6799999999996089</v>
      </c>
      <c r="L460" s="125">
        <v>3.05</v>
      </c>
      <c r="M460" s="125"/>
      <c r="N460" s="125">
        <f>E462-D460</f>
        <v>2.9900000000000091</v>
      </c>
      <c r="O460" s="144">
        <f>N460/L460</f>
        <v>0.98032786885246204</v>
      </c>
    </row>
    <row r="461" spans="1:15" s="12" customFormat="1" ht="16.5" customHeight="1" x14ac:dyDescent="0.3">
      <c r="A461" s="82"/>
      <c r="B461" s="33">
        <v>2</v>
      </c>
      <c r="C461" s="29" t="s">
        <v>1551</v>
      </c>
      <c r="D461" s="29">
        <v>946.06</v>
      </c>
      <c r="E461" s="35">
        <v>947.29</v>
      </c>
      <c r="F461" s="120"/>
      <c r="G461" s="64">
        <f t="shared" si="27"/>
        <v>951.73999999999955</v>
      </c>
      <c r="H461" s="35">
        <f>G461+J461</f>
        <v>952.96999999999957</v>
      </c>
      <c r="I461" s="65">
        <f t="shared" si="24"/>
        <v>5.6799999999996089</v>
      </c>
      <c r="J461" s="90">
        <f>E461-D461</f>
        <v>1.2300000000000182</v>
      </c>
      <c r="K461" s="90">
        <f t="shared" si="25"/>
        <v>5.6799999999996089</v>
      </c>
      <c r="L461" s="126"/>
      <c r="M461" s="126"/>
      <c r="N461" s="126"/>
      <c r="O461" s="145"/>
    </row>
    <row r="462" spans="1:15" s="12" customFormat="1" ht="16.5" customHeight="1" thickBot="1" x14ac:dyDescent="0.35">
      <c r="A462" s="83"/>
      <c r="B462" s="44">
        <v>3</v>
      </c>
      <c r="C462" s="45" t="s">
        <v>1552</v>
      </c>
      <c r="D462" s="45">
        <v>947.29</v>
      </c>
      <c r="E462" s="52">
        <v>947.83</v>
      </c>
      <c r="F462" s="121"/>
      <c r="G462" s="66">
        <f t="shared" si="27"/>
        <v>952.96999999999957</v>
      </c>
      <c r="H462" s="52">
        <f>G462+J462</f>
        <v>953.50999999999965</v>
      </c>
      <c r="I462" s="67">
        <f t="shared" si="24"/>
        <v>5.6799999999996089</v>
      </c>
      <c r="J462" s="91">
        <f>E462-D462</f>
        <v>0.54000000000007731</v>
      </c>
      <c r="K462" s="91">
        <f t="shared" si="25"/>
        <v>5.6799999999996089</v>
      </c>
      <c r="L462" s="127"/>
      <c r="M462" s="127"/>
      <c r="N462" s="127"/>
      <c r="O462" s="146"/>
    </row>
    <row r="463" spans="1:15" s="12" customFormat="1" ht="16.5" customHeight="1" x14ac:dyDescent="0.3">
      <c r="A463" s="81">
        <v>174</v>
      </c>
      <c r="B463" s="43">
        <v>1</v>
      </c>
      <c r="C463" s="30" t="s">
        <v>1553</v>
      </c>
      <c r="D463" s="30">
        <v>947.94</v>
      </c>
      <c r="E463" s="51">
        <v>948.87</v>
      </c>
      <c r="F463" s="122">
        <f t="shared" si="26"/>
        <v>-0.11000000000001364</v>
      </c>
      <c r="G463" s="62">
        <f t="shared" si="27"/>
        <v>953.50999999999965</v>
      </c>
      <c r="H463" s="51">
        <f>G463+J463</f>
        <v>954.4399999999996</v>
      </c>
      <c r="I463" s="63">
        <f t="shared" ref="I463:I526" si="28">H463-E463</f>
        <v>5.5699999999995953</v>
      </c>
      <c r="J463" s="117">
        <f>E463-D463</f>
        <v>0.92999999999994998</v>
      </c>
      <c r="K463" s="117">
        <f t="shared" ref="K463:K526" si="29">G463-D463</f>
        <v>5.5699999999995953</v>
      </c>
      <c r="L463" s="76">
        <v>3.05</v>
      </c>
      <c r="M463" s="76"/>
      <c r="N463" s="76">
        <f>E464-D463</f>
        <v>1.8999999999999773</v>
      </c>
      <c r="O463" s="141">
        <f>N463/L463</f>
        <v>0.62295081967212373</v>
      </c>
    </row>
    <row r="464" spans="1:15" s="12" customFormat="1" ht="16.5" customHeight="1" thickBot="1" x14ac:dyDescent="0.35">
      <c r="A464" s="82"/>
      <c r="B464" s="38">
        <v>2</v>
      </c>
      <c r="C464" s="39" t="s">
        <v>1554</v>
      </c>
      <c r="D464" s="39">
        <v>948.87</v>
      </c>
      <c r="E464" s="93">
        <v>949.84</v>
      </c>
      <c r="F464" s="124"/>
      <c r="G464" s="95">
        <f t="shared" si="27"/>
        <v>954.4399999999996</v>
      </c>
      <c r="H464" s="93">
        <f>G464+J464</f>
        <v>955.40999999999963</v>
      </c>
      <c r="I464" s="94">
        <f t="shared" si="28"/>
        <v>5.5699999999995953</v>
      </c>
      <c r="J464" s="118">
        <f>E464-D464</f>
        <v>0.97000000000002728</v>
      </c>
      <c r="K464" s="118">
        <f t="shared" si="29"/>
        <v>5.5699999999995953</v>
      </c>
      <c r="L464" s="78"/>
      <c r="M464" s="78"/>
      <c r="N464" s="78"/>
      <c r="O464" s="143"/>
    </row>
    <row r="465" spans="1:15" s="12" customFormat="1" ht="16.5" customHeight="1" x14ac:dyDescent="0.3">
      <c r="A465" s="81">
        <v>175</v>
      </c>
      <c r="B465" s="43">
        <v>1</v>
      </c>
      <c r="C465" s="30" t="s">
        <v>1555</v>
      </c>
      <c r="D465" s="30">
        <v>949.64</v>
      </c>
      <c r="E465" s="51">
        <v>950.54</v>
      </c>
      <c r="F465" s="119">
        <f t="shared" ref="F465:F527" si="30">E464-D465</f>
        <v>0.20000000000004547</v>
      </c>
      <c r="G465" s="62">
        <f t="shared" si="27"/>
        <v>955.40999999999963</v>
      </c>
      <c r="H465" s="51">
        <f>G465+J465</f>
        <v>956.3099999999996</v>
      </c>
      <c r="I465" s="63">
        <f t="shared" si="28"/>
        <v>5.7699999999996407</v>
      </c>
      <c r="J465" s="89">
        <f>E465-D465</f>
        <v>0.89999999999997726</v>
      </c>
      <c r="K465" s="89">
        <f t="shared" si="29"/>
        <v>5.7699999999996407</v>
      </c>
      <c r="L465" s="76">
        <v>3.05</v>
      </c>
      <c r="M465" s="76"/>
      <c r="N465" s="76">
        <f>E466-D465</f>
        <v>1.7599999999999909</v>
      </c>
      <c r="O465" s="141">
        <f>N465/L465</f>
        <v>0.5770491803278659</v>
      </c>
    </row>
    <row r="466" spans="1:15" s="12" customFormat="1" ht="16.5" customHeight="1" thickBot="1" x14ac:dyDescent="0.35">
      <c r="A466" s="83"/>
      <c r="B466" s="44">
        <v>2</v>
      </c>
      <c r="C466" s="45" t="s">
        <v>1556</v>
      </c>
      <c r="D466" s="45">
        <v>950.54</v>
      </c>
      <c r="E466" s="52">
        <v>951.4</v>
      </c>
      <c r="F466" s="121"/>
      <c r="G466" s="66">
        <f t="shared" si="27"/>
        <v>956.3099999999996</v>
      </c>
      <c r="H466" s="52">
        <f>G466+J466</f>
        <v>957.16999999999962</v>
      </c>
      <c r="I466" s="67">
        <f t="shared" si="28"/>
        <v>5.7699999999996407</v>
      </c>
      <c r="J466" s="91">
        <f>E466-D466</f>
        <v>0.86000000000001364</v>
      </c>
      <c r="K466" s="91">
        <f t="shared" si="29"/>
        <v>5.7699999999996407</v>
      </c>
      <c r="L466" s="78"/>
      <c r="M466" s="78"/>
      <c r="N466" s="78"/>
      <c r="O466" s="143"/>
    </row>
    <row r="467" spans="1:15" s="12" customFormat="1" ht="16.5" customHeight="1" x14ac:dyDescent="0.3">
      <c r="A467" s="81">
        <v>176</v>
      </c>
      <c r="B467" s="43">
        <v>1</v>
      </c>
      <c r="C467" s="30" t="s">
        <v>1557</v>
      </c>
      <c r="D467" s="30">
        <v>951.34</v>
      </c>
      <c r="E467" s="51">
        <v>952.48</v>
      </c>
      <c r="F467" s="119">
        <f t="shared" si="30"/>
        <v>5.999999999994543E-2</v>
      </c>
      <c r="G467" s="62">
        <f t="shared" si="27"/>
        <v>957.16999999999962</v>
      </c>
      <c r="H467" s="51">
        <f>G467+J467</f>
        <v>958.3099999999996</v>
      </c>
      <c r="I467" s="63">
        <f t="shared" si="28"/>
        <v>5.8299999999995862</v>
      </c>
      <c r="J467" s="89">
        <f>E467-D467</f>
        <v>1.1399999999999864</v>
      </c>
      <c r="K467" s="89">
        <f t="shared" si="29"/>
        <v>5.8299999999995862</v>
      </c>
      <c r="L467" s="125">
        <v>3.05</v>
      </c>
      <c r="M467" s="125"/>
      <c r="N467" s="125">
        <f>E469-D467</f>
        <v>3.0599999999999454</v>
      </c>
      <c r="O467" s="144">
        <f>N467/L467</f>
        <v>1.0032786885245724</v>
      </c>
    </row>
    <row r="468" spans="1:15" s="12" customFormat="1" ht="16.5" customHeight="1" x14ac:dyDescent="0.3">
      <c r="A468" s="82"/>
      <c r="B468" s="33">
        <v>2</v>
      </c>
      <c r="C468" s="29" t="s">
        <v>1558</v>
      </c>
      <c r="D468" s="29">
        <v>952.48</v>
      </c>
      <c r="E468" s="35">
        <v>953.83</v>
      </c>
      <c r="F468" s="120"/>
      <c r="G468" s="64">
        <f t="shared" si="27"/>
        <v>958.3099999999996</v>
      </c>
      <c r="H468" s="35">
        <f>G468+J468</f>
        <v>959.65999999999963</v>
      </c>
      <c r="I468" s="65">
        <f t="shared" si="28"/>
        <v>5.8299999999995862</v>
      </c>
      <c r="J468" s="90">
        <f>E468-D468</f>
        <v>1.3500000000000227</v>
      </c>
      <c r="K468" s="90">
        <f t="shared" si="29"/>
        <v>5.8299999999995862</v>
      </c>
      <c r="L468" s="126"/>
      <c r="M468" s="126"/>
      <c r="N468" s="126"/>
      <c r="O468" s="145"/>
    </row>
    <row r="469" spans="1:15" s="12" customFormat="1" ht="16.5" customHeight="1" thickBot="1" x14ac:dyDescent="0.35">
      <c r="A469" s="83"/>
      <c r="B469" s="44">
        <v>3</v>
      </c>
      <c r="C469" s="45" t="s">
        <v>1559</v>
      </c>
      <c r="D469" s="45">
        <v>953.83</v>
      </c>
      <c r="E469" s="52">
        <v>954.4</v>
      </c>
      <c r="F469" s="121"/>
      <c r="G469" s="66">
        <f t="shared" si="27"/>
        <v>959.65999999999963</v>
      </c>
      <c r="H469" s="52">
        <f>G469+J469</f>
        <v>960.22999999999956</v>
      </c>
      <c r="I469" s="67">
        <f t="shared" si="28"/>
        <v>5.8299999999995862</v>
      </c>
      <c r="J469" s="91">
        <f>E469-D469</f>
        <v>0.56999999999993634</v>
      </c>
      <c r="K469" s="91">
        <f t="shared" si="29"/>
        <v>5.8299999999995862</v>
      </c>
      <c r="L469" s="127"/>
      <c r="M469" s="127"/>
      <c r="N469" s="127"/>
      <c r="O469" s="146"/>
    </row>
    <row r="470" spans="1:15" s="12" customFormat="1" ht="16.5" customHeight="1" x14ac:dyDescent="0.3">
      <c r="A470" s="81">
        <v>177</v>
      </c>
      <c r="B470" s="43">
        <v>1</v>
      </c>
      <c r="C470" s="30" t="s">
        <v>1560</v>
      </c>
      <c r="D470" s="30">
        <v>954.39</v>
      </c>
      <c r="E470" s="51">
        <v>955.58</v>
      </c>
      <c r="F470" s="119">
        <f t="shared" si="30"/>
        <v>9.9999999999909051E-3</v>
      </c>
      <c r="G470" s="62">
        <f t="shared" si="27"/>
        <v>960.22999999999956</v>
      </c>
      <c r="H470" s="51">
        <f>G470+J470</f>
        <v>961.41999999999962</v>
      </c>
      <c r="I470" s="63">
        <f t="shared" si="28"/>
        <v>5.8399999999995771</v>
      </c>
      <c r="J470" s="89">
        <f>E470-D470</f>
        <v>1.1900000000000546</v>
      </c>
      <c r="K470" s="89">
        <f t="shared" si="29"/>
        <v>5.8399999999995771</v>
      </c>
      <c r="L470" s="125">
        <v>3.05</v>
      </c>
      <c r="M470" s="125"/>
      <c r="N470" s="125">
        <f>E472-D470</f>
        <v>3.1000000000000227</v>
      </c>
      <c r="O470" s="144">
        <f>N470/L470</f>
        <v>1.0163934426229584</v>
      </c>
    </row>
    <row r="471" spans="1:15" s="12" customFormat="1" ht="16.5" customHeight="1" x14ac:dyDescent="0.3">
      <c r="A471" s="82"/>
      <c r="B471" s="33">
        <v>2</v>
      </c>
      <c r="C471" s="29" t="s">
        <v>1561</v>
      </c>
      <c r="D471" s="29">
        <v>955.58</v>
      </c>
      <c r="E471" s="35">
        <v>956.78</v>
      </c>
      <c r="F471" s="120"/>
      <c r="G471" s="64">
        <f t="shared" si="27"/>
        <v>961.41999999999962</v>
      </c>
      <c r="H471" s="35">
        <f>G471+J471</f>
        <v>962.61999999999955</v>
      </c>
      <c r="I471" s="65">
        <f t="shared" si="28"/>
        <v>5.8399999999995771</v>
      </c>
      <c r="J471" s="90">
        <f>E471-D471</f>
        <v>1.1999999999999318</v>
      </c>
      <c r="K471" s="90">
        <f t="shared" si="29"/>
        <v>5.8399999999995771</v>
      </c>
      <c r="L471" s="126"/>
      <c r="M471" s="126"/>
      <c r="N471" s="126"/>
      <c r="O471" s="145"/>
    </row>
    <row r="472" spans="1:15" s="12" customFormat="1" ht="16.5" customHeight="1" thickBot="1" x14ac:dyDescent="0.35">
      <c r="A472" s="83"/>
      <c r="B472" s="44">
        <v>3</v>
      </c>
      <c r="C472" s="45" t="s">
        <v>1562</v>
      </c>
      <c r="D472" s="45">
        <v>956.78</v>
      </c>
      <c r="E472" s="52">
        <v>957.49</v>
      </c>
      <c r="F472" s="121"/>
      <c r="G472" s="66">
        <f t="shared" si="27"/>
        <v>962.61999999999955</v>
      </c>
      <c r="H472" s="52">
        <f>G472+J472</f>
        <v>963.32999999999959</v>
      </c>
      <c r="I472" s="67">
        <f t="shared" si="28"/>
        <v>5.8399999999995771</v>
      </c>
      <c r="J472" s="91">
        <f>E472-D472</f>
        <v>0.71000000000003638</v>
      </c>
      <c r="K472" s="91">
        <f t="shared" si="29"/>
        <v>5.8399999999995771</v>
      </c>
      <c r="L472" s="127"/>
      <c r="M472" s="127"/>
      <c r="N472" s="127"/>
      <c r="O472" s="146"/>
    </row>
    <row r="473" spans="1:15" s="12" customFormat="1" ht="16.5" customHeight="1" thickBot="1" x14ac:dyDescent="0.35">
      <c r="A473" s="84">
        <v>178</v>
      </c>
      <c r="B473" s="109">
        <v>1</v>
      </c>
      <c r="C473" s="110" t="s">
        <v>1563</v>
      </c>
      <c r="D473" s="110">
        <v>957.44</v>
      </c>
      <c r="E473" s="111">
        <v>957.66</v>
      </c>
      <c r="F473" s="112">
        <f t="shared" si="30"/>
        <v>4.9999999999954525E-2</v>
      </c>
      <c r="G473" s="113">
        <f t="shared" si="27"/>
        <v>963.32999999999959</v>
      </c>
      <c r="H473" s="111">
        <f>G473+J473</f>
        <v>963.5499999999995</v>
      </c>
      <c r="I473" s="115">
        <f t="shared" si="28"/>
        <v>5.8899999999995316</v>
      </c>
      <c r="J473" s="116">
        <f>E473-D473</f>
        <v>0.2199999999999136</v>
      </c>
      <c r="K473" s="116">
        <f t="shared" si="29"/>
        <v>5.8899999999995316</v>
      </c>
      <c r="L473" s="79">
        <v>3.05</v>
      </c>
      <c r="M473" s="79"/>
      <c r="N473" s="79">
        <f>E473-D473</f>
        <v>0.2199999999999136</v>
      </c>
      <c r="O473" s="147">
        <f>N473/L473</f>
        <v>7.2131147540955287E-2</v>
      </c>
    </row>
    <row r="474" spans="1:15" s="12" customFormat="1" ht="16.5" customHeight="1" x14ac:dyDescent="0.3">
      <c r="A474" s="81">
        <v>179</v>
      </c>
      <c r="B474" s="43">
        <v>1</v>
      </c>
      <c r="C474" s="30" t="s">
        <v>1564</v>
      </c>
      <c r="D474" s="30">
        <v>957.69</v>
      </c>
      <c r="E474" s="51">
        <v>958.94</v>
      </c>
      <c r="F474" s="122">
        <f t="shared" si="30"/>
        <v>-3.0000000000086402E-2</v>
      </c>
      <c r="G474" s="62">
        <f t="shared" si="27"/>
        <v>963.5499999999995</v>
      </c>
      <c r="H474" s="51">
        <f>G474+J474</f>
        <v>964.7999999999995</v>
      </c>
      <c r="I474" s="63">
        <f t="shared" si="28"/>
        <v>5.8599999999994452</v>
      </c>
      <c r="J474" s="89">
        <f>E474-D474</f>
        <v>1.25</v>
      </c>
      <c r="K474" s="89">
        <f t="shared" si="29"/>
        <v>5.8599999999994452</v>
      </c>
      <c r="L474" s="125">
        <v>3.05</v>
      </c>
      <c r="M474" s="125"/>
      <c r="N474" s="125">
        <f>E476-D474</f>
        <v>3.1899999999999409</v>
      </c>
      <c r="O474" s="148">
        <f>N474/L474</f>
        <v>1.0459016393442431</v>
      </c>
    </row>
    <row r="475" spans="1:15" s="12" customFormat="1" ht="16.5" customHeight="1" x14ac:dyDescent="0.3">
      <c r="A475" s="82"/>
      <c r="B475" s="33">
        <v>2</v>
      </c>
      <c r="C475" s="29" t="s">
        <v>1565</v>
      </c>
      <c r="D475" s="29">
        <v>958.94</v>
      </c>
      <c r="E475" s="35">
        <v>960.17</v>
      </c>
      <c r="F475" s="123"/>
      <c r="G475" s="64">
        <f t="shared" si="27"/>
        <v>964.7999999999995</v>
      </c>
      <c r="H475" s="35">
        <f>G475+J475</f>
        <v>966.0299999999994</v>
      </c>
      <c r="I475" s="65">
        <f t="shared" si="28"/>
        <v>5.8599999999994452</v>
      </c>
      <c r="J475" s="90">
        <f>E475-D475</f>
        <v>1.2299999999999045</v>
      </c>
      <c r="K475" s="90">
        <f t="shared" si="29"/>
        <v>5.8599999999994452</v>
      </c>
      <c r="L475" s="126"/>
      <c r="M475" s="126"/>
      <c r="N475" s="126"/>
      <c r="O475" s="149"/>
    </row>
    <row r="476" spans="1:15" s="12" customFormat="1" ht="16.5" customHeight="1" thickBot="1" x14ac:dyDescent="0.35">
      <c r="A476" s="83"/>
      <c r="B476" s="44">
        <v>3</v>
      </c>
      <c r="C476" s="45" t="s">
        <v>1566</v>
      </c>
      <c r="D476" s="45">
        <v>960.17</v>
      </c>
      <c r="E476" s="52">
        <v>960.88</v>
      </c>
      <c r="F476" s="124"/>
      <c r="G476" s="66">
        <f t="shared" ref="G476:G539" si="31">H475</f>
        <v>966.0299999999994</v>
      </c>
      <c r="H476" s="52">
        <f>G476+J476</f>
        <v>966.73999999999944</v>
      </c>
      <c r="I476" s="67">
        <f t="shared" si="28"/>
        <v>5.8599999999994452</v>
      </c>
      <c r="J476" s="91">
        <f>E476-D476</f>
        <v>0.71000000000003638</v>
      </c>
      <c r="K476" s="91">
        <f t="shared" si="29"/>
        <v>5.8599999999994452</v>
      </c>
      <c r="L476" s="127"/>
      <c r="M476" s="127"/>
      <c r="N476" s="127"/>
      <c r="O476" s="150"/>
    </row>
    <row r="477" spans="1:15" s="12" customFormat="1" ht="16.5" customHeight="1" x14ac:dyDescent="0.3">
      <c r="A477" s="81">
        <v>180</v>
      </c>
      <c r="B477" s="43">
        <v>1</v>
      </c>
      <c r="C477" s="30" t="s">
        <v>1567</v>
      </c>
      <c r="D477" s="30">
        <v>960.74</v>
      </c>
      <c r="E477" s="51">
        <v>962.14</v>
      </c>
      <c r="F477" s="119">
        <f t="shared" si="30"/>
        <v>0.13999999999998636</v>
      </c>
      <c r="G477" s="62">
        <f t="shared" si="31"/>
        <v>966.73999999999944</v>
      </c>
      <c r="H477" s="51">
        <f>G477+J477</f>
        <v>968.13999999999942</v>
      </c>
      <c r="I477" s="63">
        <f t="shared" si="28"/>
        <v>5.9999999999994316</v>
      </c>
      <c r="J477" s="89">
        <f>E477-D477</f>
        <v>1.3999999999999773</v>
      </c>
      <c r="K477" s="89">
        <f t="shared" si="29"/>
        <v>5.9999999999994316</v>
      </c>
      <c r="L477" s="76">
        <v>3.05</v>
      </c>
      <c r="M477" s="76"/>
      <c r="N477" s="76">
        <f>E478-D477</f>
        <v>2.8199999999999363</v>
      </c>
      <c r="O477" s="141">
        <f>N477/L477</f>
        <v>0.92459016393440541</v>
      </c>
    </row>
    <row r="478" spans="1:15" s="12" customFormat="1" ht="16.5" customHeight="1" thickBot="1" x14ac:dyDescent="0.35">
      <c r="A478" s="83"/>
      <c r="B478" s="44">
        <v>2</v>
      </c>
      <c r="C478" s="45" t="s">
        <v>1568</v>
      </c>
      <c r="D478" s="45">
        <v>962.14</v>
      </c>
      <c r="E478" s="52">
        <v>963.56</v>
      </c>
      <c r="F478" s="121"/>
      <c r="G478" s="66">
        <f t="shared" si="31"/>
        <v>968.13999999999942</v>
      </c>
      <c r="H478" s="52">
        <f>G478+J478</f>
        <v>969.55999999999938</v>
      </c>
      <c r="I478" s="67">
        <f t="shared" si="28"/>
        <v>5.9999999999994316</v>
      </c>
      <c r="J478" s="91">
        <f>E478-D478</f>
        <v>1.4199999999999591</v>
      </c>
      <c r="K478" s="91">
        <f t="shared" si="29"/>
        <v>5.9999999999994316</v>
      </c>
      <c r="L478" s="78"/>
      <c r="M478" s="78"/>
      <c r="N478" s="78"/>
      <c r="O478" s="143"/>
    </row>
    <row r="479" spans="1:15" s="12" customFormat="1" ht="16.5" customHeight="1" x14ac:dyDescent="0.3">
      <c r="A479" s="81">
        <v>181</v>
      </c>
      <c r="B479" s="43">
        <v>1</v>
      </c>
      <c r="C479" s="30" t="s">
        <v>1569</v>
      </c>
      <c r="D479" s="30">
        <v>963.54</v>
      </c>
      <c r="E479" s="51">
        <v>964.74</v>
      </c>
      <c r="F479" s="119">
        <f t="shared" si="30"/>
        <v>1.999999999998181E-2</v>
      </c>
      <c r="G479" s="62">
        <f t="shared" si="31"/>
        <v>969.55999999999938</v>
      </c>
      <c r="H479" s="51">
        <f>G479+J479</f>
        <v>970.75999999999942</v>
      </c>
      <c r="I479" s="63">
        <f t="shared" si="28"/>
        <v>6.0199999999994134</v>
      </c>
      <c r="J479" s="89">
        <f>E479-D479</f>
        <v>1.2000000000000455</v>
      </c>
      <c r="K479" s="89">
        <f t="shared" si="29"/>
        <v>6.0199999999994134</v>
      </c>
      <c r="L479" s="125">
        <v>3.05</v>
      </c>
      <c r="M479" s="125"/>
      <c r="N479" s="125">
        <f>E481-D479</f>
        <v>3.1200000000000045</v>
      </c>
      <c r="O479" s="151">
        <f>N479/L479</f>
        <v>1.0229508196721326</v>
      </c>
    </row>
    <row r="480" spans="1:15" s="12" customFormat="1" ht="16.5" customHeight="1" x14ac:dyDescent="0.3">
      <c r="A480" s="82"/>
      <c r="B480" s="33">
        <v>2</v>
      </c>
      <c r="C480" s="29" t="s">
        <v>1570</v>
      </c>
      <c r="D480" s="29">
        <v>964.74</v>
      </c>
      <c r="E480" s="35">
        <v>966.04</v>
      </c>
      <c r="F480" s="120"/>
      <c r="G480" s="64">
        <f t="shared" si="31"/>
        <v>970.75999999999942</v>
      </c>
      <c r="H480" s="35">
        <f>G480+J480</f>
        <v>972.05999999999938</v>
      </c>
      <c r="I480" s="65">
        <f t="shared" si="28"/>
        <v>6.0199999999994134</v>
      </c>
      <c r="J480" s="90">
        <f>E480-D480</f>
        <v>1.2999999999999545</v>
      </c>
      <c r="K480" s="90">
        <f t="shared" si="29"/>
        <v>6.0199999999994134</v>
      </c>
      <c r="L480" s="126"/>
      <c r="M480" s="126"/>
      <c r="N480" s="126"/>
      <c r="O480" s="152"/>
    </row>
    <row r="481" spans="1:15" s="12" customFormat="1" ht="16.5" customHeight="1" thickBot="1" x14ac:dyDescent="0.35">
      <c r="A481" s="83"/>
      <c r="B481" s="44">
        <v>3</v>
      </c>
      <c r="C481" s="45" t="s">
        <v>1571</v>
      </c>
      <c r="D481" s="45">
        <v>966.04</v>
      </c>
      <c r="E481" s="52">
        <v>966.66</v>
      </c>
      <c r="F481" s="121"/>
      <c r="G481" s="66">
        <f t="shared" si="31"/>
        <v>972.05999999999938</v>
      </c>
      <c r="H481" s="52">
        <f>G481+J481</f>
        <v>972.67999999999938</v>
      </c>
      <c r="I481" s="67">
        <f t="shared" si="28"/>
        <v>6.0199999999994134</v>
      </c>
      <c r="J481" s="91">
        <f>E481-D481</f>
        <v>0.62000000000000455</v>
      </c>
      <c r="K481" s="91">
        <f t="shared" si="29"/>
        <v>6.0199999999994134</v>
      </c>
      <c r="L481" s="127"/>
      <c r="M481" s="127"/>
      <c r="N481" s="127"/>
      <c r="O481" s="153"/>
    </row>
    <row r="482" spans="1:15" s="12" customFormat="1" ht="16.5" customHeight="1" x14ac:dyDescent="0.3">
      <c r="A482" s="81">
        <v>182</v>
      </c>
      <c r="B482" s="43">
        <v>1</v>
      </c>
      <c r="C482" s="30" t="s">
        <v>1572</v>
      </c>
      <c r="D482" s="30">
        <v>966.59</v>
      </c>
      <c r="E482" s="51">
        <v>967.96</v>
      </c>
      <c r="F482" s="119">
        <f t="shared" si="30"/>
        <v>6.9999999999936335E-2</v>
      </c>
      <c r="G482" s="62">
        <f t="shared" si="31"/>
        <v>972.67999999999938</v>
      </c>
      <c r="H482" s="51">
        <f>G482+J482</f>
        <v>974.04999999999939</v>
      </c>
      <c r="I482" s="63">
        <f t="shared" si="28"/>
        <v>6.0899999999993497</v>
      </c>
      <c r="J482" s="89">
        <f>E482-D482</f>
        <v>1.3700000000000045</v>
      </c>
      <c r="K482" s="89">
        <f t="shared" si="29"/>
        <v>6.0899999999993497</v>
      </c>
      <c r="L482" s="125">
        <v>3.05</v>
      </c>
      <c r="M482" s="125"/>
      <c r="N482" s="125">
        <f>E484-D482</f>
        <v>3.0299999999999727</v>
      </c>
      <c r="O482" s="151">
        <f>N482/L482</f>
        <v>0.99344262295081076</v>
      </c>
    </row>
    <row r="483" spans="1:15" s="12" customFormat="1" ht="16.5" customHeight="1" x14ac:dyDescent="0.3">
      <c r="A483" s="82"/>
      <c r="B483" s="33">
        <v>2</v>
      </c>
      <c r="C483" s="29" t="s">
        <v>1573</v>
      </c>
      <c r="D483" s="29">
        <v>967.96</v>
      </c>
      <c r="E483" s="35">
        <v>969.05</v>
      </c>
      <c r="F483" s="120"/>
      <c r="G483" s="64">
        <f t="shared" si="31"/>
        <v>974.04999999999939</v>
      </c>
      <c r="H483" s="35">
        <f>G483+J483</f>
        <v>975.1399999999993</v>
      </c>
      <c r="I483" s="65">
        <f t="shared" si="28"/>
        <v>6.0899999999993497</v>
      </c>
      <c r="J483" s="90">
        <f>E483-D483</f>
        <v>1.0899999999999181</v>
      </c>
      <c r="K483" s="90">
        <f t="shared" si="29"/>
        <v>6.0899999999993497</v>
      </c>
      <c r="L483" s="126"/>
      <c r="M483" s="126"/>
      <c r="N483" s="126"/>
      <c r="O483" s="152"/>
    </row>
    <row r="484" spans="1:15" s="12" customFormat="1" ht="16.5" customHeight="1" thickBot="1" x14ac:dyDescent="0.35">
      <c r="A484" s="82"/>
      <c r="B484" s="38">
        <v>3</v>
      </c>
      <c r="C484" s="39" t="s">
        <v>1574</v>
      </c>
      <c r="D484" s="39">
        <v>969.05</v>
      </c>
      <c r="E484" s="93">
        <v>969.62</v>
      </c>
      <c r="F484" s="121"/>
      <c r="G484" s="95">
        <f t="shared" si="31"/>
        <v>975.1399999999993</v>
      </c>
      <c r="H484" s="93">
        <f>G484+J484</f>
        <v>975.70999999999935</v>
      </c>
      <c r="I484" s="94">
        <f t="shared" si="28"/>
        <v>6.0899999999993497</v>
      </c>
      <c r="J484" s="96">
        <f>E484-D484</f>
        <v>0.57000000000005002</v>
      </c>
      <c r="K484" s="96">
        <f t="shared" si="29"/>
        <v>6.0899999999993497</v>
      </c>
      <c r="L484" s="127"/>
      <c r="M484" s="127"/>
      <c r="N484" s="127"/>
      <c r="O484" s="153"/>
    </row>
    <row r="485" spans="1:15" s="12" customFormat="1" ht="16.5" customHeight="1" x14ac:dyDescent="0.3">
      <c r="A485" s="81">
        <v>183</v>
      </c>
      <c r="B485" s="43">
        <v>1</v>
      </c>
      <c r="C485" s="30" t="s">
        <v>1575</v>
      </c>
      <c r="D485" s="30">
        <v>969.64</v>
      </c>
      <c r="E485" s="51">
        <v>970.93</v>
      </c>
      <c r="F485" s="122">
        <f t="shared" si="30"/>
        <v>-1.999999999998181E-2</v>
      </c>
      <c r="G485" s="62">
        <f t="shared" si="31"/>
        <v>975.70999999999935</v>
      </c>
      <c r="H485" s="51">
        <f>G485+J485</f>
        <v>976.99999999999932</v>
      </c>
      <c r="I485" s="63">
        <f t="shared" si="28"/>
        <v>6.0699999999993679</v>
      </c>
      <c r="J485" s="89">
        <f>E485-D485</f>
        <v>1.2899999999999636</v>
      </c>
      <c r="K485" s="89">
        <f t="shared" si="29"/>
        <v>6.0699999999993679</v>
      </c>
      <c r="L485" s="125">
        <v>3.05</v>
      </c>
      <c r="M485" s="125"/>
      <c r="N485" s="125">
        <f>E487-D485</f>
        <v>3.1900000000000546</v>
      </c>
      <c r="O485" s="151">
        <f>N485/L485</f>
        <v>1.0459016393442802</v>
      </c>
    </row>
    <row r="486" spans="1:15" s="12" customFormat="1" ht="16.5" customHeight="1" x14ac:dyDescent="0.3">
      <c r="A486" s="82"/>
      <c r="B486" s="33">
        <v>2</v>
      </c>
      <c r="C486" s="29" t="s">
        <v>1576</v>
      </c>
      <c r="D486" s="29">
        <v>970.93</v>
      </c>
      <c r="E486" s="35">
        <v>972.23</v>
      </c>
      <c r="F486" s="123"/>
      <c r="G486" s="64">
        <f t="shared" si="31"/>
        <v>976.99999999999932</v>
      </c>
      <c r="H486" s="35">
        <f>G486+J486</f>
        <v>978.29999999999939</v>
      </c>
      <c r="I486" s="65">
        <f t="shared" si="28"/>
        <v>6.0699999999993679</v>
      </c>
      <c r="J486" s="90">
        <f>E486-D486</f>
        <v>1.3000000000000682</v>
      </c>
      <c r="K486" s="90">
        <f t="shared" si="29"/>
        <v>6.0699999999993679</v>
      </c>
      <c r="L486" s="126"/>
      <c r="M486" s="126"/>
      <c r="N486" s="126"/>
      <c r="O486" s="152"/>
    </row>
    <row r="487" spans="1:15" s="12" customFormat="1" ht="16.5" customHeight="1" thickBot="1" x14ac:dyDescent="0.35">
      <c r="A487" s="83"/>
      <c r="B487" s="44">
        <v>3</v>
      </c>
      <c r="C487" s="45" t="s">
        <v>1577</v>
      </c>
      <c r="D487" s="45">
        <v>972.23</v>
      </c>
      <c r="E487" s="52">
        <v>972.83</v>
      </c>
      <c r="F487" s="124"/>
      <c r="G487" s="66">
        <f t="shared" si="31"/>
        <v>978.29999999999939</v>
      </c>
      <c r="H487" s="52">
        <f>G487+J487</f>
        <v>978.89999999999941</v>
      </c>
      <c r="I487" s="67">
        <f t="shared" si="28"/>
        <v>6.0699999999993679</v>
      </c>
      <c r="J487" s="91">
        <f>E487-D487</f>
        <v>0.60000000000002274</v>
      </c>
      <c r="K487" s="91">
        <f t="shared" si="29"/>
        <v>6.0699999999993679</v>
      </c>
      <c r="L487" s="127"/>
      <c r="M487" s="127"/>
      <c r="N487" s="127"/>
      <c r="O487" s="153"/>
    </row>
    <row r="488" spans="1:15" s="12" customFormat="1" ht="16.5" customHeight="1" x14ac:dyDescent="0.3">
      <c r="A488" s="81">
        <v>184</v>
      </c>
      <c r="B488" s="43">
        <v>1</v>
      </c>
      <c r="C488" s="30" t="s">
        <v>1578</v>
      </c>
      <c r="D488" s="30">
        <v>972.69</v>
      </c>
      <c r="E488" s="51">
        <v>973.87</v>
      </c>
      <c r="F488" s="119">
        <f t="shared" si="30"/>
        <v>0.13999999999998636</v>
      </c>
      <c r="G488" s="62">
        <f t="shared" si="31"/>
        <v>978.89999999999941</v>
      </c>
      <c r="H488" s="51">
        <f>G488+J488</f>
        <v>980.07999999999936</v>
      </c>
      <c r="I488" s="63">
        <f t="shared" si="28"/>
        <v>6.2099999999993543</v>
      </c>
      <c r="J488" s="89">
        <f>E488-D488</f>
        <v>1.17999999999995</v>
      </c>
      <c r="K488" s="89">
        <f t="shared" si="29"/>
        <v>6.2099999999993543</v>
      </c>
      <c r="L488" s="125">
        <v>3.05</v>
      </c>
      <c r="M488" s="125"/>
      <c r="N488" s="125">
        <f>E490-D488</f>
        <v>3.0399999999999636</v>
      </c>
      <c r="O488" s="151">
        <f>N488/L488</f>
        <v>0.996721311475398</v>
      </c>
    </row>
    <row r="489" spans="1:15" s="12" customFormat="1" ht="16.5" customHeight="1" x14ac:dyDescent="0.3">
      <c r="A489" s="82"/>
      <c r="B489" s="33">
        <v>2</v>
      </c>
      <c r="C489" s="29" t="s">
        <v>1579</v>
      </c>
      <c r="D489" s="29">
        <v>973.87</v>
      </c>
      <c r="E489" s="35">
        <v>975.32</v>
      </c>
      <c r="F489" s="120"/>
      <c r="G489" s="64">
        <f t="shared" si="31"/>
        <v>980.07999999999936</v>
      </c>
      <c r="H489" s="35">
        <f>G489+J489</f>
        <v>981.5299999999994</v>
      </c>
      <c r="I489" s="65">
        <f t="shared" si="28"/>
        <v>6.2099999999993543</v>
      </c>
      <c r="J489" s="90">
        <f>E489-D489</f>
        <v>1.4500000000000455</v>
      </c>
      <c r="K489" s="90">
        <f t="shared" si="29"/>
        <v>6.2099999999993543</v>
      </c>
      <c r="L489" s="126"/>
      <c r="M489" s="126"/>
      <c r="N489" s="126"/>
      <c r="O489" s="152"/>
    </row>
    <row r="490" spans="1:15" s="12" customFormat="1" ht="16.5" customHeight="1" thickBot="1" x14ac:dyDescent="0.35">
      <c r="A490" s="83"/>
      <c r="B490" s="44">
        <v>3</v>
      </c>
      <c r="C490" s="45" t="s">
        <v>1580</v>
      </c>
      <c r="D490" s="45">
        <v>975.32</v>
      </c>
      <c r="E490" s="52">
        <v>975.73</v>
      </c>
      <c r="F490" s="121"/>
      <c r="G490" s="66">
        <f t="shared" si="31"/>
        <v>981.5299999999994</v>
      </c>
      <c r="H490" s="52">
        <f>G490+J490</f>
        <v>981.93999999999937</v>
      </c>
      <c r="I490" s="67">
        <f t="shared" si="28"/>
        <v>6.2099999999993543</v>
      </c>
      <c r="J490" s="91">
        <f>E490-D490</f>
        <v>0.40999999999996817</v>
      </c>
      <c r="K490" s="91">
        <f t="shared" si="29"/>
        <v>6.2099999999993543</v>
      </c>
      <c r="L490" s="127"/>
      <c r="M490" s="127"/>
      <c r="N490" s="127"/>
      <c r="O490" s="153"/>
    </row>
    <row r="491" spans="1:15" s="12" customFormat="1" ht="16.5" customHeight="1" x14ac:dyDescent="0.3">
      <c r="A491" s="81">
        <v>185</v>
      </c>
      <c r="B491" s="43">
        <v>1</v>
      </c>
      <c r="C491" s="30" t="s">
        <v>1581</v>
      </c>
      <c r="D491" s="30">
        <v>975.74</v>
      </c>
      <c r="E491" s="51">
        <v>976.92</v>
      </c>
      <c r="F491" s="122">
        <f t="shared" si="30"/>
        <v>-9.9999999999909051E-3</v>
      </c>
      <c r="G491" s="62">
        <f t="shared" si="31"/>
        <v>981.93999999999937</v>
      </c>
      <c r="H491" s="51">
        <f>G491+J491</f>
        <v>983.11999999999932</v>
      </c>
      <c r="I491" s="63">
        <f t="shared" si="28"/>
        <v>6.1999999999993634</v>
      </c>
      <c r="J491" s="89">
        <f>E491-D491</f>
        <v>1.17999999999995</v>
      </c>
      <c r="K491" s="89">
        <f t="shared" si="29"/>
        <v>6.1999999999993634</v>
      </c>
      <c r="L491" s="125">
        <v>3.05</v>
      </c>
      <c r="M491" s="125"/>
      <c r="N491" s="125">
        <f>E493-D491</f>
        <v>3.1100000000000136</v>
      </c>
      <c r="O491" s="151">
        <f>N491/L491</f>
        <v>1.0196721311475456</v>
      </c>
    </row>
    <row r="492" spans="1:15" s="12" customFormat="1" ht="16.5" customHeight="1" x14ac:dyDescent="0.3">
      <c r="A492" s="82"/>
      <c r="B492" s="33">
        <v>2</v>
      </c>
      <c r="C492" s="29" t="s">
        <v>1582</v>
      </c>
      <c r="D492" s="29">
        <v>976.92</v>
      </c>
      <c r="E492" s="35">
        <v>977.91</v>
      </c>
      <c r="F492" s="123"/>
      <c r="G492" s="64">
        <f t="shared" si="31"/>
        <v>983.11999999999932</v>
      </c>
      <c r="H492" s="35">
        <f>G492+J492</f>
        <v>984.10999999999933</v>
      </c>
      <c r="I492" s="65">
        <f t="shared" si="28"/>
        <v>6.1999999999993634</v>
      </c>
      <c r="J492" s="90">
        <f>E492-D492</f>
        <v>0.99000000000000909</v>
      </c>
      <c r="K492" s="90">
        <f t="shared" si="29"/>
        <v>6.1999999999993634</v>
      </c>
      <c r="L492" s="126"/>
      <c r="M492" s="126"/>
      <c r="N492" s="126"/>
      <c r="O492" s="152"/>
    </row>
    <row r="493" spans="1:15" s="12" customFormat="1" ht="16.5" customHeight="1" thickBot="1" x14ac:dyDescent="0.35">
      <c r="A493" s="83"/>
      <c r="B493" s="44">
        <v>3</v>
      </c>
      <c r="C493" s="45" t="s">
        <v>1583</v>
      </c>
      <c r="D493" s="45">
        <v>977.91</v>
      </c>
      <c r="E493" s="52">
        <v>978.85</v>
      </c>
      <c r="F493" s="124"/>
      <c r="G493" s="66">
        <f t="shared" si="31"/>
        <v>984.10999999999933</v>
      </c>
      <c r="H493" s="52">
        <f>G493+J493</f>
        <v>985.04999999999939</v>
      </c>
      <c r="I493" s="67">
        <f t="shared" si="28"/>
        <v>6.1999999999993634</v>
      </c>
      <c r="J493" s="91">
        <f>E493-D493</f>
        <v>0.94000000000005457</v>
      </c>
      <c r="K493" s="91">
        <f t="shared" si="29"/>
        <v>6.1999999999993634</v>
      </c>
      <c r="L493" s="127"/>
      <c r="M493" s="127"/>
      <c r="N493" s="127"/>
      <c r="O493" s="153"/>
    </row>
    <row r="494" spans="1:15" s="12" customFormat="1" ht="16.5" customHeight="1" x14ac:dyDescent="0.3">
      <c r="A494" s="81">
        <v>186</v>
      </c>
      <c r="B494" s="43">
        <v>1</v>
      </c>
      <c r="C494" s="30" t="s">
        <v>1584</v>
      </c>
      <c r="D494" s="30">
        <v>978.79</v>
      </c>
      <c r="E494" s="51">
        <v>980.29</v>
      </c>
      <c r="F494" s="119">
        <f t="shared" si="30"/>
        <v>6.0000000000059117E-2</v>
      </c>
      <c r="G494" s="62">
        <f t="shared" si="31"/>
        <v>985.04999999999939</v>
      </c>
      <c r="H494" s="51">
        <f>G494+J494</f>
        <v>986.54999999999939</v>
      </c>
      <c r="I494" s="63">
        <f t="shared" si="28"/>
        <v>6.2599999999994225</v>
      </c>
      <c r="J494" s="89">
        <f>E494-D494</f>
        <v>1.5</v>
      </c>
      <c r="K494" s="89">
        <f t="shared" si="29"/>
        <v>6.2599999999994225</v>
      </c>
      <c r="L494" s="125">
        <v>3.05</v>
      </c>
      <c r="M494" s="125"/>
      <c r="N494" s="125">
        <f>E496-D494</f>
        <v>3.1500000000000909</v>
      </c>
      <c r="O494" s="151">
        <f>N494/L494</f>
        <v>1.0327868852459314</v>
      </c>
    </row>
    <row r="495" spans="1:15" s="12" customFormat="1" ht="16.5" customHeight="1" x14ac:dyDescent="0.3">
      <c r="A495" s="82"/>
      <c r="B495" s="33">
        <v>2</v>
      </c>
      <c r="C495" s="29" t="s">
        <v>1585</v>
      </c>
      <c r="D495" s="29">
        <v>980.29</v>
      </c>
      <c r="E495" s="35">
        <v>981.45</v>
      </c>
      <c r="F495" s="120"/>
      <c r="G495" s="64">
        <f t="shared" si="31"/>
        <v>986.54999999999939</v>
      </c>
      <c r="H495" s="35">
        <f>G495+J495</f>
        <v>987.70999999999947</v>
      </c>
      <c r="I495" s="65">
        <f t="shared" si="28"/>
        <v>6.2599999999994225</v>
      </c>
      <c r="J495" s="90">
        <f>E495-D495</f>
        <v>1.1600000000000819</v>
      </c>
      <c r="K495" s="90">
        <f t="shared" si="29"/>
        <v>6.2599999999994225</v>
      </c>
      <c r="L495" s="126"/>
      <c r="M495" s="126"/>
      <c r="N495" s="126"/>
      <c r="O495" s="152"/>
    </row>
    <row r="496" spans="1:15" s="12" customFormat="1" ht="16.5" customHeight="1" thickBot="1" x14ac:dyDescent="0.35">
      <c r="A496" s="82"/>
      <c r="B496" s="38">
        <v>3</v>
      </c>
      <c r="C496" s="39" t="s">
        <v>1586</v>
      </c>
      <c r="D496" s="39">
        <v>981.45</v>
      </c>
      <c r="E496" s="93">
        <v>981.94</v>
      </c>
      <c r="F496" s="121"/>
      <c r="G496" s="95">
        <f t="shared" si="31"/>
        <v>987.70999999999947</v>
      </c>
      <c r="H496" s="93">
        <f>G496+J496</f>
        <v>988.19999999999948</v>
      </c>
      <c r="I496" s="94">
        <f t="shared" si="28"/>
        <v>6.2599999999994225</v>
      </c>
      <c r="J496" s="96">
        <f>E496-D496</f>
        <v>0.49000000000000909</v>
      </c>
      <c r="K496" s="96">
        <f t="shared" si="29"/>
        <v>6.2599999999994225</v>
      </c>
      <c r="L496" s="127"/>
      <c r="M496" s="127"/>
      <c r="N496" s="127"/>
      <c r="O496" s="153"/>
    </row>
    <row r="497" spans="1:15" s="12" customFormat="1" ht="16.5" customHeight="1" x14ac:dyDescent="0.3">
      <c r="A497" s="81">
        <v>187</v>
      </c>
      <c r="B497" s="43">
        <v>1</v>
      </c>
      <c r="C497" s="30" t="s">
        <v>1587</v>
      </c>
      <c r="D497" s="30">
        <v>981.84</v>
      </c>
      <c r="E497" s="51">
        <v>983.05</v>
      </c>
      <c r="F497" s="119">
        <f t="shared" si="30"/>
        <v>0.10000000000002274</v>
      </c>
      <c r="G497" s="62">
        <f t="shared" si="31"/>
        <v>988.19999999999948</v>
      </c>
      <c r="H497" s="51">
        <f>G497+J497</f>
        <v>989.4099999999994</v>
      </c>
      <c r="I497" s="63">
        <f t="shared" si="28"/>
        <v>6.3599999999994452</v>
      </c>
      <c r="J497" s="89">
        <f>E497-D497</f>
        <v>1.2099999999999227</v>
      </c>
      <c r="K497" s="89">
        <f t="shared" si="29"/>
        <v>6.3599999999994452</v>
      </c>
      <c r="L497" s="125">
        <v>3.05</v>
      </c>
      <c r="M497" s="125"/>
      <c r="N497" s="125">
        <f>E499-D497</f>
        <v>3.0699999999999363</v>
      </c>
      <c r="O497" s="151">
        <f>N497/L497</f>
        <v>1.0065573770491596</v>
      </c>
    </row>
    <row r="498" spans="1:15" s="12" customFormat="1" ht="16.5" customHeight="1" x14ac:dyDescent="0.3">
      <c r="A498" s="82"/>
      <c r="B498" s="33">
        <v>2</v>
      </c>
      <c r="C498" s="29" t="s">
        <v>1588</v>
      </c>
      <c r="D498" s="29">
        <v>983.05</v>
      </c>
      <c r="E498" s="35">
        <v>984.45</v>
      </c>
      <c r="F498" s="120"/>
      <c r="G498" s="64">
        <f t="shared" si="31"/>
        <v>989.4099999999994</v>
      </c>
      <c r="H498" s="35">
        <f>G498+J498</f>
        <v>990.80999999999949</v>
      </c>
      <c r="I498" s="65">
        <f t="shared" si="28"/>
        <v>6.3599999999994452</v>
      </c>
      <c r="J498" s="90">
        <f>E498-D498</f>
        <v>1.4000000000000909</v>
      </c>
      <c r="K498" s="90">
        <f t="shared" si="29"/>
        <v>6.3599999999994452</v>
      </c>
      <c r="L498" s="126"/>
      <c r="M498" s="126"/>
      <c r="N498" s="126"/>
      <c r="O498" s="152"/>
    </row>
    <row r="499" spans="1:15" s="12" customFormat="1" ht="16.5" customHeight="1" thickBot="1" x14ac:dyDescent="0.35">
      <c r="A499" s="83"/>
      <c r="B499" s="44">
        <v>3</v>
      </c>
      <c r="C499" s="45" t="s">
        <v>1589</v>
      </c>
      <c r="D499" s="45">
        <v>984.45</v>
      </c>
      <c r="E499" s="52">
        <v>984.91</v>
      </c>
      <c r="F499" s="121"/>
      <c r="G499" s="66">
        <f t="shared" si="31"/>
        <v>990.80999999999949</v>
      </c>
      <c r="H499" s="52">
        <f>G499+J499</f>
        <v>991.26999999999941</v>
      </c>
      <c r="I499" s="67">
        <f t="shared" si="28"/>
        <v>6.3599999999994452</v>
      </c>
      <c r="J499" s="91">
        <f>E499-D499</f>
        <v>0.45999999999992269</v>
      </c>
      <c r="K499" s="91">
        <f t="shared" si="29"/>
        <v>6.3599999999994452</v>
      </c>
      <c r="L499" s="127"/>
      <c r="M499" s="127"/>
      <c r="N499" s="127"/>
      <c r="O499" s="153"/>
    </row>
    <row r="500" spans="1:15" s="12" customFormat="1" ht="16.5" customHeight="1" x14ac:dyDescent="0.3">
      <c r="A500" s="81">
        <v>188</v>
      </c>
      <c r="B500" s="43">
        <v>1</v>
      </c>
      <c r="C500" s="30" t="s">
        <v>1590</v>
      </c>
      <c r="D500" s="30">
        <v>984.89</v>
      </c>
      <c r="E500" s="51">
        <v>986.08</v>
      </c>
      <c r="F500" s="119">
        <f t="shared" si="30"/>
        <v>1.999999999998181E-2</v>
      </c>
      <c r="G500" s="62">
        <f t="shared" si="31"/>
        <v>991.26999999999941</v>
      </c>
      <c r="H500" s="51">
        <f>G500+J500</f>
        <v>992.45999999999947</v>
      </c>
      <c r="I500" s="63">
        <f t="shared" si="28"/>
        <v>6.379999999999427</v>
      </c>
      <c r="J500" s="89">
        <f>E500-D500</f>
        <v>1.1900000000000546</v>
      </c>
      <c r="K500" s="89">
        <f t="shared" si="29"/>
        <v>6.379999999999427</v>
      </c>
      <c r="L500" s="125">
        <v>3.05</v>
      </c>
      <c r="M500" s="125"/>
      <c r="N500" s="125">
        <f>E502-D500</f>
        <v>3.1299999999999955</v>
      </c>
      <c r="O500" s="151">
        <f>N500/L500</f>
        <v>1.0262295081967199</v>
      </c>
    </row>
    <row r="501" spans="1:15" s="12" customFormat="1" ht="16.5" customHeight="1" x14ac:dyDescent="0.3">
      <c r="A501" s="82"/>
      <c r="B501" s="33">
        <v>2</v>
      </c>
      <c r="C501" s="29" t="s">
        <v>1591</v>
      </c>
      <c r="D501" s="29">
        <v>986.08</v>
      </c>
      <c r="E501" s="35">
        <v>987.38</v>
      </c>
      <c r="F501" s="120"/>
      <c r="G501" s="64">
        <f t="shared" si="31"/>
        <v>992.45999999999947</v>
      </c>
      <c r="H501" s="35">
        <f>G501+J501</f>
        <v>993.75999999999942</v>
      </c>
      <c r="I501" s="65">
        <f t="shared" si="28"/>
        <v>6.379999999999427</v>
      </c>
      <c r="J501" s="90">
        <f>E501-D501</f>
        <v>1.2999999999999545</v>
      </c>
      <c r="K501" s="90">
        <f t="shared" si="29"/>
        <v>6.379999999999427</v>
      </c>
      <c r="L501" s="126"/>
      <c r="M501" s="126"/>
      <c r="N501" s="126"/>
      <c r="O501" s="152"/>
    </row>
    <row r="502" spans="1:15" s="12" customFormat="1" ht="16.5" customHeight="1" thickBot="1" x14ac:dyDescent="0.35">
      <c r="A502" s="83"/>
      <c r="B502" s="44">
        <v>3</v>
      </c>
      <c r="C502" s="45" t="s">
        <v>1592</v>
      </c>
      <c r="D502" s="45">
        <v>987.38</v>
      </c>
      <c r="E502" s="52">
        <v>988.02</v>
      </c>
      <c r="F502" s="121"/>
      <c r="G502" s="66">
        <f t="shared" si="31"/>
        <v>993.75999999999942</v>
      </c>
      <c r="H502" s="52">
        <f>G502+J502</f>
        <v>994.39999999999941</v>
      </c>
      <c r="I502" s="67">
        <f t="shared" si="28"/>
        <v>6.379999999999427</v>
      </c>
      <c r="J502" s="91">
        <f>E502-D502</f>
        <v>0.63999999999998636</v>
      </c>
      <c r="K502" s="91">
        <f t="shared" si="29"/>
        <v>6.379999999999427</v>
      </c>
      <c r="L502" s="127"/>
      <c r="M502" s="127"/>
      <c r="N502" s="127"/>
      <c r="O502" s="153"/>
    </row>
    <row r="503" spans="1:15" s="12" customFormat="1" ht="16.5" customHeight="1" x14ac:dyDescent="0.3">
      <c r="A503" s="81">
        <v>189</v>
      </c>
      <c r="B503" s="43">
        <v>1</v>
      </c>
      <c r="C503" s="30" t="s">
        <v>1593</v>
      </c>
      <c r="D503" s="30">
        <v>987.94</v>
      </c>
      <c r="E503" s="51">
        <v>989.26</v>
      </c>
      <c r="F503" s="119">
        <f t="shared" si="30"/>
        <v>7.999999999992724E-2</v>
      </c>
      <c r="G503" s="62">
        <f t="shared" si="31"/>
        <v>994.39999999999941</v>
      </c>
      <c r="H503" s="51">
        <f>G503+J503</f>
        <v>995.71999999999935</v>
      </c>
      <c r="I503" s="63">
        <f t="shared" si="28"/>
        <v>6.4599999999993543</v>
      </c>
      <c r="J503" s="89">
        <f>E503-D503</f>
        <v>1.3199999999999363</v>
      </c>
      <c r="K503" s="89">
        <f t="shared" si="29"/>
        <v>6.4599999999993543</v>
      </c>
      <c r="L503" s="125">
        <v>3.05</v>
      </c>
      <c r="M503" s="125"/>
      <c r="N503" s="125">
        <f>E505-D503</f>
        <v>3.0799999999999272</v>
      </c>
      <c r="O503" s="151">
        <f>N503/L503</f>
        <v>1.0098360655737466</v>
      </c>
    </row>
    <row r="504" spans="1:15" s="12" customFormat="1" ht="16.5" customHeight="1" x14ac:dyDescent="0.3">
      <c r="A504" s="82"/>
      <c r="B504" s="33">
        <v>2</v>
      </c>
      <c r="C504" s="29" t="s">
        <v>1594</v>
      </c>
      <c r="D504" s="29">
        <v>989.26</v>
      </c>
      <c r="E504" s="35">
        <v>990.29</v>
      </c>
      <c r="F504" s="120"/>
      <c r="G504" s="64">
        <f t="shared" si="31"/>
        <v>995.71999999999935</v>
      </c>
      <c r="H504" s="35">
        <f>G504+J504</f>
        <v>996.74999999999932</v>
      </c>
      <c r="I504" s="65">
        <f t="shared" si="28"/>
        <v>6.4599999999993543</v>
      </c>
      <c r="J504" s="90">
        <f>E504-D504</f>
        <v>1.0299999999999727</v>
      </c>
      <c r="K504" s="90">
        <f t="shared" si="29"/>
        <v>6.4599999999993543</v>
      </c>
      <c r="L504" s="126"/>
      <c r="M504" s="126"/>
      <c r="N504" s="126"/>
      <c r="O504" s="152"/>
    </row>
    <row r="505" spans="1:15" s="12" customFormat="1" ht="16.5" customHeight="1" thickBot="1" x14ac:dyDescent="0.35">
      <c r="A505" s="83"/>
      <c r="B505" s="44">
        <v>3</v>
      </c>
      <c r="C505" s="45" t="s">
        <v>1595</v>
      </c>
      <c r="D505" s="45">
        <v>990.29</v>
      </c>
      <c r="E505" s="52">
        <v>991.02</v>
      </c>
      <c r="F505" s="121"/>
      <c r="G505" s="66">
        <f t="shared" si="31"/>
        <v>996.74999999999932</v>
      </c>
      <c r="H505" s="52">
        <f>G505+J505</f>
        <v>997.47999999999934</v>
      </c>
      <c r="I505" s="67">
        <f t="shared" si="28"/>
        <v>6.4599999999993543</v>
      </c>
      <c r="J505" s="91">
        <f>E505-D505</f>
        <v>0.73000000000001819</v>
      </c>
      <c r="K505" s="91">
        <f t="shared" si="29"/>
        <v>6.4599999999993543</v>
      </c>
      <c r="L505" s="127"/>
      <c r="M505" s="127"/>
      <c r="N505" s="127"/>
      <c r="O505" s="153"/>
    </row>
    <row r="506" spans="1:15" s="12" customFormat="1" ht="16.5" customHeight="1" x14ac:dyDescent="0.3">
      <c r="A506" s="81">
        <v>190</v>
      </c>
      <c r="B506" s="43">
        <v>1</v>
      </c>
      <c r="C506" s="30" t="s">
        <v>1596</v>
      </c>
      <c r="D506" s="30">
        <v>990.99</v>
      </c>
      <c r="E506" s="51">
        <v>992.23</v>
      </c>
      <c r="F506" s="119">
        <f t="shared" si="30"/>
        <v>2.9999999999972715E-2</v>
      </c>
      <c r="G506" s="62">
        <f t="shared" si="31"/>
        <v>997.47999999999934</v>
      </c>
      <c r="H506" s="51">
        <f>G506+J506</f>
        <v>998.71999999999935</v>
      </c>
      <c r="I506" s="63">
        <f t="shared" si="28"/>
        <v>6.489999999999327</v>
      </c>
      <c r="J506" s="89">
        <f>E506-D506</f>
        <v>1.2400000000000091</v>
      </c>
      <c r="K506" s="89">
        <f t="shared" si="29"/>
        <v>6.489999999999327</v>
      </c>
      <c r="L506" s="125">
        <v>3.05</v>
      </c>
      <c r="M506" s="125"/>
      <c r="N506" s="125">
        <f>E508-D506</f>
        <v>3.0800000000000409</v>
      </c>
      <c r="O506" s="151">
        <f>N506/L506</f>
        <v>1.0098360655737839</v>
      </c>
    </row>
    <row r="507" spans="1:15" s="12" customFormat="1" ht="16.5" customHeight="1" x14ac:dyDescent="0.3">
      <c r="A507" s="82"/>
      <c r="B507" s="33">
        <v>2</v>
      </c>
      <c r="C507" s="29" t="s">
        <v>1597</v>
      </c>
      <c r="D507" s="29">
        <v>992.23</v>
      </c>
      <c r="E507" s="35">
        <v>993.46</v>
      </c>
      <c r="F507" s="120"/>
      <c r="G507" s="64">
        <f t="shared" si="31"/>
        <v>998.71999999999935</v>
      </c>
      <c r="H507" s="35">
        <f>G507+J507</f>
        <v>999.94999999999936</v>
      </c>
      <c r="I507" s="65">
        <f t="shared" si="28"/>
        <v>6.489999999999327</v>
      </c>
      <c r="J507" s="90">
        <f>E507-D507</f>
        <v>1.2300000000000182</v>
      </c>
      <c r="K507" s="90">
        <f t="shared" si="29"/>
        <v>6.489999999999327</v>
      </c>
      <c r="L507" s="126"/>
      <c r="M507" s="126"/>
      <c r="N507" s="126"/>
      <c r="O507" s="152"/>
    </row>
    <row r="508" spans="1:15" s="12" customFormat="1" ht="16.5" customHeight="1" thickBot="1" x14ac:dyDescent="0.35">
      <c r="A508" s="82"/>
      <c r="B508" s="38">
        <v>3</v>
      </c>
      <c r="C508" s="39" t="s">
        <v>1598</v>
      </c>
      <c r="D508" s="39">
        <v>993.46</v>
      </c>
      <c r="E508" s="93">
        <v>994.07</v>
      </c>
      <c r="F508" s="121"/>
      <c r="G508" s="95">
        <f t="shared" si="31"/>
        <v>999.94999999999936</v>
      </c>
      <c r="H508" s="93">
        <f>G508+J508</f>
        <v>1000.5599999999994</v>
      </c>
      <c r="I508" s="94">
        <f t="shared" si="28"/>
        <v>6.489999999999327</v>
      </c>
      <c r="J508" s="96">
        <f>E508-D508</f>
        <v>0.61000000000001364</v>
      </c>
      <c r="K508" s="96">
        <f t="shared" si="29"/>
        <v>6.489999999999327</v>
      </c>
      <c r="L508" s="127"/>
      <c r="M508" s="127"/>
      <c r="N508" s="127"/>
      <c r="O508" s="153"/>
    </row>
    <row r="509" spans="1:15" s="12" customFormat="1" ht="16.5" customHeight="1" x14ac:dyDescent="0.3">
      <c r="A509" s="81">
        <v>191</v>
      </c>
      <c r="B509" s="43">
        <v>1</v>
      </c>
      <c r="C509" s="30" t="s">
        <v>1599</v>
      </c>
      <c r="D509" s="30">
        <v>994.04</v>
      </c>
      <c r="E509" s="51">
        <v>995.24</v>
      </c>
      <c r="F509" s="119">
        <f t="shared" si="30"/>
        <v>3.0000000000086402E-2</v>
      </c>
      <c r="G509" s="62">
        <f t="shared" si="31"/>
        <v>1000.5599999999994</v>
      </c>
      <c r="H509" s="51">
        <f>G509+J509</f>
        <v>1001.7599999999994</v>
      </c>
      <c r="I509" s="63">
        <f t="shared" si="28"/>
        <v>6.5199999999994134</v>
      </c>
      <c r="J509" s="89">
        <f>E509-D509</f>
        <v>1.2000000000000455</v>
      </c>
      <c r="K509" s="89">
        <f t="shared" si="29"/>
        <v>6.5199999999994134</v>
      </c>
      <c r="L509" s="125">
        <v>3.05</v>
      </c>
      <c r="M509" s="125"/>
      <c r="N509" s="125">
        <f>E511-D509</f>
        <v>3.1500000000000909</v>
      </c>
      <c r="O509" s="151">
        <f>N509/L509</f>
        <v>1.0327868852459314</v>
      </c>
    </row>
    <row r="510" spans="1:15" s="12" customFormat="1" ht="16.5" customHeight="1" x14ac:dyDescent="0.3">
      <c r="A510" s="82"/>
      <c r="B510" s="33">
        <v>2</v>
      </c>
      <c r="C510" s="29" t="s">
        <v>1600</v>
      </c>
      <c r="D510" s="29">
        <v>995.24</v>
      </c>
      <c r="E510" s="35">
        <v>996.47</v>
      </c>
      <c r="F510" s="120"/>
      <c r="G510" s="64">
        <f t="shared" si="31"/>
        <v>1001.7599999999994</v>
      </c>
      <c r="H510" s="35">
        <f>G510+J510</f>
        <v>1002.9899999999994</v>
      </c>
      <c r="I510" s="65">
        <f t="shared" si="28"/>
        <v>6.5199999999994134</v>
      </c>
      <c r="J510" s="90">
        <f>E510-D510</f>
        <v>1.2300000000000182</v>
      </c>
      <c r="K510" s="90">
        <f t="shared" si="29"/>
        <v>6.5199999999994134</v>
      </c>
      <c r="L510" s="126"/>
      <c r="M510" s="126"/>
      <c r="N510" s="126"/>
      <c r="O510" s="152"/>
    </row>
    <row r="511" spans="1:15" s="12" customFormat="1" ht="16.5" customHeight="1" thickBot="1" x14ac:dyDescent="0.35">
      <c r="A511" s="83"/>
      <c r="B511" s="44">
        <v>3</v>
      </c>
      <c r="C511" s="45" t="s">
        <v>1601</v>
      </c>
      <c r="D511" s="45">
        <v>996.47</v>
      </c>
      <c r="E511" s="52">
        <v>997.19</v>
      </c>
      <c r="F511" s="121"/>
      <c r="G511" s="66">
        <f t="shared" si="31"/>
        <v>1002.9899999999994</v>
      </c>
      <c r="H511" s="52">
        <f>G511+J511</f>
        <v>1003.7099999999995</v>
      </c>
      <c r="I511" s="67">
        <f t="shared" si="28"/>
        <v>6.5199999999994134</v>
      </c>
      <c r="J511" s="91">
        <f>E511-D511</f>
        <v>0.72000000000002728</v>
      </c>
      <c r="K511" s="91">
        <f t="shared" si="29"/>
        <v>6.5199999999994134</v>
      </c>
      <c r="L511" s="127"/>
      <c r="M511" s="127"/>
      <c r="N511" s="127"/>
      <c r="O511" s="153"/>
    </row>
    <row r="512" spans="1:15" s="12" customFormat="1" ht="16.5" customHeight="1" x14ac:dyDescent="0.3">
      <c r="A512" s="81">
        <v>192</v>
      </c>
      <c r="B512" s="43">
        <v>1</v>
      </c>
      <c r="C512" s="30" t="s">
        <v>1602</v>
      </c>
      <c r="D512" s="30">
        <v>997.09</v>
      </c>
      <c r="E512" s="51">
        <v>998.3</v>
      </c>
      <c r="F512" s="119">
        <f t="shared" si="30"/>
        <v>0.10000000000002274</v>
      </c>
      <c r="G512" s="62">
        <f t="shared" si="31"/>
        <v>1003.7099999999995</v>
      </c>
      <c r="H512" s="51">
        <f>G512+J512</f>
        <v>1004.9199999999994</v>
      </c>
      <c r="I512" s="63">
        <f t="shared" si="28"/>
        <v>6.6199999999994361</v>
      </c>
      <c r="J512" s="89">
        <f>E512-D512</f>
        <v>1.2099999999999227</v>
      </c>
      <c r="K512" s="89">
        <f t="shared" si="29"/>
        <v>6.6199999999994361</v>
      </c>
      <c r="L512" s="125">
        <v>3.05</v>
      </c>
      <c r="M512" s="125"/>
      <c r="N512" s="125">
        <f>E514-D512</f>
        <v>3.1200000000000045</v>
      </c>
      <c r="O512" s="151">
        <f>N512/L512</f>
        <v>1.0229508196721326</v>
      </c>
    </row>
    <row r="513" spans="1:15" s="12" customFormat="1" ht="16.5" customHeight="1" x14ac:dyDescent="0.3">
      <c r="A513" s="82"/>
      <c r="B513" s="33">
        <v>2</v>
      </c>
      <c r="C513" s="29" t="s">
        <v>1603</v>
      </c>
      <c r="D513" s="29">
        <v>998.3</v>
      </c>
      <c r="E513" s="35">
        <v>999.56</v>
      </c>
      <c r="F513" s="120"/>
      <c r="G513" s="64">
        <f t="shared" si="31"/>
        <v>1004.9199999999994</v>
      </c>
      <c r="H513" s="35">
        <f>G513+J513</f>
        <v>1006.1799999999994</v>
      </c>
      <c r="I513" s="65">
        <f t="shared" si="28"/>
        <v>6.6199999999994361</v>
      </c>
      <c r="J513" s="90">
        <f>E513-D513</f>
        <v>1.2599999999999909</v>
      </c>
      <c r="K513" s="90">
        <f t="shared" si="29"/>
        <v>6.6199999999994361</v>
      </c>
      <c r="L513" s="126"/>
      <c r="M513" s="126"/>
      <c r="N513" s="126"/>
      <c r="O513" s="152"/>
    </row>
    <row r="514" spans="1:15" s="12" customFormat="1" ht="16.5" customHeight="1" thickBot="1" x14ac:dyDescent="0.35">
      <c r="A514" s="83"/>
      <c r="B514" s="44">
        <v>3</v>
      </c>
      <c r="C514" s="45" t="s">
        <v>1604</v>
      </c>
      <c r="D514" s="45">
        <v>999.56</v>
      </c>
      <c r="E514" s="52">
        <v>1000.21</v>
      </c>
      <c r="F514" s="121"/>
      <c r="G514" s="66">
        <f t="shared" si="31"/>
        <v>1006.1799999999994</v>
      </c>
      <c r="H514" s="52">
        <f>G514+J514</f>
        <v>1006.8299999999995</v>
      </c>
      <c r="I514" s="67">
        <f t="shared" si="28"/>
        <v>6.6199999999994361</v>
      </c>
      <c r="J514" s="91">
        <f>E514-D514</f>
        <v>0.65000000000009095</v>
      </c>
      <c r="K514" s="91">
        <f t="shared" si="29"/>
        <v>6.6199999999994361</v>
      </c>
      <c r="L514" s="127"/>
      <c r="M514" s="127"/>
      <c r="N514" s="127"/>
      <c r="O514" s="153"/>
    </row>
    <row r="515" spans="1:15" s="12" customFormat="1" ht="16.5" customHeight="1" x14ac:dyDescent="0.3">
      <c r="A515" s="81">
        <v>193</v>
      </c>
      <c r="B515" s="43">
        <v>1</v>
      </c>
      <c r="C515" s="30" t="s">
        <v>1605</v>
      </c>
      <c r="D515" s="30">
        <v>1000.14</v>
      </c>
      <c r="E515" s="51">
        <v>1001.34</v>
      </c>
      <c r="F515" s="119">
        <f t="shared" si="30"/>
        <v>7.0000000000050022E-2</v>
      </c>
      <c r="G515" s="62">
        <f t="shared" si="31"/>
        <v>1006.8299999999995</v>
      </c>
      <c r="H515" s="51">
        <f>G515+J515</f>
        <v>1008.0299999999995</v>
      </c>
      <c r="I515" s="63">
        <f t="shared" si="28"/>
        <v>6.6899999999994861</v>
      </c>
      <c r="J515" s="89">
        <f>E515-D515</f>
        <v>1.2000000000000455</v>
      </c>
      <c r="K515" s="89">
        <f t="shared" si="29"/>
        <v>6.6899999999994861</v>
      </c>
      <c r="L515" s="125">
        <v>3.05</v>
      </c>
      <c r="M515" s="125"/>
      <c r="N515" s="125">
        <f>E517-D515</f>
        <v>3.0399999999999636</v>
      </c>
      <c r="O515" s="151">
        <f>N515/L515</f>
        <v>0.996721311475398</v>
      </c>
    </row>
    <row r="516" spans="1:15" s="12" customFormat="1" ht="16.5" customHeight="1" x14ac:dyDescent="0.3">
      <c r="A516" s="82"/>
      <c r="B516" s="33">
        <v>2</v>
      </c>
      <c r="C516" s="29" t="s">
        <v>1606</v>
      </c>
      <c r="D516" s="29">
        <v>1001.34</v>
      </c>
      <c r="E516" s="35">
        <v>1002.54</v>
      </c>
      <c r="F516" s="120"/>
      <c r="G516" s="64">
        <f t="shared" si="31"/>
        <v>1008.0299999999995</v>
      </c>
      <c r="H516" s="35">
        <f>G516+J516</f>
        <v>1009.2299999999994</v>
      </c>
      <c r="I516" s="65">
        <f t="shared" si="28"/>
        <v>6.6899999999994861</v>
      </c>
      <c r="J516" s="90">
        <f>E516-D516</f>
        <v>1.1999999999999318</v>
      </c>
      <c r="K516" s="90">
        <f t="shared" si="29"/>
        <v>6.6899999999994861</v>
      </c>
      <c r="L516" s="126"/>
      <c r="M516" s="126"/>
      <c r="N516" s="126"/>
      <c r="O516" s="152"/>
    </row>
    <row r="517" spans="1:15" s="12" customFormat="1" ht="16.5" customHeight="1" thickBot="1" x14ac:dyDescent="0.35">
      <c r="A517" s="83"/>
      <c r="B517" s="44">
        <v>3</v>
      </c>
      <c r="C517" s="45" t="s">
        <v>1607</v>
      </c>
      <c r="D517" s="45">
        <v>1002.54</v>
      </c>
      <c r="E517" s="52">
        <v>1003.18</v>
      </c>
      <c r="F517" s="121"/>
      <c r="G517" s="66">
        <f t="shared" si="31"/>
        <v>1009.2299999999994</v>
      </c>
      <c r="H517" s="52">
        <f>G517+J517</f>
        <v>1009.8699999999994</v>
      </c>
      <c r="I517" s="67">
        <f t="shared" si="28"/>
        <v>6.6899999999994861</v>
      </c>
      <c r="J517" s="91">
        <f>E517-D517</f>
        <v>0.63999999999998636</v>
      </c>
      <c r="K517" s="91">
        <f t="shared" si="29"/>
        <v>6.6899999999994861</v>
      </c>
      <c r="L517" s="127"/>
      <c r="M517" s="127"/>
      <c r="N517" s="127"/>
      <c r="O517" s="153"/>
    </row>
    <row r="518" spans="1:15" s="12" customFormat="1" ht="16.5" customHeight="1" x14ac:dyDescent="0.3">
      <c r="A518" s="81">
        <v>194</v>
      </c>
      <c r="B518" s="43">
        <v>1</v>
      </c>
      <c r="C518" s="30" t="s">
        <v>1608</v>
      </c>
      <c r="D518" s="30">
        <v>1003.19</v>
      </c>
      <c r="E518" s="51">
        <v>1004.41</v>
      </c>
      <c r="F518" s="122">
        <f t="shared" si="30"/>
        <v>-1.0000000000104592E-2</v>
      </c>
      <c r="G518" s="62">
        <f t="shared" si="31"/>
        <v>1009.8699999999994</v>
      </c>
      <c r="H518" s="51">
        <f>G518+J518</f>
        <v>1011.0899999999993</v>
      </c>
      <c r="I518" s="63">
        <f t="shared" si="28"/>
        <v>6.6799999999993815</v>
      </c>
      <c r="J518" s="89">
        <f>E518-D518</f>
        <v>1.2199999999999136</v>
      </c>
      <c r="K518" s="89">
        <f t="shared" si="29"/>
        <v>6.6799999999993815</v>
      </c>
      <c r="L518" s="125">
        <v>3.05</v>
      </c>
      <c r="M518" s="125"/>
      <c r="N518" s="125">
        <f>E520-D518</f>
        <v>3.1899999999999409</v>
      </c>
      <c r="O518" s="151">
        <f>N518/L518</f>
        <v>1.0459016393442431</v>
      </c>
    </row>
    <row r="519" spans="1:15" s="12" customFormat="1" ht="16.5" customHeight="1" x14ac:dyDescent="0.3">
      <c r="A519" s="82"/>
      <c r="B519" s="33">
        <v>2</v>
      </c>
      <c r="C519" s="29" t="s">
        <v>1609</v>
      </c>
      <c r="D519" s="29">
        <v>1004.41</v>
      </c>
      <c r="E519" s="35">
        <v>1005.51</v>
      </c>
      <c r="F519" s="123"/>
      <c r="G519" s="64">
        <f t="shared" si="31"/>
        <v>1011.0899999999993</v>
      </c>
      <c r="H519" s="35">
        <f>G519+J519</f>
        <v>1012.1899999999994</v>
      </c>
      <c r="I519" s="65">
        <f t="shared" si="28"/>
        <v>6.6799999999993815</v>
      </c>
      <c r="J519" s="90">
        <f>E519-D519</f>
        <v>1.1000000000000227</v>
      </c>
      <c r="K519" s="90">
        <f t="shared" si="29"/>
        <v>6.6799999999993815</v>
      </c>
      <c r="L519" s="126"/>
      <c r="M519" s="126"/>
      <c r="N519" s="126"/>
      <c r="O519" s="152"/>
    </row>
    <row r="520" spans="1:15" s="12" customFormat="1" ht="16.5" customHeight="1" thickBot="1" x14ac:dyDescent="0.35">
      <c r="A520" s="83"/>
      <c r="B520" s="44">
        <v>3</v>
      </c>
      <c r="C520" s="45" t="s">
        <v>1610</v>
      </c>
      <c r="D520" s="45">
        <v>1005.51</v>
      </c>
      <c r="E520" s="52">
        <v>1006.38</v>
      </c>
      <c r="F520" s="124"/>
      <c r="G520" s="66">
        <f t="shared" si="31"/>
        <v>1012.1899999999994</v>
      </c>
      <c r="H520" s="52">
        <f>G520+J520</f>
        <v>1013.0599999999994</v>
      </c>
      <c r="I520" s="67">
        <f t="shared" si="28"/>
        <v>6.6799999999993815</v>
      </c>
      <c r="J520" s="91">
        <f>E520-D520</f>
        <v>0.87000000000000455</v>
      </c>
      <c r="K520" s="91">
        <f t="shared" si="29"/>
        <v>6.6799999999993815</v>
      </c>
      <c r="L520" s="127"/>
      <c r="M520" s="127"/>
      <c r="N520" s="127"/>
      <c r="O520" s="153"/>
    </row>
    <row r="521" spans="1:15" s="12" customFormat="1" ht="16.5" customHeight="1" x14ac:dyDescent="0.3">
      <c r="A521" s="81">
        <v>195</v>
      </c>
      <c r="B521" s="43">
        <v>1</v>
      </c>
      <c r="C521" s="30" t="s">
        <v>1611</v>
      </c>
      <c r="D521" s="30">
        <v>1006.24</v>
      </c>
      <c r="E521" s="51">
        <v>1007.55</v>
      </c>
      <c r="F521" s="119">
        <f t="shared" si="30"/>
        <v>0.13999999999998636</v>
      </c>
      <c r="G521" s="62">
        <f t="shared" si="31"/>
        <v>1013.0599999999994</v>
      </c>
      <c r="H521" s="51">
        <f>G521+J521</f>
        <v>1014.3699999999993</v>
      </c>
      <c r="I521" s="63">
        <f t="shared" si="28"/>
        <v>6.8199999999993679</v>
      </c>
      <c r="J521" s="89">
        <f>E521-D521</f>
        <v>1.3099999999999454</v>
      </c>
      <c r="K521" s="89">
        <f t="shared" si="29"/>
        <v>6.8199999999993679</v>
      </c>
      <c r="L521" s="125">
        <v>3.05</v>
      </c>
      <c r="M521" s="125"/>
      <c r="N521" s="125">
        <f>E523-D521</f>
        <v>3.0599999999999454</v>
      </c>
      <c r="O521" s="151">
        <f>N521/L521</f>
        <v>1.0032786885245724</v>
      </c>
    </row>
    <row r="522" spans="1:15" s="12" customFormat="1" ht="16.5" customHeight="1" x14ac:dyDescent="0.3">
      <c r="A522" s="82"/>
      <c r="B522" s="33">
        <v>2</v>
      </c>
      <c r="C522" s="29" t="s">
        <v>1612</v>
      </c>
      <c r="D522" s="29">
        <v>1007.55</v>
      </c>
      <c r="E522" s="35">
        <v>1008.92</v>
      </c>
      <c r="F522" s="120"/>
      <c r="G522" s="64">
        <f t="shared" si="31"/>
        <v>1014.3699999999993</v>
      </c>
      <c r="H522" s="35">
        <f>G522+J522</f>
        <v>1015.7399999999993</v>
      </c>
      <c r="I522" s="65">
        <f t="shared" si="28"/>
        <v>6.8199999999993679</v>
      </c>
      <c r="J522" s="90">
        <f>E522-D522</f>
        <v>1.3700000000000045</v>
      </c>
      <c r="K522" s="90">
        <f t="shared" si="29"/>
        <v>6.8199999999993679</v>
      </c>
      <c r="L522" s="126"/>
      <c r="M522" s="126"/>
      <c r="N522" s="126"/>
      <c r="O522" s="152"/>
    </row>
    <row r="523" spans="1:15" s="12" customFormat="1" ht="16.5" customHeight="1" thickBot="1" x14ac:dyDescent="0.35">
      <c r="A523" s="83"/>
      <c r="B523" s="44">
        <v>3</v>
      </c>
      <c r="C523" s="45" t="s">
        <v>1613</v>
      </c>
      <c r="D523" s="45">
        <v>1008.92</v>
      </c>
      <c r="E523" s="52">
        <v>1009.3</v>
      </c>
      <c r="F523" s="121"/>
      <c r="G523" s="66">
        <f t="shared" si="31"/>
        <v>1015.7399999999993</v>
      </c>
      <c r="H523" s="52">
        <f>G523+J523</f>
        <v>1016.1199999999993</v>
      </c>
      <c r="I523" s="67">
        <f t="shared" si="28"/>
        <v>6.8199999999993679</v>
      </c>
      <c r="J523" s="91">
        <f>E523-D523</f>
        <v>0.37999999999999545</v>
      </c>
      <c r="K523" s="91">
        <f t="shared" si="29"/>
        <v>6.8199999999993679</v>
      </c>
      <c r="L523" s="127"/>
      <c r="M523" s="127"/>
      <c r="N523" s="127"/>
      <c r="O523" s="153"/>
    </row>
    <row r="524" spans="1:15" s="12" customFormat="1" ht="16.5" customHeight="1" x14ac:dyDescent="0.3">
      <c r="A524" s="81">
        <v>196</v>
      </c>
      <c r="B524" s="43">
        <v>1</v>
      </c>
      <c r="C524" s="30" t="s">
        <v>1614</v>
      </c>
      <c r="D524" s="30">
        <v>1009.29</v>
      </c>
      <c r="E524" s="51">
        <v>1010.5</v>
      </c>
      <c r="F524" s="119">
        <f t="shared" si="30"/>
        <v>9.9999999999909051E-3</v>
      </c>
      <c r="G524" s="62">
        <f t="shared" si="31"/>
        <v>1016.1199999999993</v>
      </c>
      <c r="H524" s="51">
        <f>G524+J524</f>
        <v>1017.3299999999994</v>
      </c>
      <c r="I524" s="63">
        <f t="shared" si="28"/>
        <v>6.8299999999993588</v>
      </c>
      <c r="J524" s="89">
        <f>E524-D524</f>
        <v>1.2100000000000364</v>
      </c>
      <c r="K524" s="89">
        <f t="shared" si="29"/>
        <v>6.8299999999993588</v>
      </c>
      <c r="L524" s="125">
        <v>3.05</v>
      </c>
      <c r="M524" s="125"/>
      <c r="N524" s="125">
        <f>E526-D524</f>
        <v>3.1200000000000045</v>
      </c>
      <c r="O524" s="151">
        <f>N524/L524</f>
        <v>1.0229508196721326</v>
      </c>
    </row>
    <row r="525" spans="1:15" s="12" customFormat="1" ht="16.5" customHeight="1" x14ac:dyDescent="0.3">
      <c r="A525" s="82"/>
      <c r="B525" s="33">
        <v>2</v>
      </c>
      <c r="C525" s="29" t="s">
        <v>1615</v>
      </c>
      <c r="D525" s="29">
        <v>1010.5</v>
      </c>
      <c r="E525" s="35">
        <v>1011.7</v>
      </c>
      <c r="F525" s="120"/>
      <c r="G525" s="64">
        <f t="shared" si="31"/>
        <v>1017.3299999999994</v>
      </c>
      <c r="H525" s="35">
        <f>G525+J525</f>
        <v>1018.5299999999994</v>
      </c>
      <c r="I525" s="65">
        <f t="shared" si="28"/>
        <v>6.8299999999993588</v>
      </c>
      <c r="J525" s="90">
        <f>E525-D525</f>
        <v>1.2000000000000455</v>
      </c>
      <c r="K525" s="90">
        <f t="shared" si="29"/>
        <v>6.8299999999993588</v>
      </c>
      <c r="L525" s="126"/>
      <c r="M525" s="126"/>
      <c r="N525" s="126"/>
      <c r="O525" s="152"/>
    </row>
    <row r="526" spans="1:15" s="12" customFormat="1" ht="16.5" customHeight="1" thickBot="1" x14ac:dyDescent="0.35">
      <c r="A526" s="83"/>
      <c r="B526" s="44">
        <v>3</v>
      </c>
      <c r="C526" s="45" t="s">
        <v>1616</v>
      </c>
      <c r="D526" s="45">
        <v>1011.7</v>
      </c>
      <c r="E526" s="52">
        <v>1012.41</v>
      </c>
      <c r="F526" s="121"/>
      <c r="G526" s="66">
        <f t="shared" si="31"/>
        <v>1018.5299999999994</v>
      </c>
      <c r="H526" s="52">
        <f>G526+J526</f>
        <v>1019.2399999999993</v>
      </c>
      <c r="I526" s="67">
        <f t="shared" si="28"/>
        <v>6.8299999999993588</v>
      </c>
      <c r="J526" s="91">
        <f>E526-D526</f>
        <v>0.70999999999992269</v>
      </c>
      <c r="K526" s="91">
        <f t="shared" si="29"/>
        <v>6.8299999999993588</v>
      </c>
      <c r="L526" s="127"/>
      <c r="M526" s="127"/>
      <c r="N526" s="127"/>
      <c r="O526" s="153"/>
    </row>
    <row r="527" spans="1:15" s="12" customFormat="1" ht="16.5" customHeight="1" x14ac:dyDescent="0.3">
      <c r="A527" s="81">
        <v>197</v>
      </c>
      <c r="B527" s="43">
        <v>1</v>
      </c>
      <c r="C527" s="30" t="s">
        <v>1617</v>
      </c>
      <c r="D527" s="30">
        <v>1012.34</v>
      </c>
      <c r="E527" s="51">
        <v>1013.56</v>
      </c>
      <c r="F527" s="119">
        <f t="shared" si="30"/>
        <v>6.9999999999936335E-2</v>
      </c>
      <c r="G527" s="62">
        <f t="shared" si="31"/>
        <v>1019.2399999999993</v>
      </c>
      <c r="H527" s="51">
        <f>G527+J527</f>
        <v>1020.4599999999992</v>
      </c>
      <c r="I527" s="63">
        <f t="shared" ref="I527:I590" si="32">H527-E527</f>
        <v>6.8999999999992951</v>
      </c>
      <c r="J527" s="89">
        <f>E527-D527</f>
        <v>1.2199999999999136</v>
      </c>
      <c r="K527" s="89">
        <f t="shared" ref="K527:K590" si="33">G527-D527</f>
        <v>6.8999999999992951</v>
      </c>
      <c r="L527" s="125">
        <v>3.05</v>
      </c>
      <c r="M527" s="125"/>
      <c r="N527" s="125">
        <f>E529-D527</f>
        <v>3.0799999999999272</v>
      </c>
      <c r="O527" s="151">
        <f>N527/L527</f>
        <v>1.0098360655737466</v>
      </c>
    </row>
    <row r="528" spans="1:15" s="12" customFormat="1" ht="16.5" customHeight="1" x14ac:dyDescent="0.3">
      <c r="A528" s="82"/>
      <c r="B528" s="33">
        <v>2</v>
      </c>
      <c r="C528" s="29" t="s">
        <v>1618</v>
      </c>
      <c r="D528" s="29">
        <v>1013.56</v>
      </c>
      <c r="E528" s="35">
        <v>1014.76</v>
      </c>
      <c r="F528" s="120"/>
      <c r="G528" s="64">
        <f t="shared" si="31"/>
        <v>1020.4599999999992</v>
      </c>
      <c r="H528" s="35">
        <f>G528+J528</f>
        <v>1021.6599999999993</v>
      </c>
      <c r="I528" s="65">
        <f t="shared" si="32"/>
        <v>6.8999999999992951</v>
      </c>
      <c r="J528" s="90">
        <f>E528-D528</f>
        <v>1.2000000000000455</v>
      </c>
      <c r="K528" s="90">
        <f t="shared" si="33"/>
        <v>6.8999999999992951</v>
      </c>
      <c r="L528" s="126"/>
      <c r="M528" s="126"/>
      <c r="N528" s="126"/>
      <c r="O528" s="152"/>
    </row>
    <row r="529" spans="1:15" s="12" customFormat="1" ht="16.5" customHeight="1" thickBot="1" x14ac:dyDescent="0.35">
      <c r="A529" s="83"/>
      <c r="B529" s="44">
        <v>3</v>
      </c>
      <c r="C529" s="45" t="s">
        <v>1619</v>
      </c>
      <c r="D529" s="45">
        <v>1014.76</v>
      </c>
      <c r="E529" s="52">
        <v>1015.42</v>
      </c>
      <c r="F529" s="121"/>
      <c r="G529" s="66">
        <f t="shared" si="31"/>
        <v>1021.6599999999993</v>
      </c>
      <c r="H529" s="52">
        <f>G529+J529</f>
        <v>1022.3199999999993</v>
      </c>
      <c r="I529" s="67">
        <f t="shared" si="32"/>
        <v>6.8999999999992951</v>
      </c>
      <c r="J529" s="91">
        <f>E529-D529</f>
        <v>0.65999999999996817</v>
      </c>
      <c r="K529" s="91">
        <f t="shared" si="33"/>
        <v>6.8999999999992951</v>
      </c>
      <c r="L529" s="127"/>
      <c r="M529" s="127"/>
      <c r="N529" s="127"/>
      <c r="O529" s="153"/>
    </row>
    <row r="530" spans="1:15" s="12" customFormat="1" ht="16.5" customHeight="1" thickBot="1" x14ac:dyDescent="0.35">
      <c r="A530" s="84">
        <v>198</v>
      </c>
      <c r="B530" s="109">
        <v>1</v>
      </c>
      <c r="C530" s="110" t="s">
        <v>1620</v>
      </c>
      <c r="D530" s="110">
        <v>1015.39</v>
      </c>
      <c r="E530" s="111">
        <v>1016.34</v>
      </c>
      <c r="F530" s="112">
        <f t="shared" ref="F530:F589" si="34">E529-D530</f>
        <v>2.9999999999972715E-2</v>
      </c>
      <c r="G530" s="113">
        <f t="shared" si="31"/>
        <v>1022.3199999999993</v>
      </c>
      <c r="H530" s="111">
        <f>G530+J530</f>
        <v>1023.2699999999993</v>
      </c>
      <c r="I530" s="115">
        <f t="shared" si="32"/>
        <v>6.9299999999992679</v>
      </c>
      <c r="J530" s="116">
        <f>E530-D530</f>
        <v>0.95000000000004547</v>
      </c>
      <c r="K530" s="116">
        <f t="shared" si="33"/>
        <v>6.9299999999992679</v>
      </c>
      <c r="L530" s="79">
        <v>3.05</v>
      </c>
      <c r="M530" s="79"/>
      <c r="N530" s="79">
        <f>E530-D530</f>
        <v>0.95000000000004547</v>
      </c>
      <c r="O530" s="147">
        <f>N530/L530</f>
        <v>0.31147540983608052</v>
      </c>
    </row>
    <row r="531" spans="1:15" s="12" customFormat="1" ht="16.5" customHeight="1" x14ac:dyDescent="0.3">
      <c r="A531" s="81">
        <v>199</v>
      </c>
      <c r="B531" s="43">
        <v>1</v>
      </c>
      <c r="C531" s="30" t="s">
        <v>1621</v>
      </c>
      <c r="D531" s="30">
        <v>1016.25</v>
      </c>
      <c r="E531" s="51">
        <v>1017.28</v>
      </c>
      <c r="F531" s="119">
        <f t="shared" si="34"/>
        <v>9.0000000000031832E-2</v>
      </c>
      <c r="G531" s="62">
        <f t="shared" si="31"/>
        <v>1023.2699999999993</v>
      </c>
      <c r="H531" s="51">
        <f>G531+J531</f>
        <v>1024.2999999999993</v>
      </c>
      <c r="I531" s="63">
        <f t="shared" si="32"/>
        <v>7.0199999999992997</v>
      </c>
      <c r="J531" s="89">
        <f>E531-D531</f>
        <v>1.0299999999999727</v>
      </c>
      <c r="K531" s="89">
        <f t="shared" si="33"/>
        <v>7.0199999999992997</v>
      </c>
      <c r="L531" s="76">
        <v>3.05</v>
      </c>
      <c r="M531" s="76"/>
      <c r="N531" s="76">
        <f>E532-D531</f>
        <v>2.25</v>
      </c>
      <c r="O531" s="141">
        <f>N531/L531</f>
        <v>0.73770491803278693</v>
      </c>
    </row>
    <row r="532" spans="1:15" s="12" customFormat="1" ht="16.5" customHeight="1" thickBot="1" x14ac:dyDescent="0.35">
      <c r="A532" s="83"/>
      <c r="B532" s="44">
        <v>2</v>
      </c>
      <c r="C532" s="45" t="s">
        <v>1622</v>
      </c>
      <c r="D532" s="45">
        <v>1017.28</v>
      </c>
      <c r="E532" s="52">
        <v>1018.5</v>
      </c>
      <c r="F532" s="121"/>
      <c r="G532" s="66">
        <f t="shared" si="31"/>
        <v>1024.2999999999993</v>
      </c>
      <c r="H532" s="52">
        <f>G532+J532</f>
        <v>1025.5199999999993</v>
      </c>
      <c r="I532" s="67">
        <f t="shared" si="32"/>
        <v>7.0199999999992997</v>
      </c>
      <c r="J532" s="91">
        <f>E532-D532</f>
        <v>1.2200000000000273</v>
      </c>
      <c r="K532" s="91">
        <f t="shared" si="33"/>
        <v>7.0199999999992997</v>
      </c>
      <c r="L532" s="78"/>
      <c r="M532" s="78"/>
      <c r="N532" s="78"/>
      <c r="O532" s="143"/>
    </row>
    <row r="533" spans="1:15" s="12" customFormat="1" ht="16.5" customHeight="1" x14ac:dyDescent="0.3">
      <c r="A533" s="81">
        <v>200</v>
      </c>
      <c r="B533" s="43">
        <v>1</v>
      </c>
      <c r="C533" s="30" t="s">
        <v>1623</v>
      </c>
      <c r="D533" s="30">
        <v>1018.44</v>
      </c>
      <c r="E533" s="51">
        <v>1019.63</v>
      </c>
      <c r="F533" s="119">
        <f t="shared" si="34"/>
        <v>5.999999999994543E-2</v>
      </c>
      <c r="G533" s="62">
        <f t="shared" si="31"/>
        <v>1025.5199999999993</v>
      </c>
      <c r="H533" s="51">
        <f>G533+J533</f>
        <v>1026.7099999999991</v>
      </c>
      <c r="I533" s="63">
        <f t="shared" si="32"/>
        <v>7.0799999999991314</v>
      </c>
      <c r="J533" s="89">
        <f>E533-D533</f>
        <v>1.1899999999999409</v>
      </c>
      <c r="K533" s="89">
        <f t="shared" si="33"/>
        <v>7.0799999999992451</v>
      </c>
      <c r="L533" s="125">
        <v>3.05</v>
      </c>
      <c r="M533" s="125"/>
      <c r="N533" s="125">
        <f>E535-D533</f>
        <v>3.0599999999999454</v>
      </c>
      <c r="O533" s="144">
        <f>N533/L533</f>
        <v>1.0032786885245724</v>
      </c>
    </row>
    <row r="534" spans="1:15" s="12" customFormat="1" ht="16.5" customHeight="1" x14ac:dyDescent="0.3">
      <c r="A534" s="82"/>
      <c r="B534" s="33">
        <v>2</v>
      </c>
      <c r="C534" s="29" t="s">
        <v>1624</v>
      </c>
      <c r="D534" s="29">
        <v>1019.63</v>
      </c>
      <c r="E534" s="35">
        <v>1020.83</v>
      </c>
      <c r="F534" s="120"/>
      <c r="G534" s="64">
        <f t="shared" si="31"/>
        <v>1026.7099999999991</v>
      </c>
      <c r="H534" s="35">
        <f>G534+J534</f>
        <v>1027.9099999999992</v>
      </c>
      <c r="I534" s="65">
        <f t="shared" si="32"/>
        <v>7.0799999999991314</v>
      </c>
      <c r="J534" s="90">
        <f>E534-D534</f>
        <v>1.2000000000000455</v>
      </c>
      <c r="K534" s="90">
        <f t="shared" si="33"/>
        <v>7.0799999999991314</v>
      </c>
      <c r="L534" s="126"/>
      <c r="M534" s="126"/>
      <c r="N534" s="126"/>
      <c r="O534" s="145"/>
    </row>
    <row r="535" spans="1:15" s="12" customFormat="1" ht="16.5" customHeight="1" thickBot="1" x14ac:dyDescent="0.35">
      <c r="A535" s="83"/>
      <c r="B535" s="44">
        <v>3</v>
      </c>
      <c r="C535" s="45" t="s">
        <v>1625</v>
      </c>
      <c r="D535" s="45">
        <v>1020.83</v>
      </c>
      <c r="E535" s="52">
        <v>1021.5</v>
      </c>
      <c r="F535" s="121"/>
      <c r="G535" s="66">
        <f t="shared" si="31"/>
        <v>1027.9099999999992</v>
      </c>
      <c r="H535" s="52">
        <f>G535+J535</f>
        <v>1028.579999999999</v>
      </c>
      <c r="I535" s="67">
        <f t="shared" si="32"/>
        <v>7.0799999999990177</v>
      </c>
      <c r="J535" s="91">
        <f>E535-D535</f>
        <v>0.66999999999995907</v>
      </c>
      <c r="K535" s="91">
        <f t="shared" si="33"/>
        <v>7.0799999999991314</v>
      </c>
      <c r="L535" s="127"/>
      <c r="M535" s="127"/>
      <c r="N535" s="127"/>
      <c r="O535" s="146"/>
    </row>
    <row r="536" spans="1:15" s="12" customFormat="1" ht="16.5" customHeight="1" x14ac:dyDescent="0.3">
      <c r="A536" s="81">
        <v>201</v>
      </c>
      <c r="B536" s="43">
        <v>1</v>
      </c>
      <c r="C536" s="30" t="s">
        <v>1626</v>
      </c>
      <c r="D536" s="30">
        <v>1021.49</v>
      </c>
      <c r="E536" s="51">
        <v>1022.62</v>
      </c>
      <c r="F536" s="119">
        <f t="shared" si="34"/>
        <v>9.9999999999909051E-3</v>
      </c>
      <c r="G536" s="62">
        <f t="shared" si="31"/>
        <v>1028.579999999999</v>
      </c>
      <c r="H536" s="51">
        <f>G536+J536</f>
        <v>1029.7099999999991</v>
      </c>
      <c r="I536" s="63">
        <f t="shared" si="32"/>
        <v>7.0899999999991223</v>
      </c>
      <c r="J536" s="89">
        <f>E536-D536</f>
        <v>1.1299999999999955</v>
      </c>
      <c r="K536" s="89">
        <f t="shared" si="33"/>
        <v>7.0899999999990087</v>
      </c>
      <c r="L536" s="125">
        <v>3.05</v>
      </c>
      <c r="M536" s="125"/>
      <c r="N536" s="125">
        <f>E538-D536</f>
        <v>3.0699999999999363</v>
      </c>
      <c r="O536" s="144">
        <f>N536/L536</f>
        <v>1.0065573770491596</v>
      </c>
    </row>
    <row r="537" spans="1:15" s="12" customFormat="1" ht="16.5" customHeight="1" x14ac:dyDescent="0.3">
      <c r="A537" s="82"/>
      <c r="B537" s="33">
        <v>2</v>
      </c>
      <c r="C537" s="29" t="s">
        <v>1627</v>
      </c>
      <c r="D537" s="29">
        <v>1022.62</v>
      </c>
      <c r="E537" s="35">
        <v>1023.83</v>
      </c>
      <c r="F537" s="120"/>
      <c r="G537" s="64">
        <f t="shared" si="31"/>
        <v>1029.7099999999991</v>
      </c>
      <c r="H537" s="35">
        <f>G537+J537</f>
        <v>1030.9199999999992</v>
      </c>
      <c r="I537" s="65">
        <f t="shared" si="32"/>
        <v>7.0899999999991223</v>
      </c>
      <c r="J537" s="90">
        <f>E537-D537</f>
        <v>1.2100000000000364</v>
      </c>
      <c r="K537" s="90">
        <f t="shared" si="33"/>
        <v>7.0899999999991223</v>
      </c>
      <c r="L537" s="126"/>
      <c r="M537" s="126"/>
      <c r="N537" s="126"/>
      <c r="O537" s="145"/>
    </row>
    <row r="538" spans="1:15" s="12" customFormat="1" ht="16.5" customHeight="1" thickBot="1" x14ac:dyDescent="0.35">
      <c r="A538" s="83"/>
      <c r="B538" s="44">
        <v>3</v>
      </c>
      <c r="C538" s="45" t="s">
        <v>1628</v>
      </c>
      <c r="D538" s="45">
        <v>1023.83</v>
      </c>
      <c r="E538" s="52">
        <v>1024.56</v>
      </c>
      <c r="F538" s="121"/>
      <c r="G538" s="66">
        <f t="shared" si="31"/>
        <v>1030.9199999999992</v>
      </c>
      <c r="H538" s="52">
        <f>G538+J538</f>
        <v>1031.6499999999992</v>
      </c>
      <c r="I538" s="67">
        <f t="shared" si="32"/>
        <v>7.089999999999236</v>
      </c>
      <c r="J538" s="91">
        <f>E538-D538</f>
        <v>0.7299999999999045</v>
      </c>
      <c r="K538" s="91">
        <f t="shared" si="33"/>
        <v>7.0899999999991223</v>
      </c>
      <c r="L538" s="127"/>
      <c r="M538" s="127"/>
      <c r="N538" s="127"/>
      <c r="O538" s="146"/>
    </row>
    <row r="539" spans="1:15" s="12" customFormat="1" ht="16.5" customHeight="1" x14ac:dyDescent="0.3">
      <c r="A539" s="81">
        <v>202</v>
      </c>
      <c r="B539" s="43">
        <v>1</v>
      </c>
      <c r="C539" s="30" t="s">
        <v>1629</v>
      </c>
      <c r="D539" s="30">
        <v>1024.54</v>
      </c>
      <c r="E539" s="51">
        <v>1025.82</v>
      </c>
      <c r="F539" s="119">
        <f t="shared" si="34"/>
        <v>1.999999999998181E-2</v>
      </c>
      <c r="G539" s="62">
        <f t="shared" si="31"/>
        <v>1031.6499999999992</v>
      </c>
      <c r="H539" s="51">
        <f>G539+J539</f>
        <v>1032.9299999999992</v>
      </c>
      <c r="I539" s="63">
        <f t="shared" si="32"/>
        <v>7.1099999999992178</v>
      </c>
      <c r="J539" s="89">
        <f>E539-D539</f>
        <v>1.2799999999999727</v>
      </c>
      <c r="K539" s="89">
        <f t="shared" si="33"/>
        <v>7.1099999999992178</v>
      </c>
      <c r="L539" s="76">
        <v>3.05</v>
      </c>
      <c r="M539" s="76"/>
      <c r="N539" s="76">
        <f>E540-D539</f>
        <v>2.3900000000001</v>
      </c>
      <c r="O539" s="141">
        <f>N539/L539</f>
        <v>0.78360655737708207</v>
      </c>
    </row>
    <row r="540" spans="1:15" s="12" customFormat="1" ht="16.5" customHeight="1" thickBot="1" x14ac:dyDescent="0.35">
      <c r="A540" s="83"/>
      <c r="B540" s="44">
        <v>2</v>
      </c>
      <c r="C540" s="45" t="s">
        <v>1630</v>
      </c>
      <c r="D540" s="45">
        <v>1025.82</v>
      </c>
      <c r="E540" s="52">
        <v>1026.93</v>
      </c>
      <c r="F540" s="121"/>
      <c r="G540" s="66">
        <f t="shared" ref="G540:G603" si="35">H539</f>
        <v>1032.9299999999992</v>
      </c>
      <c r="H540" s="52">
        <f>G540+J540</f>
        <v>1034.0399999999993</v>
      </c>
      <c r="I540" s="67">
        <f t="shared" si="32"/>
        <v>7.1099999999992178</v>
      </c>
      <c r="J540" s="91">
        <f>E540-D540</f>
        <v>1.1100000000001273</v>
      </c>
      <c r="K540" s="91">
        <f t="shared" si="33"/>
        <v>7.1099999999992178</v>
      </c>
      <c r="L540" s="78"/>
      <c r="M540" s="78"/>
      <c r="N540" s="78"/>
      <c r="O540" s="143"/>
    </row>
    <row r="541" spans="1:15" s="12" customFormat="1" ht="16.5" customHeight="1" x14ac:dyDescent="0.3">
      <c r="A541" s="81">
        <v>203</v>
      </c>
      <c r="B541" s="43">
        <v>1</v>
      </c>
      <c r="C541" s="30" t="s">
        <v>1631</v>
      </c>
      <c r="D541" s="30">
        <v>1026.8699999999999</v>
      </c>
      <c r="E541" s="51">
        <v>1028.06</v>
      </c>
      <c r="F541" s="119">
        <f t="shared" si="34"/>
        <v>6.0000000000172804E-2</v>
      </c>
      <c r="G541" s="62">
        <f t="shared" si="35"/>
        <v>1034.0399999999993</v>
      </c>
      <c r="H541" s="51">
        <f>G541+J541</f>
        <v>1035.2299999999993</v>
      </c>
      <c r="I541" s="63">
        <f t="shared" si="32"/>
        <v>7.1699999999993906</v>
      </c>
      <c r="J541" s="89">
        <f>E541-D541</f>
        <v>1.1900000000000546</v>
      </c>
      <c r="K541" s="89">
        <f t="shared" si="33"/>
        <v>7.1699999999993906</v>
      </c>
      <c r="L541" s="125">
        <v>3.05</v>
      </c>
      <c r="M541" s="125"/>
      <c r="N541" s="125">
        <f>E543-D541</f>
        <v>3.1500000000000909</v>
      </c>
      <c r="O541" s="151">
        <f>N541/L541</f>
        <v>1.0327868852459314</v>
      </c>
    </row>
    <row r="542" spans="1:15" s="12" customFormat="1" ht="16.5" customHeight="1" x14ac:dyDescent="0.3">
      <c r="A542" s="82"/>
      <c r="B542" s="33">
        <v>2</v>
      </c>
      <c r="C542" s="29" t="s">
        <v>1632</v>
      </c>
      <c r="D542" s="29">
        <v>1028.06</v>
      </c>
      <c r="E542" s="35">
        <v>1029.27</v>
      </c>
      <c r="F542" s="120"/>
      <c r="G542" s="64">
        <f t="shared" si="35"/>
        <v>1035.2299999999993</v>
      </c>
      <c r="H542" s="35">
        <f>G542+J542</f>
        <v>1036.4399999999994</v>
      </c>
      <c r="I542" s="65">
        <f t="shared" si="32"/>
        <v>7.1699999999993906</v>
      </c>
      <c r="J542" s="90">
        <f>E542-D542</f>
        <v>1.2100000000000364</v>
      </c>
      <c r="K542" s="90">
        <f t="shared" si="33"/>
        <v>7.1699999999993906</v>
      </c>
      <c r="L542" s="126"/>
      <c r="M542" s="126"/>
      <c r="N542" s="126"/>
      <c r="O542" s="152"/>
    </row>
    <row r="543" spans="1:15" s="12" customFormat="1" ht="16.5" customHeight="1" thickBot="1" x14ac:dyDescent="0.35">
      <c r="A543" s="83"/>
      <c r="B543" s="44">
        <v>3</v>
      </c>
      <c r="C543" s="45" t="s">
        <v>1633</v>
      </c>
      <c r="D543" s="45">
        <v>1029.27</v>
      </c>
      <c r="E543" s="52">
        <v>1030.02</v>
      </c>
      <c r="F543" s="121"/>
      <c r="G543" s="66">
        <f t="shared" si="35"/>
        <v>1036.4399999999994</v>
      </c>
      <c r="H543" s="52">
        <f>G543+J543</f>
        <v>1037.1899999999994</v>
      </c>
      <c r="I543" s="67">
        <f t="shared" si="32"/>
        <v>7.1699999999993906</v>
      </c>
      <c r="J543" s="91">
        <f>E543-D543</f>
        <v>0.75</v>
      </c>
      <c r="K543" s="91">
        <f t="shared" si="33"/>
        <v>7.1699999999993906</v>
      </c>
      <c r="L543" s="127"/>
      <c r="M543" s="127"/>
      <c r="N543" s="127"/>
      <c r="O543" s="153"/>
    </row>
    <row r="544" spans="1:15" s="12" customFormat="1" ht="16.5" customHeight="1" x14ac:dyDescent="0.3">
      <c r="A544" s="81">
        <v>204</v>
      </c>
      <c r="B544" s="43">
        <v>1</v>
      </c>
      <c r="C544" s="30" t="s">
        <v>1634</v>
      </c>
      <c r="D544" s="30">
        <v>1029.92</v>
      </c>
      <c r="E544" s="51">
        <v>1031.2</v>
      </c>
      <c r="F544" s="119">
        <f t="shared" si="34"/>
        <v>9.9999999999909051E-2</v>
      </c>
      <c r="G544" s="62">
        <f t="shared" si="35"/>
        <v>1037.1899999999994</v>
      </c>
      <c r="H544" s="51">
        <f>G544+J544</f>
        <v>1038.4699999999993</v>
      </c>
      <c r="I544" s="63">
        <f t="shared" si="32"/>
        <v>7.2699999999992997</v>
      </c>
      <c r="J544" s="89">
        <f>E544-D544</f>
        <v>1.2799999999999727</v>
      </c>
      <c r="K544" s="89">
        <f t="shared" si="33"/>
        <v>7.2699999999992997</v>
      </c>
      <c r="L544" s="125">
        <v>3.05</v>
      </c>
      <c r="M544" s="125"/>
      <c r="N544" s="125">
        <f>E546-D544</f>
        <v>3.1899999999998272</v>
      </c>
      <c r="O544" s="151">
        <f>N544/L544</f>
        <v>1.0459016393442058</v>
      </c>
    </row>
    <row r="545" spans="1:15" s="12" customFormat="1" ht="16.5" customHeight="1" x14ac:dyDescent="0.3">
      <c r="A545" s="82"/>
      <c r="B545" s="33">
        <v>2</v>
      </c>
      <c r="C545" s="29" t="s">
        <v>1635</v>
      </c>
      <c r="D545" s="29">
        <v>1031.2</v>
      </c>
      <c r="E545" s="35">
        <v>1032.3800000000001</v>
      </c>
      <c r="F545" s="120"/>
      <c r="G545" s="64">
        <f t="shared" si="35"/>
        <v>1038.4699999999993</v>
      </c>
      <c r="H545" s="35">
        <f>G545+J545</f>
        <v>1039.6499999999994</v>
      </c>
      <c r="I545" s="65">
        <f t="shared" si="32"/>
        <v>7.2699999999992997</v>
      </c>
      <c r="J545" s="90">
        <f>E545-D545</f>
        <v>1.1800000000000637</v>
      </c>
      <c r="K545" s="90">
        <f t="shared" si="33"/>
        <v>7.2699999999992997</v>
      </c>
      <c r="L545" s="126"/>
      <c r="M545" s="126"/>
      <c r="N545" s="126"/>
      <c r="O545" s="152"/>
    </row>
    <row r="546" spans="1:15" s="12" customFormat="1" ht="16.5" customHeight="1" thickBot="1" x14ac:dyDescent="0.35">
      <c r="A546" s="83"/>
      <c r="B546" s="44">
        <v>3</v>
      </c>
      <c r="C546" s="45" t="s">
        <v>1636</v>
      </c>
      <c r="D546" s="45">
        <v>1032.3800000000001</v>
      </c>
      <c r="E546" s="52">
        <v>1033.1099999999999</v>
      </c>
      <c r="F546" s="121"/>
      <c r="G546" s="66">
        <f t="shared" si="35"/>
        <v>1039.6499999999994</v>
      </c>
      <c r="H546" s="52">
        <f>G546+J546</f>
        <v>1040.3799999999992</v>
      </c>
      <c r="I546" s="67">
        <f t="shared" si="32"/>
        <v>7.2699999999992997</v>
      </c>
      <c r="J546" s="91">
        <f>E546-D546</f>
        <v>0.72999999999979082</v>
      </c>
      <c r="K546" s="91">
        <f t="shared" si="33"/>
        <v>7.2699999999992997</v>
      </c>
      <c r="L546" s="127"/>
      <c r="M546" s="127"/>
      <c r="N546" s="127"/>
      <c r="O546" s="153"/>
    </row>
    <row r="547" spans="1:15" s="12" customFormat="1" ht="16.5" customHeight="1" x14ac:dyDescent="0.3">
      <c r="A547" s="81">
        <v>205</v>
      </c>
      <c r="B547" s="43">
        <v>1</v>
      </c>
      <c r="C547" s="30" t="s">
        <v>1637</v>
      </c>
      <c r="D547" s="30">
        <v>1033.02</v>
      </c>
      <c r="E547" s="51">
        <v>1034.26</v>
      </c>
      <c r="F547" s="119">
        <f t="shared" si="34"/>
        <v>8.9999999999918145E-2</v>
      </c>
      <c r="G547" s="62">
        <f t="shared" si="35"/>
        <v>1040.3799999999992</v>
      </c>
      <c r="H547" s="51">
        <f>G547+J547</f>
        <v>1041.6199999999992</v>
      </c>
      <c r="I547" s="63">
        <f t="shared" si="32"/>
        <v>7.3599999999992178</v>
      </c>
      <c r="J547" s="89">
        <f>E547-D547</f>
        <v>1.2400000000000091</v>
      </c>
      <c r="K547" s="89">
        <f t="shared" si="33"/>
        <v>7.3599999999992178</v>
      </c>
      <c r="L547" s="125">
        <v>3.05</v>
      </c>
      <c r="M547" s="125"/>
      <c r="N547" s="125">
        <f>E549-D547</f>
        <v>3.2300000000000182</v>
      </c>
      <c r="O547" s="151">
        <f>N547/L547</f>
        <v>1.0590163934426289</v>
      </c>
    </row>
    <row r="548" spans="1:15" s="12" customFormat="1" ht="16.5" customHeight="1" x14ac:dyDescent="0.3">
      <c r="A548" s="82"/>
      <c r="B548" s="33">
        <v>2</v>
      </c>
      <c r="C548" s="29" t="s">
        <v>1638</v>
      </c>
      <c r="D548" s="29">
        <v>1034.26</v>
      </c>
      <c r="E548" s="35">
        <v>1035.4100000000001</v>
      </c>
      <c r="F548" s="120"/>
      <c r="G548" s="64">
        <f t="shared" si="35"/>
        <v>1041.6199999999992</v>
      </c>
      <c r="H548" s="35">
        <f>G548+J548</f>
        <v>1042.7699999999993</v>
      </c>
      <c r="I548" s="65">
        <f t="shared" si="32"/>
        <v>7.3599999999992178</v>
      </c>
      <c r="J548" s="90">
        <f>E548-D548</f>
        <v>1.1500000000000909</v>
      </c>
      <c r="K548" s="90">
        <f t="shared" si="33"/>
        <v>7.3599999999992178</v>
      </c>
      <c r="L548" s="126"/>
      <c r="M548" s="126"/>
      <c r="N548" s="126"/>
      <c r="O548" s="152"/>
    </row>
    <row r="549" spans="1:15" s="12" customFormat="1" ht="16.5" customHeight="1" thickBot="1" x14ac:dyDescent="0.35">
      <c r="A549" s="83"/>
      <c r="B549" s="44">
        <v>3</v>
      </c>
      <c r="C549" s="45" t="s">
        <v>1639</v>
      </c>
      <c r="D549" s="45">
        <v>1035.4100000000001</v>
      </c>
      <c r="E549" s="52">
        <v>1036.25</v>
      </c>
      <c r="F549" s="121"/>
      <c r="G549" s="66">
        <f t="shared" si="35"/>
        <v>1042.7699999999993</v>
      </c>
      <c r="H549" s="52">
        <f>G549+J549</f>
        <v>1043.6099999999992</v>
      </c>
      <c r="I549" s="67">
        <f t="shared" si="32"/>
        <v>7.3599999999992178</v>
      </c>
      <c r="J549" s="91">
        <f>E549-D549</f>
        <v>0.83999999999991815</v>
      </c>
      <c r="K549" s="91">
        <f t="shared" si="33"/>
        <v>7.3599999999992178</v>
      </c>
      <c r="L549" s="127"/>
      <c r="M549" s="127"/>
      <c r="N549" s="127"/>
      <c r="O549" s="153"/>
    </row>
    <row r="550" spans="1:15" s="12" customFormat="1" ht="16.5" customHeight="1" x14ac:dyDescent="0.3">
      <c r="A550" s="81">
        <v>206</v>
      </c>
      <c r="B550" s="43">
        <v>1</v>
      </c>
      <c r="C550" s="30" t="s">
        <v>1640</v>
      </c>
      <c r="D550" s="30">
        <v>1036.1199999999999</v>
      </c>
      <c r="E550" s="51">
        <v>1037.53</v>
      </c>
      <c r="F550" s="119">
        <f t="shared" si="34"/>
        <v>0.13000000000010914</v>
      </c>
      <c r="G550" s="62">
        <f t="shared" si="35"/>
        <v>1043.6099999999992</v>
      </c>
      <c r="H550" s="51">
        <f>G550+J550</f>
        <v>1045.0199999999993</v>
      </c>
      <c r="I550" s="63">
        <f t="shared" si="32"/>
        <v>7.489999999999327</v>
      </c>
      <c r="J550" s="89">
        <f>E550-D550</f>
        <v>1.4100000000000819</v>
      </c>
      <c r="K550" s="89">
        <f t="shared" si="33"/>
        <v>7.489999999999327</v>
      </c>
      <c r="L550" s="125">
        <v>3.05</v>
      </c>
      <c r="M550" s="125"/>
      <c r="N550" s="125">
        <f>E552-D550</f>
        <v>3.1600000000000819</v>
      </c>
      <c r="O550" s="151">
        <f>N550/L550</f>
        <v>1.0360655737705187</v>
      </c>
    </row>
    <row r="551" spans="1:15" s="12" customFormat="1" ht="16.5" customHeight="1" x14ac:dyDescent="0.3">
      <c r="A551" s="82"/>
      <c r="B551" s="33">
        <v>2</v>
      </c>
      <c r="C551" s="29" t="s">
        <v>1641</v>
      </c>
      <c r="D551" s="29">
        <v>1037.53</v>
      </c>
      <c r="E551" s="35">
        <v>1038.69</v>
      </c>
      <c r="F551" s="120"/>
      <c r="G551" s="64">
        <f t="shared" si="35"/>
        <v>1045.0199999999993</v>
      </c>
      <c r="H551" s="35">
        <f>G551+J551</f>
        <v>1046.1799999999994</v>
      </c>
      <c r="I551" s="65">
        <f t="shared" si="32"/>
        <v>7.489999999999327</v>
      </c>
      <c r="J551" s="90">
        <f>E551-D551</f>
        <v>1.1600000000000819</v>
      </c>
      <c r="K551" s="90">
        <f t="shared" si="33"/>
        <v>7.489999999999327</v>
      </c>
      <c r="L551" s="126"/>
      <c r="M551" s="126"/>
      <c r="N551" s="126"/>
      <c r="O551" s="152"/>
    </row>
    <row r="552" spans="1:15" s="12" customFormat="1" ht="16.5" customHeight="1" thickBot="1" x14ac:dyDescent="0.35">
      <c r="A552" s="82"/>
      <c r="B552" s="38">
        <v>3</v>
      </c>
      <c r="C552" s="39" t="s">
        <v>1642</v>
      </c>
      <c r="D552" s="39">
        <v>1038.69</v>
      </c>
      <c r="E552" s="93">
        <v>1039.28</v>
      </c>
      <c r="F552" s="121"/>
      <c r="G552" s="95">
        <f t="shared" si="35"/>
        <v>1046.1799999999994</v>
      </c>
      <c r="H552" s="93">
        <f>G552+J552</f>
        <v>1046.7699999999993</v>
      </c>
      <c r="I552" s="94">
        <f t="shared" si="32"/>
        <v>7.489999999999327</v>
      </c>
      <c r="J552" s="96">
        <f>E552-D552</f>
        <v>0.58999999999991815</v>
      </c>
      <c r="K552" s="96">
        <f t="shared" si="33"/>
        <v>7.489999999999327</v>
      </c>
      <c r="L552" s="127"/>
      <c r="M552" s="127"/>
      <c r="N552" s="127"/>
      <c r="O552" s="153"/>
    </row>
    <row r="553" spans="1:15" s="12" customFormat="1" ht="16.5" customHeight="1" x14ac:dyDescent="0.3">
      <c r="A553" s="81">
        <v>207</v>
      </c>
      <c r="B553" s="43">
        <v>1</v>
      </c>
      <c r="C553" s="30" t="s">
        <v>1643</v>
      </c>
      <c r="D553" s="30">
        <v>1039.22</v>
      </c>
      <c r="E553" s="51">
        <v>1040.3800000000001</v>
      </c>
      <c r="F553" s="119">
        <f t="shared" si="34"/>
        <v>5.999999999994543E-2</v>
      </c>
      <c r="G553" s="62">
        <f t="shared" si="35"/>
        <v>1046.7699999999993</v>
      </c>
      <c r="H553" s="51">
        <f>G553+J553</f>
        <v>1047.9299999999994</v>
      </c>
      <c r="I553" s="63">
        <f t="shared" si="32"/>
        <v>7.5499999999992724</v>
      </c>
      <c r="J553" s="89">
        <f>E553-D553</f>
        <v>1.1600000000000819</v>
      </c>
      <c r="K553" s="89">
        <f t="shared" si="33"/>
        <v>7.5499999999992724</v>
      </c>
      <c r="L553" s="125">
        <v>3.05</v>
      </c>
      <c r="M553" s="125"/>
      <c r="N553" s="125">
        <f>E555-D553</f>
        <v>3.1700000000000728</v>
      </c>
      <c r="O553" s="151">
        <f>N553/L553</f>
        <v>1.0393442622951059</v>
      </c>
    </row>
    <row r="554" spans="1:15" s="12" customFormat="1" ht="16.5" customHeight="1" x14ac:dyDescent="0.3">
      <c r="A554" s="82"/>
      <c r="B554" s="33">
        <v>2</v>
      </c>
      <c r="C554" s="29" t="s">
        <v>1644</v>
      </c>
      <c r="D554" s="29">
        <v>1040.3800000000001</v>
      </c>
      <c r="E554" s="35">
        <v>1041.8499999999999</v>
      </c>
      <c r="F554" s="120"/>
      <c r="G554" s="64">
        <f t="shared" si="35"/>
        <v>1047.9299999999994</v>
      </c>
      <c r="H554" s="35">
        <f>G554+J554</f>
        <v>1049.3999999999992</v>
      </c>
      <c r="I554" s="65">
        <f t="shared" si="32"/>
        <v>7.5499999999992724</v>
      </c>
      <c r="J554" s="90">
        <f>E554-D554</f>
        <v>1.4699999999997999</v>
      </c>
      <c r="K554" s="90">
        <f t="shared" si="33"/>
        <v>7.5499999999992724</v>
      </c>
      <c r="L554" s="126"/>
      <c r="M554" s="126"/>
      <c r="N554" s="126"/>
      <c r="O554" s="152"/>
    </row>
    <row r="555" spans="1:15" s="12" customFormat="1" ht="16.5" customHeight="1" thickBot="1" x14ac:dyDescent="0.35">
      <c r="A555" s="83"/>
      <c r="B555" s="44">
        <v>3</v>
      </c>
      <c r="C555" s="45" t="s">
        <v>1645</v>
      </c>
      <c r="D555" s="45">
        <v>1041.8499999999999</v>
      </c>
      <c r="E555" s="52">
        <v>1042.3900000000001</v>
      </c>
      <c r="F555" s="121"/>
      <c r="G555" s="66">
        <f t="shared" si="35"/>
        <v>1049.3999999999992</v>
      </c>
      <c r="H555" s="52">
        <f>G555+J555</f>
        <v>1049.9399999999994</v>
      </c>
      <c r="I555" s="67">
        <f t="shared" si="32"/>
        <v>7.5499999999992724</v>
      </c>
      <c r="J555" s="91">
        <f>E555-D555</f>
        <v>0.54000000000019099</v>
      </c>
      <c r="K555" s="91">
        <f t="shared" si="33"/>
        <v>7.5499999999992724</v>
      </c>
      <c r="L555" s="127"/>
      <c r="M555" s="127"/>
      <c r="N555" s="127"/>
      <c r="O555" s="153"/>
    </row>
    <row r="556" spans="1:15" s="12" customFormat="1" ht="16.5" customHeight="1" x14ac:dyDescent="0.3">
      <c r="A556" s="81">
        <v>208</v>
      </c>
      <c r="B556" s="43">
        <v>1</v>
      </c>
      <c r="C556" s="30" t="s">
        <v>1646</v>
      </c>
      <c r="D556" s="30">
        <v>1042.32</v>
      </c>
      <c r="E556" s="51">
        <v>1043.54</v>
      </c>
      <c r="F556" s="119">
        <f t="shared" si="34"/>
        <v>7.0000000000163709E-2</v>
      </c>
      <c r="G556" s="62">
        <f t="shared" si="35"/>
        <v>1049.9399999999994</v>
      </c>
      <c r="H556" s="51">
        <f>G556+J556</f>
        <v>1051.1599999999994</v>
      </c>
      <c r="I556" s="63">
        <f t="shared" si="32"/>
        <v>7.6199999999994361</v>
      </c>
      <c r="J556" s="89">
        <f>E556-D556</f>
        <v>1.2200000000000273</v>
      </c>
      <c r="K556" s="89">
        <f t="shared" si="33"/>
        <v>7.6199999999994361</v>
      </c>
      <c r="L556" s="125">
        <v>3.05</v>
      </c>
      <c r="M556" s="125"/>
      <c r="N556" s="125">
        <f>E558-D556</f>
        <v>3.1700000000000728</v>
      </c>
      <c r="O556" s="151">
        <f>N556/L556</f>
        <v>1.0393442622951059</v>
      </c>
    </row>
    <row r="557" spans="1:15" s="12" customFormat="1" ht="16.5" customHeight="1" x14ac:dyDescent="0.3">
      <c r="A557" s="82"/>
      <c r="B557" s="33">
        <v>2</v>
      </c>
      <c r="C557" s="29" t="s">
        <v>1647</v>
      </c>
      <c r="D557" s="29">
        <v>1043.54</v>
      </c>
      <c r="E557" s="35">
        <v>1044.74</v>
      </c>
      <c r="F557" s="120"/>
      <c r="G557" s="64">
        <f t="shared" si="35"/>
        <v>1051.1599999999994</v>
      </c>
      <c r="H557" s="35">
        <f>G557+J557</f>
        <v>1052.3599999999994</v>
      </c>
      <c r="I557" s="65">
        <f t="shared" si="32"/>
        <v>7.6199999999994361</v>
      </c>
      <c r="J557" s="90">
        <f>E557-D557</f>
        <v>1.2000000000000455</v>
      </c>
      <c r="K557" s="90">
        <f t="shared" si="33"/>
        <v>7.6199999999994361</v>
      </c>
      <c r="L557" s="126"/>
      <c r="M557" s="126"/>
      <c r="N557" s="126"/>
      <c r="O557" s="152"/>
    </row>
    <row r="558" spans="1:15" s="12" customFormat="1" ht="16.5" customHeight="1" thickBot="1" x14ac:dyDescent="0.35">
      <c r="A558" s="83"/>
      <c r="B558" s="44">
        <v>3</v>
      </c>
      <c r="C558" s="45" t="s">
        <v>1648</v>
      </c>
      <c r="D558" s="45">
        <v>1044.74</v>
      </c>
      <c r="E558" s="52">
        <v>1045.49</v>
      </c>
      <c r="F558" s="121"/>
      <c r="G558" s="66">
        <f t="shared" si="35"/>
        <v>1052.3599999999994</v>
      </c>
      <c r="H558" s="52">
        <f>G558+J558</f>
        <v>1053.1099999999994</v>
      </c>
      <c r="I558" s="67">
        <f t="shared" si="32"/>
        <v>7.6199999999994361</v>
      </c>
      <c r="J558" s="91">
        <f>E558-D558</f>
        <v>0.75</v>
      </c>
      <c r="K558" s="91">
        <f t="shared" si="33"/>
        <v>7.6199999999994361</v>
      </c>
      <c r="L558" s="127"/>
      <c r="M558" s="127"/>
      <c r="N558" s="127"/>
      <c r="O558" s="153"/>
    </row>
    <row r="559" spans="1:15" s="12" customFormat="1" ht="16.5" customHeight="1" x14ac:dyDescent="0.3">
      <c r="A559" s="81">
        <v>209</v>
      </c>
      <c r="B559" s="43">
        <v>1</v>
      </c>
      <c r="C559" s="30" t="s">
        <v>1649</v>
      </c>
      <c r="D559" s="30">
        <v>1045.42</v>
      </c>
      <c r="E559" s="51">
        <v>1046.67</v>
      </c>
      <c r="F559" s="119">
        <f t="shared" si="34"/>
        <v>6.9999999999936335E-2</v>
      </c>
      <c r="G559" s="62">
        <f t="shared" si="35"/>
        <v>1053.1099999999994</v>
      </c>
      <c r="H559" s="51">
        <f>G559+J559</f>
        <v>1054.3599999999994</v>
      </c>
      <c r="I559" s="63">
        <f t="shared" si="32"/>
        <v>7.6899999999993724</v>
      </c>
      <c r="J559" s="89">
        <f>E559-D559</f>
        <v>1.25</v>
      </c>
      <c r="K559" s="89">
        <f t="shared" si="33"/>
        <v>7.6899999999993724</v>
      </c>
      <c r="L559" s="125">
        <v>3.05</v>
      </c>
      <c r="M559" s="125"/>
      <c r="N559" s="125">
        <f>E561-D559</f>
        <v>3.1299999999998818</v>
      </c>
      <c r="O559" s="151">
        <f>N559/L559</f>
        <v>1.0262295081966826</v>
      </c>
    </row>
    <row r="560" spans="1:15" s="12" customFormat="1" ht="16.5" customHeight="1" x14ac:dyDescent="0.3">
      <c r="A560" s="82"/>
      <c r="B560" s="33">
        <v>2</v>
      </c>
      <c r="C560" s="29" t="s">
        <v>1650</v>
      </c>
      <c r="D560" s="29">
        <v>1046.67</v>
      </c>
      <c r="E560" s="35">
        <v>1047.8699999999999</v>
      </c>
      <c r="F560" s="120"/>
      <c r="G560" s="64">
        <f t="shared" si="35"/>
        <v>1054.3599999999994</v>
      </c>
      <c r="H560" s="35">
        <f>G560+J560</f>
        <v>1055.5599999999993</v>
      </c>
      <c r="I560" s="65">
        <f t="shared" si="32"/>
        <v>7.6899999999993724</v>
      </c>
      <c r="J560" s="90">
        <f>E560-D560</f>
        <v>1.1999999999998181</v>
      </c>
      <c r="K560" s="90">
        <f t="shared" si="33"/>
        <v>7.6899999999993724</v>
      </c>
      <c r="L560" s="126"/>
      <c r="M560" s="126"/>
      <c r="N560" s="126"/>
      <c r="O560" s="152"/>
    </row>
    <row r="561" spans="1:15" s="12" customFormat="1" ht="16.5" customHeight="1" thickBot="1" x14ac:dyDescent="0.35">
      <c r="A561" s="83"/>
      <c r="B561" s="44">
        <v>3</v>
      </c>
      <c r="C561" s="45" t="s">
        <v>1651</v>
      </c>
      <c r="D561" s="45">
        <v>1047.8699999999999</v>
      </c>
      <c r="E561" s="52">
        <v>1048.55</v>
      </c>
      <c r="F561" s="121"/>
      <c r="G561" s="66">
        <f t="shared" si="35"/>
        <v>1055.5599999999993</v>
      </c>
      <c r="H561" s="52">
        <f>G561+J561</f>
        <v>1056.2399999999993</v>
      </c>
      <c r="I561" s="67">
        <f t="shared" si="32"/>
        <v>7.6899999999993724</v>
      </c>
      <c r="J561" s="91">
        <f>E561-D561</f>
        <v>0.68000000000006366</v>
      </c>
      <c r="K561" s="91">
        <f t="shared" si="33"/>
        <v>7.6899999999993724</v>
      </c>
      <c r="L561" s="127"/>
      <c r="M561" s="127"/>
      <c r="N561" s="127"/>
      <c r="O561" s="153"/>
    </row>
    <row r="562" spans="1:15" s="12" customFormat="1" ht="16.5" customHeight="1" x14ac:dyDescent="0.3">
      <c r="A562" s="81">
        <v>210</v>
      </c>
      <c r="B562" s="43">
        <v>1</v>
      </c>
      <c r="C562" s="30" t="s">
        <v>1652</v>
      </c>
      <c r="D562" s="30">
        <v>1048.52</v>
      </c>
      <c r="E562" s="51">
        <v>1049.74</v>
      </c>
      <c r="F562" s="119">
        <f t="shared" si="34"/>
        <v>2.9999999999972715E-2</v>
      </c>
      <c r="G562" s="62">
        <f t="shared" si="35"/>
        <v>1056.2399999999993</v>
      </c>
      <c r="H562" s="51">
        <f>G562+J562</f>
        <v>1057.4599999999994</v>
      </c>
      <c r="I562" s="63">
        <f t="shared" si="32"/>
        <v>7.7199999999993452</v>
      </c>
      <c r="J562" s="89">
        <f>E562-D562</f>
        <v>1.2200000000000273</v>
      </c>
      <c r="K562" s="89">
        <f t="shared" si="33"/>
        <v>7.7199999999993452</v>
      </c>
      <c r="L562" s="125">
        <v>3.05</v>
      </c>
      <c r="M562" s="125"/>
      <c r="N562" s="125">
        <f>E564-D562</f>
        <v>3.0899999999999181</v>
      </c>
      <c r="O562" s="151">
        <f>N562/L562</f>
        <v>1.0131147540983338</v>
      </c>
    </row>
    <row r="563" spans="1:15" s="12" customFormat="1" ht="16.5" customHeight="1" x14ac:dyDescent="0.3">
      <c r="A563" s="82"/>
      <c r="B563" s="33">
        <v>2</v>
      </c>
      <c r="C563" s="29" t="s">
        <v>1653</v>
      </c>
      <c r="D563" s="29">
        <v>1049.74</v>
      </c>
      <c r="E563" s="35">
        <v>1050.93</v>
      </c>
      <c r="F563" s="120"/>
      <c r="G563" s="64">
        <f t="shared" si="35"/>
        <v>1057.4599999999994</v>
      </c>
      <c r="H563" s="35">
        <f>G563+J563</f>
        <v>1058.6499999999994</v>
      </c>
      <c r="I563" s="65">
        <f t="shared" si="32"/>
        <v>7.7199999999993452</v>
      </c>
      <c r="J563" s="90">
        <f>E563-D563</f>
        <v>1.1900000000000546</v>
      </c>
      <c r="K563" s="90">
        <f t="shared" si="33"/>
        <v>7.7199999999993452</v>
      </c>
      <c r="L563" s="126"/>
      <c r="M563" s="126"/>
      <c r="N563" s="126"/>
      <c r="O563" s="152"/>
    </row>
    <row r="564" spans="1:15" s="12" customFormat="1" ht="16.5" customHeight="1" thickBot="1" x14ac:dyDescent="0.35">
      <c r="A564" s="82"/>
      <c r="B564" s="38">
        <v>3</v>
      </c>
      <c r="C564" s="39" t="s">
        <v>1654</v>
      </c>
      <c r="D564" s="39">
        <v>1050.93</v>
      </c>
      <c r="E564" s="93">
        <v>1051.6099999999999</v>
      </c>
      <c r="F564" s="121"/>
      <c r="G564" s="95">
        <f t="shared" si="35"/>
        <v>1058.6499999999994</v>
      </c>
      <c r="H564" s="93">
        <f>G564+J564</f>
        <v>1059.3299999999992</v>
      </c>
      <c r="I564" s="94">
        <f t="shared" si="32"/>
        <v>7.7199999999993452</v>
      </c>
      <c r="J564" s="96">
        <f>E564-D564</f>
        <v>0.67999999999983629</v>
      </c>
      <c r="K564" s="96">
        <f t="shared" si="33"/>
        <v>7.7199999999993452</v>
      </c>
      <c r="L564" s="127"/>
      <c r="M564" s="127"/>
      <c r="N564" s="127"/>
      <c r="O564" s="153"/>
    </row>
    <row r="565" spans="1:15" s="12" customFormat="1" ht="16.5" customHeight="1" x14ac:dyDescent="0.3">
      <c r="A565" s="81">
        <v>211</v>
      </c>
      <c r="B565" s="43">
        <v>1</v>
      </c>
      <c r="C565" s="30" t="s">
        <v>1655</v>
      </c>
      <c r="D565" s="30">
        <v>1051.6199999999999</v>
      </c>
      <c r="E565" s="51">
        <v>1052.83</v>
      </c>
      <c r="F565" s="122">
        <f t="shared" si="34"/>
        <v>-9.9999999999909051E-3</v>
      </c>
      <c r="G565" s="62">
        <f t="shared" si="35"/>
        <v>1059.3299999999992</v>
      </c>
      <c r="H565" s="51">
        <f>G565+J565</f>
        <v>1060.5399999999993</v>
      </c>
      <c r="I565" s="63">
        <f t="shared" si="32"/>
        <v>7.7099999999993543</v>
      </c>
      <c r="J565" s="89">
        <f>E565-D565</f>
        <v>1.2100000000000364</v>
      </c>
      <c r="K565" s="89">
        <f t="shared" si="33"/>
        <v>7.7099999999993543</v>
      </c>
      <c r="L565" s="125">
        <v>3.05</v>
      </c>
      <c r="M565" s="125"/>
      <c r="N565" s="125">
        <f>E567-D565</f>
        <v>3.1400000000001</v>
      </c>
      <c r="O565" s="151">
        <f>N565/L565</f>
        <v>1.0295081967213444</v>
      </c>
    </row>
    <row r="566" spans="1:15" s="12" customFormat="1" ht="16.5" customHeight="1" x14ac:dyDescent="0.3">
      <c r="A566" s="82"/>
      <c r="B566" s="33">
        <v>2</v>
      </c>
      <c r="C566" s="29" t="s">
        <v>1656</v>
      </c>
      <c r="D566" s="29">
        <v>1052.83</v>
      </c>
      <c r="E566" s="35">
        <v>1054.0899999999999</v>
      </c>
      <c r="F566" s="123"/>
      <c r="G566" s="64">
        <f t="shared" si="35"/>
        <v>1060.5399999999993</v>
      </c>
      <c r="H566" s="35">
        <f>G566+J566</f>
        <v>1061.7999999999993</v>
      </c>
      <c r="I566" s="65">
        <f t="shared" si="32"/>
        <v>7.7099999999993543</v>
      </c>
      <c r="J566" s="90">
        <f>E566-D566</f>
        <v>1.2599999999999909</v>
      </c>
      <c r="K566" s="90">
        <f t="shared" si="33"/>
        <v>7.7099999999993543</v>
      </c>
      <c r="L566" s="126"/>
      <c r="M566" s="126"/>
      <c r="N566" s="126"/>
      <c r="O566" s="152"/>
    </row>
    <row r="567" spans="1:15" s="12" customFormat="1" ht="16.5" customHeight="1" thickBot="1" x14ac:dyDescent="0.35">
      <c r="A567" s="83"/>
      <c r="B567" s="44">
        <v>3</v>
      </c>
      <c r="C567" s="45" t="s">
        <v>1657</v>
      </c>
      <c r="D567" s="45">
        <v>1054.0899999999999</v>
      </c>
      <c r="E567" s="52">
        <v>1054.76</v>
      </c>
      <c r="F567" s="124"/>
      <c r="G567" s="66">
        <f t="shared" si="35"/>
        <v>1061.7999999999993</v>
      </c>
      <c r="H567" s="52">
        <f>G567+J567</f>
        <v>1062.4699999999993</v>
      </c>
      <c r="I567" s="67">
        <f t="shared" si="32"/>
        <v>7.7099999999993543</v>
      </c>
      <c r="J567" s="91">
        <f>E567-D567</f>
        <v>0.67000000000007276</v>
      </c>
      <c r="K567" s="91">
        <f t="shared" si="33"/>
        <v>7.7099999999993543</v>
      </c>
      <c r="L567" s="127"/>
      <c r="M567" s="127"/>
      <c r="N567" s="127"/>
      <c r="O567" s="153"/>
    </row>
    <row r="568" spans="1:15" s="12" customFormat="1" ht="16.5" customHeight="1" x14ac:dyDescent="0.3">
      <c r="A568" s="81">
        <v>212</v>
      </c>
      <c r="B568" s="43">
        <v>1</v>
      </c>
      <c r="C568" s="30" t="s">
        <v>1658</v>
      </c>
      <c r="D568" s="30">
        <v>1054.72</v>
      </c>
      <c r="E568" s="51">
        <v>1056.1400000000001</v>
      </c>
      <c r="F568" s="119">
        <f t="shared" si="34"/>
        <v>3.999999999996362E-2</v>
      </c>
      <c r="G568" s="62">
        <f t="shared" si="35"/>
        <v>1062.4699999999993</v>
      </c>
      <c r="H568" s="51">
        <f>G568+J568</f>
        <v>1063.8899999999994</v>
      </c>
      <c r="I568" s="63">
        <f t="shared" si="32"/>
        <v>7.7499999999993179</v>
      </c>
      <c r="J568" s="89">
        <f>E568-D568</f>
        <v>1.4200000000000728</v>
      </c>
      <c r="K568" s="89">
        <f t="shared" si="33"/>
        <v>7.7499999999993179</v>
      </c>
      <c r="L568" s="76">
        <v>3.05</v>
      </c>
      <c r="M568" s="76"/>
      <c r="N568" s="76">
        <f>E569-D568</f>
        <v>2.8799999999998818</v>
      </c>
      <c r="O568" s="141">
        <f>N568/L568</f>
        <v>0.94426229508192849</v>
      </c>
    </row>
    <row r="569" spans="1:15" s="12" customFormat="1" ht="16.5" customHeight="1" thickBot="1" x14ac:dyDescent="0.35">
      <c r="A569" s="83"/>
      <c r="B569" s="44">
        <v>2</v>
      </c>
      <c r="C569" s="45" t="s">
        <v>1659</v>
      </c>
      <c r="D569" s="45">
        <v>1056.1400000000001</v>
      </c>
      <c r="E569" s="52">
        <v>1057.5999999999999</v>
      </c>
      <c r="F569" s="121"/>
      <c r="G569" s="66">
        <f t="shared" si="35"/>
        <v>1063.8899999999994</v>
      </c>
      <c r="H569" s="52">
        <f>G569+J569</f>
        <v>1065.3499999999992</v>
      </c>
      <c r="I569" s="67">
        <f t="shared" si="32"/>
        <v>7.7499999999993179</v>
      </c>
      <c r="J569" s="91">
        <f>E569-D569</f>
        <v>1.459999999999809</v>
      </c>
      <c r="K569" s="91">
        <f t="shared" si="33"/>
        <v>7.7499999999993179</v>
      </c>
      <c r="L569" s="78"/>
      <c r="M569" s="78"/>
      <c r="N569" s="78"/>
      <c r="O569" s="143"/>
    </row>
    <row r="570" spans="1:15" s="12" customFormat="1" ht="16.5" customHeight="1" x14ac:dyDescent="0.3">
      <c r="A570" s="81">
        <v>213</v>
      </c>
      <c r="B570" s="43">
        <v>1</v>
      </c>
      <c r="C570" s="30" t="s">
        <v>1660</v>
      </c>
      <c r="D570" s="30">
        <v>1057.52</v>
      </c>
      <c r="E570" s="51">
        <v>1058.74</v>
      </c>
      <c r="F570" s="119">
        <f t="shared" si="34"/>
        <v>7.999999999992724E-2</v>
      </c>
      <c r="G570" s="62">
        <f t="shared" si="35"/>
        <v>1065.3499999999992</v>
      </c>
      <c r="H570" s="51">
        <f>G570+J570</f>
        <v>1066.5699999999993</v>
      </c>
      <c r="I570" s="63">
        <f t="shared" si="32"/>
        <v>7.8299999999992451</v>
      </c>
      <c r="J570" s="89">
        <f>E570-D570</f>
        <v>1.2200000000000273</v>
      </c>
      <c r="K570" s="89">
        <f t="shared" si="33"/>
        <v>7.8299999999992451</v>
      </c>
      <c r="L570" s="125">
        <v>3.05</v>
      </c>
      <c r="M570" s="125"/>
      <c r="N570" s="125">
        <f>E572-D570</f>
        <v>2.9400000000000546</v>
      </c>
      <c r="O570" s="151">
        <f>N570/L570</f>
        <v>0.96393442622952619</v>
      </c>
    </row>
    <row r="571" spans="1:15" s="12" customFormat="1" ht="16.5" customHeight="1" x14ac:dyDescent="0.3">
      <c r="A571" s="82"/>
      <c r="B571" s="33">
        <v>2</v>
      </c>
      <c r="C571" s="29" t="s">
        <v>1661</v>
      </c>
      <c r="D571" s="29">
        <v>1058.74</v>
      </c>
      <c r="E571" s="35">
        <v>1059.94</v>
      </c>
      <c r="F571" s="120"/>
      <c r="G571" s="64">
        <f t="shared" si="35"/>
        <v>1066.5699999999993</v>
      </c>
      <c r="H571" s="35">
        <f>G571+J571</f>
        <v>1067.7699999999993</v>
      </c>
      <c r="I571" s="65">
        <f t="shared" si="32"/>
        <v>7.8299999999992451</v>
      </c>
      <c r="J571" s="90">
        <f>E571-D571</f>
        <v>1.2000000000000455</v>
      </c>
      <c r="K571" s="90">
        <f t="shared" si="33"/>
        <v>7.8299999999992451</v>
      </c>
      <c r="L571" s="126"/>
      <c r="M571" s="126"/>
      <c r="N571" s="126"/>
      <c r="O571" s="152"/>
    </row>
    <row r="572" spans="1:15" s="12" customFormat="1" ht="16.5" customHeight="1" thickBot="1" x14ac:dyDescent="0.35">
      <c r="A572" s="83"/>
      <c r="B572" s="44">
        <v>3</v>
      </c>
      <c r="C572" s="45" t="s">
        <v>1662</v>
      </c>
      <c r="D572" s="45">
        <v>1059.94</v>
      </c>
      <c r="E572" s="52">
        <v>1060.46</v>
      </c>
      <c r="F572" s="121"/>
      <c r="G572" s="66">
        <f t="shared" si="35"/>
        <v>1067.7699999999993</v>
      </c>
      <c r="H572" s="52">
        <f>G572+J572</f>
        <v>1068.2899999999993</v>
      </c>
      <c r="I572" s="67">
        <f t="shared" si="32"/>
        <v>7.8299999999992451</v>
      </c>
      <c r="J572" s="91">
        <f>E572-D572</f>
        <v>0.51999999999998181</v>
      </c>
      <c r="K572" s="91">
        <f t="shared" si="33"/>
        <v>7.8299999999992451</v>
      </c>
      <c r="L572" s="127"/>
      <c r="M572" s="127"/>
      <c r="N572" s="127"/>
      <c r="O572" s="153"/>
    </row>
    <row r="573" spans="1:15" s="12" customFormat="1" ht="16.5" customHeight="1" x14ac:dyDescent="0.3">
      <c r="A573" s="81">
        <v>214</v>
      </c>
      <c r="B573" s="43">
        <v>1</v>
      </c>
      <c r="C573" s="30" t="s">
        <v>1663</v>
      </c>
      <c r="D573" s="30">
        <v>1060.6199999999999</v>
      </c>
      <c r="E573" s="51">
        <v>1061.83</v>
      </c>
      <c r="F573" s="122">
        <f t="shared" si="34"/>
        <v>-0.15999999999985448</v>
      </c>
      <c r="G573" s="62">
        <f t="shared" si="35"/>
        <v>1068.2899999999993</v>
      </c>
      <c r="H573" s="51">
        <f>G573+J573</f>
        <v>1069.4999999999993</v>
      </c>
      <c r="I573" s="63">
        <f t="shared" si="32"/>
        <v>7.6699999999993906</v>
      </c>
      <c r="J573" s="89">
        <f>E573-D573</f>
        <v>1.2100000000000364</v>
      </c>
      <c r="K573" s="89">
        <f t="shared" si="33"/>
        <v>7.6699999999993906</v>
      </c>
      <c r="L573" s="125">
        <v>3.05</v>
      </c>
      <c r="M573" s="125"/>
      <c r="N573" s="125">
        <f>E575-D573</f>
        <v>3.0200000000002092</v>
      </c>
      <c r="O573" s="151">
        <f>N573/L573</f>
        <v>0.99016393442629813</v>
      </c>
    </row>
    <row r="574" spans="1:15" s="12" customFormat="1" ht="16.5" customHeight="1" x14ac:dyDescent="0.3">
      <c r="A574" s="82"/>
      <c r="B574" s="33">
        <v>2</v>
      </c>
      <c r="C574" s="29" t="s">
        <v>1664</v>
      </c>
      <c r="D574" s="29">
        <v>1061.83</v>
      </c>
      <c r="E574" s="35">
        <v>1063.1400000000001</v>
      </c>
      <c r="F574" s="123"/>
      <c r="G574" s="64">
        <f t="shared" si="35"/>
        <v>1069.4999999999993</v>
      </c>
      <c r="H574" s="35">
        <f>G574+J574</f>
        <v>1070.8099999999995</v>
      </c>
      <c r="I574" s="65">
        <f t="shared" si="32"/>
        <v>7.6699999999993906</v>
      </c>
      <c r="J574" s="90">
        <f>E574-D574</f>
        <v>1.3100000000001728</v>
      </c>
      <c r="K574" s="90">
        <f t="shared" si="33"/>
        <v>7.6699999999993906</v>
      </c>
      <c r="L574" s="126"/>
      <c r="M574" s="126"/>
      <c r="N574" s="126"/>
      <c r="O574" s="152"/>
    </row>
    <row r="575" spans="1:15" s="12" customFormat="1" ht="16.5" customHeight="1" thickBot="1" x14ac:dyDescent="0.35">
      <c r="A575" s="82"/>
      <c r="B575" s="38">
        <v>3</v>
      </c>
      <c r="C575" s="39" t="s">
        <v>1665</v>
      </c>
      <c r="D575" s="39">
        <v>1063.1400000000001</v>
      </c>
      <c r="E575" s="93">
        <v>1063.6400000000001</v>
      </c>
      <c r="F575" s="124"/>
      <c r="G575" s="95">
        <f t="shared" si="35"/>
        <v>1070.8099999999995</v>
      </c>
      <c r="H575" s="93">
        <f>G575+J575</f>
        <v>1071.3099999999995</v>
      </c>
      <c r="I575" s="94">
        <f t="shared" si="32"/>
        <v>7.6699999999993906</v>
      </c>
      <c r="J575" s="96">
        <f>E575-D575</f>
        <v>0.5</v>
      </c>
      <c r="K575" s="96">
        <f t="shared" si="33"/>
        <v>7.6699999999993906</v>
      </c>
      <c r="L575" s="127"/>
      <c r="M575" s="127"/>
      <c r="N575" s="127"/>
      <c r="O575" s="153"/>
    </row>
    <row r="576" spans="1:15" s="12" customFormat="1" ht="16.5" customHeight="1" x14ac:dyDescent="0.3">
      <c r="A576" s="81">
        <v>215</v>
      </c>
      <c r="B576" s="43">
        <v>1</v>
      </c>
      <c r="C576" s="30" t="s">
        <v>1666</v>
      </c>
      <c r="D576" s="30">
        <v>1063.72</v>
      </c>
      <c r="E576" s="51">
        <v>1065.05</v>
      </c>
      <c r="F576" s="122">
        <f t="shared" si="34"/>
        <v>-7.999999999992724E-2</v>
      </c>
      <c r="G576" s="62">
        <f t="shared" si="35"/>
        <v>1071.3099999999995</v>
      </c>
      <c r="H576" s="51">
        <f>G576+J576</f>
        <v>1072.6399999999994</v>
      </c>
      <c r="I576" s="63">
        <f t="shared" si="32"/>
        <v>7.5899999999994634</v>
      </c>
      <c r="J576" s="89">
        <f>E576-D576</f>
        <v>1.3299999999999272</v>
      </c>
      <c r="K576" s="89">
        <f t="shared" si="33"/>
        <v>7.5899999999994634</v>
      </c>
      <c r="L576" s="125">
        <v>3.05</v>
      </c>
      <c r="M576" s="125"/>
      <c r="N576" s="125">
        <f>E578-D576</f>
        <v>3.1800000000000637</v>
      </c>
      <c r="O576" s="151">
        <f>N576/L576</f>
        <v>1.0426229508196931</v>
      </c>
    </row>
    <row r="577" spans="1:15" s="12" customFormat="1" ht="16.5" customHeight="1" x14ac:dyDescent="0.3">
      <c r="A577" s="82"/>
      <c r="B577" s="33">
        <v>2</v>
      </c>
      <c r="C577" s="29" t="s">
        <v>1667</v>
      </c>
      <c r="D577" s="29">
        <v>1065.05</v>
      </c>
      <c r="E577" s="35">
        <v>1066.33</v>
      </c>
      <c r="F577" s="123"/>
      <c r="G577" s="64">
        <f t="shared" si="35"/>
        <v>1072.6399999999994</v>
      </c>
      <c r="H577" s="35">
        <f>G577+J577</f>
        <v>1073.9199999999994</v>
      </c>
      <c r="I577" s="65">
        <f t="shared" si="32"/>
        <v>7.5899999999994634</v>
      </c>
      <c r="J577" s="90">
        <f>E577-D577</f>
        <v>1.2799999999999727</v>
      </c>
      <c r="K577" s="90">
        <f t="shared" si="33"/>
        <v>7.5899999999994634</v>
      </c>
      <c r="L577" s="126"/>
      <c r="M577" s="126"/>
      <c r="N577" s="126"/>
      <c r="O577" s="152"/>
    </row>
    <row r="578" spans="1:15" s="12" customFormat="1" ht="16.5" customHeight="1" thickBot="1" x14ac:dyDescent="0.35">
      <c r="A578" s="83"/>
      <c r="B578" s="44">
        <v>3</v>
      </c>
      <c r="C578" s="45" t="s">
        <v>1668</v>
      </c>
      <c r="D578" s="45">
        <v>1066.33</v>
      </c>
      <c r="E578" s="52">
        <v>1066.9000000000001</v>
      </c>
      <c r="F578" s="124"/>
      <c r="G578" s="66">
        <f t="shared" si="35"/>
        <v>1073.9199999999994</v>
      </c>
      <c r="H578" s="52">
        <f>G578+J578</f>
        <v>1074.4899999999996</v>
      </c>
      <c r="I578" s="67">
        <f t="shared" si="32"/>
        <v>7.5899999999994634</v>
      </c>
      <c r="J578" s="91">
        <f>E578-D578</f>
        <v>0.57000000000016371</v>
      </c>
      <c r="K578" s="91">
        <f t="shared" si="33"/>
        <v>7.5899999999994634</v>
      </c>
      <c r="L578" s="127"/>
      <c r="M578" s="127"/>
      <c r="N578" s="127"/>
      <c r="O578" s="153"/>
    </row>
    <row r="579" spans="1:15" s="12" customFormat="1" ht="16.5" customHeight="1" x14ac:dyDescent="0.3">
      <c r="A579" s="81">
        <v>216</v>
      </c>
      <c r="B579" s="43">
        <v>1</v>
      </c>
      <c r="C579" s="30" t="s">
        <v>1669</v>
      </c>
      <c r="D579" s="30">
        <v>1066.77</v>
      </c>
      <c r="E579" s="51">
        <v>1067.99</v>
      </c>
      <c r="F579" s="119">
        <f t="shared" si="34"/>
        <v>0.13000000000010914</v>
      </c>
      <c r="G579" s="62">
        <f t="shared" si="35"/>
        <v>1074.4899999999996</v>
      </c>
      <c r="H579" s="51">
        <f>G579+J579</f>
        <v>1075.7099999999996</v>
      </c>
      <c r="I579" s="63">
        <f t="shared" si="32"/>
        <v>7.7199999999995725</v>
      </c>
      <c r="J579" s="89">
        <f>E579-D579</f>
        <v>1.2200000000000273</v>
      </c>
      <c r="K579" s="89">
        <f t="shared" si="33"/>
        <v>7.7199999999995725</v>
      </c>
      <c r="L579" s="125">
        <v>3.05</v>
      </c>
      <c r="M579" s="125"/>
      <c r="N579" s="125">
        <f>E581-D579</f>
        <v>3.0799999999999272</v>
      </c>
      <c r="O579" s="151">
        <f>N579/L579</f>
        <v>1.0098360655737466</v>
      </c>
    </row>
    <row r="580" spans="1:15" s="12" customFormat="1" ht="16.5" customHeight="1" x14ac:dyDescent="0.3">
      <c r="A580" s="82"/>
      <c r="B580" s="33">
        <v>2</v>
      </c>
      <c r="C580" s="29" t="s">
        <v>1670</v>
      </c>
      <c r="D580" s="29">
        <v>1067.99</v>
      </c>
      <c r="E580" s="35">
        <v>1069.17</v>
      </c>
      <c r="F580" s="120"/>
      <c r="G580" s="64">
        <f t="shared" si="35"/>
        <v>1075.7099999999996</v>
      </c>
      <c r="H580" s="35">
        <f>G580+J580</f>
        <v>1076.8899999999996</v>
      </c>
      <c r="I580" s="65">
        <f t="shared" si="32"/>
        <v>7.7199999999995725</v>
      </c>
      <c r="J580" s="90">
        <f>E580-D580</f>
        <v>1.1800000000000637</v>
      </c>
      <c r="K580" s="90">
        <f t="shared" si="33"/>
        <v>7.7199999999995725</v>
      </c>
      <c r="L580" s="126"/>
      <c r="M580" s="126"/>
      <c r="N580" s="126"/>
      <c r="O580" s="152"/>
    </row>
    <row r="581" spans="1:15" s="12" customFormat="1" ht="16.5" customHeight="1" thickBot="1" x14ac:dyDescent="0.35">
      <c r="A581" s="83"/>
      <c r="B581" s="44">
        <v>3</v>
      </c>
      <c r="C581" s="45" t="s">
        <v>1671</v>
      </c>
      <c r="D581" s="45">
        <v>1069.17</v>
      </c>
      <c r="E581" s="52">
        <v>1069.8499999999999</v>
      </c>
      <c r="F581" s="121"/>
      <c r="G581" s="66">
        <f t="shared" si="35"/>
        <v>1076.8899999999996</v>
      </c>
      <c r="H581" s="52">
        <f>G581+J581</f>
        <v>1077.5699999999995</v>
      </c>
      <c r="I581" s="67">
        <f t="shared" si="32"/>
        <v>7.7199999999995725</v>
      </c>
      <c r="J581" s="91">
        <f>E581-D581</f>
        <v>0.67999999999983629</v>
      </c>
      <c r="K581" s="91">
        <f t="shared" si="33"/>
        <v>7.7199999999995725</v>
      </c>
      <c r="L581" s="127"/>
      <c r="M581" s="127"/>
      <c r="N581" s="127"/>
      <c r="O581" s="153"/>
    </row>
    <row r="582" spans="1:15" s="12" customFormat="1" ht="16.5" customHeight="1" x14ac:dyDescent="0.3">
      <c r="A582" s="81">
        <v>217</v>
      </c>
      <c r="B582" s="43">
        <v>1</v>
      </c>
      <c r="C582" s="30" t="s">
        <v>1672</v>
      </c>
      <c r="D582" s="30">
        <v>1069.82</v>
      </c>
      <c r="E582" s="51">
        <v>1070.8399999999999</v>
      </c>
      <c r="F582" s="119">
        <f t="shared" si="34"/>
        <v>2.9999999999972715E-2</v>
      </c>
      <c r="G582" s="62">
        <f t="shared" si="35"/>
        <v>1077.5699999999995</v>
      </c>
      <c r="H582" s="51">
        <f>G582+J582</f>
        <v>1078.5899999999995</v>
      </c>
      <c r="I582" s="63">
        <f t="shared" si="32"/>
        <v>7.7499999999995453</v>
      </c>
      <c r="J582" s="89">
        <f>E582-D582</f>
        <v>1.0199999999999818</v>
      </c>
      <c r="K582" s="89">
        <f t="shared" si="33"/>
        <v>7.7499999999995453</v>
      </c>
      <c r="L582" s="76">
        <v>3.05</v>
      </c>
      <c r="M582" s="76"/>
      <c r="N582" s="76">
        <f>E585-D582</f>
        <v>3.2300000000000182</v>
      </c>
      <c r="O582" s="141">
        <f>N582/L582</f>
        <v>1.0590163934426289</v>
      </c>
    </row>
    <row r="583" spans="1:15" s="12" customFormat="1" ht="16.5" customHeight="1" x14ac:dyDescent="0.3">
      <c r="A583" s="82"/>
      <c r="B583" s="33">
        <v>2</v>
      </c>
      <c r="C583" s="29" t="s">
        <v>1673</v>
      </c>
      <c r="D583" s="29">
        <v>1070.8399999999999</v>
      </c>
      <c r="E583" s="35">
        <v>1071.7</v>
      </c>
      <c r="F583" s="120"/>
      <c r="G583" s="64">
        <f t="shared" si="35"/>
        <v>1078.5899999999995</v>
      </c>
      <c r="H583" s="35">
        <f>G583+J583</f>
        <v>1079.4499999999996</v>
      </c>
      <c r="I583" s="65">
        <f t="shared" si="32"/>
        <v>7.7499999999995453</v>
      </c>
      <c r="J583" s="90">
        <f>E583-D583</f>
        <v>0.86000000000012733</v>
      </c>
      <c r="K583" s="90">
        <f t="shared" si="33"/>
        <v>7.7499999999995453</v>
      </c>
      <c r="L583" s="77"/>
      <c r="M583" s="77"/>
      <c r="N583" s="77"/>
      <c r="O583" s="142"/>
    </row>
    <row r="584" spans="1:15" s="12" customFormat="1" ht="16.5" customHeight="1" x14ac:dyDescent="0.3">
      <c r="A584" s="82"/>
      <c r="B584" s="33">
        <v>3</v>
      </c>
      <c r="C584" s="29" t="s">
        <v>1674</v>
      </c>
      <c r="D584" s="29">
        <v>1071.7</v>
      </c>
      <c r="E584" s="35">
        <v>1072.78</v>
      </c>
      <c r="F584" s="120"/>
      <c r="G584" s="64">
        <f t="shared" si="35"/>
        <v>1079.4499999999996</v>
      </c>
      <c r="H584" s="35">
        <f>G584+J584</f>
        <v>1080.5299999999995</v>
      </c>
      <c r="I584" s="65">
        <f t="shared" si="32"/>
        <v>7.7499999999995453</v>
      </c>
      <c r="J584" s="90">
        <f>E584-D584</f>
        <v>1.0799999999999272</v>
      </c>
      <c r="K584" s="90">
        <f t="shared" si="33"/>
        <v>7.7499999999995453</v>
      </c>
      <c r="L584" s="77"/>
      <c r="M584" s="77"/>
      <c r="N584" s="77"/>
      <c r="O584" s="142"/>
    </row>
    <row r="585" spans="1:15" s="12" customFormat="1" ht="16.5" customHeight="1" thickBot="1" x14ac:dyDescent="0.35">
      <c r="A585" s="83"/>
      <c r="B585" s="44">
        <v>4</v>
      </c>
      <c r="C585" s="45" t="s">
        <v>1675</v>
      </c>
      <c r="D585" s="45">
        <v>1072.78</v>
      </c>
      <c r="E585" s="52">
        <v>1073.05</v>
      </c>
      <c r="F585" s="121"/>
      <c r="G585" s="66">
        <f t="shared" si="35"/>
        <v>1080.5299999999995</v>
      </c>
      <c r="H585" s="52">
        <f>G585+J585</f>
        <v>1080.7999999999995</v>
      </c>
      <c r="I585" s="67">
        <f t="shared" si="32"/>
        <v>7.7499999999995453</v>
      </c>
      <c r="J585" s="91">
        <f>E585-D585</f>
        <v>0.26999999999998181</v>
      </c>
      <c r="K585" s="91">
        <f t="shared" si="33"/>
        <v>7.7499999999995453</v>
      </c>
      <c r="L585" s="78"/>
      <c r="M585" s="78"/>
      <c r="N585" s="78"/>
      <c r="O585" s="143"/>
    </row>
    <row r="586" spans="1:15" s="12" customFormat="1" ht="16.5" customHeight="1" x14ac:dyDescent="0.3">
      <c r="A586" s="81">
        <v>218</v>
      </c>
      <c r="B586" s="43">
        <v>1</v>
      </c>
      <c r="C586" s="30" t="s">
        <v>1676</v>
      </c>
      <c r="D586" s="30">
        <v>1072.8699999999999</v>
      </c>
      <c r="E586" s="51">
        <v>1074.07</v>
      </c>
      <c r="F586" s="119">
        <f t="shared" si="34"/>
        <v>0.18000000000006366</v>
      </c>
      <c r="G586" s="62">
        <f t="shared" si="35"/>
        <v>1080.7999999999995</v>
      </c>
      <c r="H586" s="51">
        <f>G586+J586</f>
        <v>1081.9999999999995</v>
      </c>
      <c r="I586" s="63">
        <f t="shared" si="32"/>
        <v>7.9299999999996089</v>
      </c>
      <c r="J586" s="89">
        <f>E586-D586</f>
        <v>1.2000000000000455</v>
      </c>
      <c r="K586" s="89">
        <f t="shared" si="33"/>
        <v>7.9299999999996089</v>
      </c>
      <c r="L586" s="125">
        <v>3.05</v>
      </c>
      <c r="M586" s="125"/>
      <c r="N586" s="125">
        <f>E588-D586</f>
        <v>3.0700000000001637</v>
      </c>
      <c r="O586" s="151">
        <f>N586/L586</f>
        <v>1.006557377049234</v>
      </c>
    </row>
    <row r="587" spans="1:15" s="12" customFormat="1" ht="16.5" customHeight="1" x14ac:dyDescent="0.3">
      <c r="A587" s="82"/>
      <c r="B587" s="33">
        <v>2</v>
      </c>
      <c r="C587" s="29" t="s">
        <v>1677</v>
      </c>
      <c r="D587" s="29">
        <v>1074.07</v>
      </c>
      <c r="E587" s="35">
        <v>1075.28</v>
      </c>
      <c r="F587" s="120"/>
      <c r="G587" s="64">
        <f t="shared" si="35"/>
        <v>1081.9999999999995</v>
      </c>
      <c r="H587" s="35">
        <f>G587+J587</f>
        <v>1083.2099999999996</v>
      </c>
      <c r="I587" s="65">
        <f t="shared" si="32"/>
        <v>7.9299999999996089</v>
      </c>
      <c r="J587" s="90">
        <f>E587-D587</f>
        <v>1.2100000000000364</v>
      </c>
      <c r="K587" s="90">
        <f t="shared" si="33"/>
        <v>7.9299999999996089</v>
      </c>
      <c r="L587" s="126"/>
      <c r="M587" s="126"/>
      <c r="N587" s="126"/>
      <c r="O587" s="152"/>
    </row>
    <row r="588" spans="1:15" s="12" customFormat="1" ht="16.5" customHeight="1" thickBot="1" x14ac:dyDescent="0.35">
      <c r="A588" s="83"/>
      <c r="B588" s="44">
        <v>3</v>
      </c>
      <c r="C588" s="45" t="s">
        <v>1678</v>
      </c>
      <c r="D588" s="45">
        <v>1075.28</v>
      </c>
      <c r="E588" s="52">
        <v>1075.94</v>
      </c>
      <c r="F588" s="121"/>
      <c r="G588" s="66">
        <f t="shared" si="35"/>
        <v>1083.2099999999996</v>
      </c>
      <c r="H588" s="52">
        <f>G588+J588</f>
        <v>1083.8699999999997</v>
      </c>
      <c r="I588" s="67">
        <f t="shared" si="32"/>
        <v>7.9299999999996089</v>
      </c>
      <c r="J588" s="91">
        <f>E588-D588</f>
        <v>0.66000000000008185</v>
      </c>
      <c r="K588" s="91">
        <f t="shared" si="33"/>
        <v>7.9299999999996089</v>
      </c>
      <c r="L588" s="127"/>
      <c r="M588" s="127"/>
      <c r="N588" s="127"/>
      <c r="O588" s="153"/>
    </row>
    <row r="589" spans="1:15" s="12" customFormat="1" ht="16.5" customHeight="1" x14ac:dyDescent="0.3">
      <c r="A589" s="81">
        <v>219</v>
      </c>
      <c r="B589" s="43">
        <v>1</v>
      </c>
      <c r="C589" s="30" t="s">
        <v>1679</v>
      </c>
      <c r="D589" s="30">
        <v>1075.92</v>
      </c>
      <c r="E589" s="51">
        <v>1077.3699999999999</v>
      </c>
      <c r="F589" s="119">
        <f t="shared" si="34"/>
        <v>1.999999999998181E-2</v>
      </c>
      <c r="G589" s="62">
        <f t="shared" si="35"/>
        <v>1083.8699999999997</v>
      </c>
      <c r="H589" s="51">
        <f>G589+J589</f>
        <v>1085.3199999999995</v>
      </c>
      <c r="I589" s="63">
        <f t="shared" si="32"/>
        <v>7.9499999999995907</v>
      </c>
      <c r="J589" s="89">
        <f>E589-D589</f>
        <v>1.4499999999998181</v>
      </c>
      <c r="K589" s="89">
        <f t="shared" si="33"/>
        <v>7.9499999999995907</v>
      </c>
      <c r="L589" s="125">
        <v>3.05</v>
      </c>
      <c r="M589" s="125"/>
      <c r="N589" s="125">
        <f>E591-D589</f>
        <v>3.1299999999998818</v>
      </c>
      <c r="O589" s="151">
        <f>N589/L589</f>
        <v>1.0262295081966826</v>
      </c>
    </row>
    <row r="590" spans="1:15" s="12" customFormat="1" ht="16.5" customHeight="1" x14ac:dyDescent="0.3">
      <c r="A590" s="82"/>
      <c r="B590" s="33">
        <v>2</v>
      </c>
      <c r="C590" s="29" t="s">
        <v>1680</v>
      </c>
      <c r="D590" s="29">
        <v>1077.3699999999999</v>
      </c>
      <c r="E590" s="35">
        <v>1078.73</v>
      </c>
      <c r="F590" s="120"/>
      <c r="G590" s="64">
        <f t="shared" si="35"/>
        <v>1085.3199999999995</v>
      </c>
      <c r="H590" s="35">
        <f>G590+J590</f>
        <v>1086.6799999999996</v>
      </c>
      <c r="I590" s="65">
        <f t="shared" si="32"/>
        <v>7.9499999999995907</v>
      </c>
      <c r="J590" s="90">
        <f>E590-D590</f>
        <v>1.3600000000001273</v>
      </c>
      <c r="K590" s="90">
        <f t="shared" si="33"/>
        <v>7.9499999999995907</v>
      </c>
      <c r="L590" s="126"/>
      <c r="M590" s="126"/>
      <c r="N590" s="126"/>
      <c r="O590" s="152"/>
    </row>
    <row r="591" spans="1:15" s="12" customFormat="1" ht="16.5" customHeight="1" thickBot="1" x14ac:dyDescent="0.35">
      <c r="A591" s="83"/>
      <c r="B591" s="44">
        <v>3</v>
      </c>
      <c r="C591" s="45" t="s">
        <v>1681</v>
      </c>
      <c r="D591" s="45">
        <v>1078.73</v>
      </c>
      <c r="E591" s="52">
        <v>1079.05</v>
      </c>
      <c r="F591" s="121"/>
      <c r="G591" s="66">
        <f t="shared" si="35"/>
        <v>1086.6799999999996</v>
      </c>
      <c r="H591" s="52">
        <f>G591+J591</f>
        <v>1086.9999999999995</v>
      </c>
      <c r="I591" s="67">
        <f t="shared" ref="I591:I654" si="36">H591-E591</f>
        <v>7.9499999999995907</v>
      </c>
      <c r="J591" s="91">
        <f>E591-D591</f>
        <v>0.31999999999993634</v>
      </c>
      <c r="K591" s="91">
        <f t="shared" ref="K591:K654" si="37">G591-D591</f>
        <v>7.9499999999995907</v>
      </c>
      <c r="L591" s="127"/>
      <c r="M591" s="127"/>
      <c r="N591" s="127"/>
      <c r="O591" s="153"/>
    </row>
    <row r="592" spans="1:15" s="12" customFormat="1" ht="16.5" customHeight="1" x14ac:dyDescent="0.3">
      <c r="A592" s="81">
        <v>220</v>
      </c>
      <c r="B592" s="43">
        <v>1</v>
      </c>
      <c r="C592" s="30" t="s">
        <v>1682</v>
      </c>
      <c r="D592" s="30">
        <v>1079.02</v>
      </c>
      <c r="E592" s="51">
        <v>1080.3699999999999</v>
      </c>
      <c r="F592" s="119">
        <f t="shared" ref="F592:F655" si="38">E591-D592</f>
        <v>2.9999999999972715E-2</v>
      </c>
      <c r="G592" s="62">
        <f t="shared" si="35"/>
        <v>1086.9999999999995</v>
      </c>
      <c r="H592" s="51">
        <f>G592+J592</f>
        <v>1088.3499999999995</v>
      </c>
      <c r="I592" s="63">
        <f t="shared" si="36"/>
        <v>7.9799999999995634</v>
      </c>
      <c r="J592" s="89">
        <f>E592-D592</f>
        <v>1.3499999999999091</v>
      </c>
      <c r="K592" s="89">
        <f t="shared" si="37"/>
        <v>7.9799999999995634</v>
      </c>
      <c r="L592" s="125">
        <v>3.05</v>
      </c>
      <c r="M592" s="125"/>
      <c r="N592" s="125">
        <f>E594-D592</f>
        <v>3.1900000000000546</v>
      </c>
      <c r="O592" s="151">
        <f>N592/L592</f>
        <v>1.0459016393442802</v>
      </c>
    </row>
    <row r="593" spans="1:15" s="12" customFormat="1" ht="16.5" customHeight="1" x14ac:dyDescent="0.3">
      <c r="A593" s="82"/>
      <c r="B593" s="33">
        <v>2</v>
      </c>
      <c r="C593" s="29" t="s">
        <v>1683</v>
      </c>
      <c r="D593" s="29">
        <v>1080.3699999999999</v>
      </c>
      <c r="E593" s="35">
        <v>1081.58</v>
      </c>
      <c r="F593" s="120"/>
      <c r="G593" s="64">
        <f t="shared" si="35"/>
        <v>1088.3499999999995</v>
      </c>
      <c r="H593" s="35">
        <f>G593+J593</f>
        <v>1089.5599999999995</v>
      </c>
      <c r="I593" s="65">
        <f t="shared" si="36"/>
        <v>7.9799999999995634</v>
      </c>
      <c r="J593" s="90">
        <f>E593-D593</f>
        <v>1.2100000000000364</v>
      </c>
      <c r="K593" s="90">
        <f t="shared" si="37"/>
        <v>7.9799999999995634</v>
      </c>
      <c r="L593" s="126"/>
      <c r="M593" s="126"/>
      <c r="N593" s="126"/>
      <c r="O593" s="152"/>
    </row>
    <row r="594" spans="1:15" s="12" customFormat="1" ht="16.5" customHeight="1" thickBot="1" x14ac:dyDescent="0.35">
      <c r="A594" s="83"/>
      <c r="B594" s="44">
        <v>3</v>
      </c>
      <c r="C594" s="45" t="s">
        <v>1684</v>
      </c>
      <c r="D594" s="45">
        <v>1081.58</v>
      </c>
      <c r="E594" s="52">
        <v>1082.21</v>
      </c>
      <c r="F594" s="121"/>
      <c r="G594" s="66">
        <f t="shared" si="35"/>
        <v>1089.5599999999995</v>
      </c>
      <c r="H594" s="52">
        <f>G594+J594</f>
        <v>1090.1899999999996</v>
      </c>
      <c r="I594" s="67">
        <f t="shared" si="36"/>
        <v>7.9799999999995634</v>
      </c>
      <c r="J594" s="91">
        <f>E594-D594</f>
        <v>0.63000000000010914</v>
      </c>
      <c r="K594" s="91">
        <f t="shared" si="37"/>
        <v>7.9799999999995634</v>
      </c>
      <c r="L594" s="127"/>
      <c r="M594" s="127"/>
      <c r="N594" s="127"/>
      <c r="O594" s="153"/>
    </row>
    <row r="595" spans="1:15" s="12" customFormat="1" ht="16.5" customHeight="1" x14ac:dyDescent="0.3">
      <c r="A595" s="81">
        <v>221</v>
      </c>
      <c r="B595" s="43">
        <v>1</v>
      </c>
      <c r="C595" s="30" t="s">
        <v>1685</v>
      </c>
      <c r="D595" s="30">
        <v>1082</v>
      </c>
      <c r="E595" s="51">
        <v>1083.3</v>
      </c>
      <c r="F595" s="119">
        <f t="shared" si="38"/>
        <v>0.21000000000003638</v>
      </c>
      <c r="G595" s="62">
        <f t="shared" si="35"/>
        <v>1090.1899999999996</v>
      </c>
      <c r="H595" s="51">
        <f>G595+J595</f>
        <v>1091.4899999999996</v>
      </c>
      <c r="I595" s="63">
        <f t="shared" si="36"/>
        <v>8.1899999999995998</v>
      </c>
      <c r="J595" s="89">
        <f>E595-D595</f>
        <v>1.2999999999999545</v>
      </c>
      <c r="K595" s="89">
        <f t="shared" si="37"/>
        <v>8.1899999999995998</v>
      </c>
      <c r="L595" s="125">
        <v>3.05</v>
      </c>
      <c r="M595" s="125"/>
      <c r="N595" s="125">
        <f>E597-D595</f>
        <v>2.6600000000000819</v>
      </c>
      <c r="O595" s="151">
        <f>N595/L595</f>
        <v>0.87213114754101051</v>
      </c>
    </row>
    <row r="596" spans="1:15" s="12" customFormat="1" ht="16.5" customHeight="1" x14ac:dyDescent="0.3">
      <c r="A596" s="82"/>
      <c r="B596" s="33">
        <v>2</v>
      </c>
      <c r="C596" s="29" t="s">
        <v>1686</v>
      </c>
      <c r="D596" s="29">
        <v>1083.3</v>
      </c>
      <c r="E596" s="35">
        <v>1084.3800000000001</v>
      </c>
      <c r="F596" s="120"/>
      <c r="G596" s="64">
        <f t="shared" si="35"/>
        <v>1091.4899999999996</v>
      </c>
      <c r="H596" s="35">
        <f>G596+J596</f>
        <v>1092.5699999999997</v>
      </c>
      <c r="I596" s="65">
        <f t="shared" si="36"/>
        <v>8.1899999999995998</v>
      </c>
      <c r="J596" s="90">
        <f>E596-D596</f>
        <v>1.0800000000001546</v>
      </c>
      <c r="K596" s="90">
        <f t="shared" si="37"/>
        <v>8.1899999999995998</v>
      </c>
      <c r="L596" s="126"/>
      <c r="M596" s="126"/>
      <c r="N596" s="126"/>
      <c r="O596" s="152"/>
    </row>
    <row r="597" spans="1:15" s="12" customFormat="1" ht="16.5" customHeight="1" thickBot="1" x14ac:dyDescent="0.35">
      <c r="A597" s="83"/>
      <c r="B597" s="44">
        <v>3</v>
      </c>
      <c r="C597" s="45" t="s">
        <v>1687</v>
      </c>
      <c r="D597" s="45">
        <v>1084.3800000000001</v>
      </c>
      <c r="E597" s="52">
        <v>1084.6600000000001</v>
      </c>
      <c r="F597" s="121"/>
      <c r="G597" s="66">
        <f t="shared" si="35"/>
        <v>1092.5699999999997</v>
      </c>
      <c r="H597" s="52">
        <f>G597+J597</f>
        <v>1092.8499999999997</v>
      </c>
      <c r="I597" s="67">
        <f t="shared" si="36"/>
        <v>8.1899999999995998</v>
      </c>
      <c r="J597" s="91">
        <f>E597-D597</f>
        <v>0.27999999999997272</v>
      </c>
      <c r="K597" s="91">
        <f t="shared" si="37"/>
        <v>8.1899999999995998</v>
      </c>
      <c r="L597" s="127"/>
      <c r="M597" s="127"/>
      <c r="N597" s="127"/>
      <c r="O597" s="153"/>
    </row>
    <row r="598" spans="1:15" s="12" customFormat="1" ht="16.5" customHeight="1" x14ac:dyDescent="0.3">
      <c r="A598" s="81">
        <v>222</v>
      </c>
      <c r="B598" s="43">
        <v>1</v>
      </c>
      <c r="C598" s="30" t="s">
        <v>1688</v>
      </c>
      <c r="D598" s="30">
        <v>1084.58</v>
      </c>
      <c r="E598" s="51">
        <v>1086.02</v>
      </c>
      <c r="F598" s="119">
        <f t="shared" si="38"/>
        <v>8.0000000000154614E-2</v>
      </c>
      <c r="G598" s="62">
        <f t="shared" si="35"/>
        <v>1092.8499999999997</v>
      </c>
      <c r="H598" s="51">
        <f>G598+J598</f>
        <v>1094.2899999999997</v>
      </c>
      <c r="I598" s="63">
        <f t="shared" si="36"/>
        <v>8.2699999999997544</v>
      </c>
      <c r="J598" s="89">
        <f>E598-D598</f>
        <v>1.4400000000000546</v>
      </c>
      <c r="K598" s="89">
        <f t="shared" si="37"/>
        <v>8.2699999999997544</v>
      </c>
      <c r="L598" s="125">
        <v>3.05</v>
      </c>
      <c r="M598" s="125"/>
      <c r="N598" s="125">
        <f>E600-D598</f>
        <v>3.25</v>
      </c>
      <c r="O598" s="151">
        <f>N598/L598</f>
        <v>1.0655737704918034</v>
      </c>
    </row>
    <row r="599" spans="1:15" s="12" customFormat="1" ht="16.5" customHeight="1" x14ac:dyDescent="0.3">
      <c r="A599" s="82"/>
      <c r="B599" s="33">
        <v>2</v>
      </c>
      <c r="C599" s="29" t="s">
        <v>1689</v>
      </c>
      <c r="D599" s="29">
        <v>1086.02</v>
      </c>
      <c r="E599" s="35">
        <v>1087.43</v>
      </c>
      <c r="F599" s="120"/>
      <c r="G599" s="64">
        <f t="shared" si="35"/>
        <v>1094.2899999999997</v>
      </c>
      <c r="H599" s="35">
        <f>G599+J599</f>
        <v>1095.6999999999998</v>
      </c>
      <c r="I599" s="65">
        <f t="shared" si="36"/>
        <v>8.2699999999997544</v>
      </c>
      <c r="J599" s="90">
        <f>E599-D599</f>
        <v>1.4100000000000819</v>
      </c>
      <c r="K599" s="90">
        <f t="shared" si="37"/>
        <v>8.2699999999997544</v>
      </c>
      <c r="L599" s="126"/>
      <c r="M599" s="126"/>
      <c r="N599" s="126"/>
      <c r="O599" s="152"/>
    </row>
    <row r="600" spans="1:15" s="12" customFormat="1" ht="16.5" customHeight="1" thickBot="1" x14ac:dyDescent="0.35">
      <c r="A600" s="83"/>
      <c r="B600" s="44">
        <v>3</v>
      </c>
      <c r="C600" s="45" t="s">
        <v>1690</v>
      </c>
      <c r="D600" s="45">
        <v>1087.43</v>
      </c>
      <c r="E600" s="52">
        <v>1087.83</v>
      </c>
      <c r="F600" s="121"/>
      <c r="G600" s="66">
        <f t="shared" si="35"/>
        <v>1095.6999999999998</v>
      </c>
      <c r="H600" s="52">
        <f>G600+J600</f>
        <v>1096.0999999999997</v>
      </c>
      <c r="I600" s="67">
        <f t="shared" si="36"/>
        <v>8.2699999999997544</v>
      </c>
      <c r="J600" s="91">
        <f>E600-D600</f>
        <v>0.39999999999986358</v>
      </c>
      <c r="K600" s="91">
        <f t="shared" si="37"/>
        <v>8.2699999999997544</v>
      </c>
      <c r="L600" s="127"/>
      <c r="M600" s="127"/>
      <c r="N600" s="127"/>
      <c r="O600" s="153"/>
    </row>
    <row r="601" spans="1:15" s="12" customFormat="1" ht="16.5" customHeight="1" x14ac:dyDescent="0.3">
      <c r="A601" s="81">
        <v>223</v>
      </c>
      <c r="B601" s="43">
        <v>1</v>
      </c>
      <c r="C601" s="30" t="s">
        <v>1691</v>
      </c>
      <c r="D601" s="30">
        <v>1087.68</v>
      </c>
      <c r="E601" s="51">
        <v>1089.03</v>
      </c>
      <c r="F601" s="119">
        <f t="shared" si="38"/>
        <v>0.14999999999986358</v>
      </c>
      <c r="G601" s="62">
        <f t="shared" si="35"/>
        <v>1096.0999999999997</v>
      </c>
      <c r="H601" s="51">
        <f>G601+J601</f>
        <v>1097.4499999999996</v>
      </c>
      <c r="I601" s="63">
        <f t="shared" si="36"/>
        <v>8.419999999999618</v>
      </c>
      <c r="J601" s="89">
        <f>E601-D601</f>
        <v>1.3499999999999091</v>
      </c>
      <c r="K601" s="89">
        <f t="shared" si="37"/>
        <v>8.419999999999618</v>
      </c>
      <c r="L601" s="125">
        <v>3.05</v>
      </c>
      <c r="M601" s="125"/>
      <c r="N601" s="125">
        <f>E603-D601</f>
        <v>3.1899999999998272</v>
      </c>
      <c r="O601" s="151">
        <f>N601/L601</f>
        <v>1.0459016393442058</v>
      </c>
    </row>
    <row r="602" spans="1:15" s="12" customFormat="1" ht="16.5" customHeight="1" x14ac:dyDescent="0.3">
      <c r="A602" s="82"/>
      <c r="B602" s="33">
        <v>2</v>
      </c>
      <c r="C602" s="29" t="s">
        <v>1692</v>
      </c>
      <c r="D602" s="29">
        <v>1089.03</v>
      </c>
      <c r="E602" s="35">
        <v>1090.3699999999999</v>
      </c>
      <c r="F602" s="120"/>
      <c r="G602" s="64">
        <f t="shared" si="35"/>
        <v>1097.4499999999996</v>
      </c>
      <c r="H602" s="35">
        <f>G602+J602</f>
        <v>1098.7899999999995</v>
      </c>
      <c r="I602" s="65">
        <f t="shared" si="36"/>
        <v>8.419999999999618</v>
      </c>
      <c r="J602" s="90">
        <f>E602-D602</f>
        <v>1.3399999999999181</v>
      </c>
      <c r="K602" s="90">
        <f t="shared" si="37"/>
        <v>8.419999999999618</v>
      </c>
      <c r="L602" s="126"/>
      <c r="M602" s="126"/>
      <c r="N602" s="126"/>
      <c r="O602" s="152"/>
    </row>
    <row r="603" spans="1:15" s="12" customFormat="1" ht="16.5" customHeight="1" thickBot="1" x14ac:dyDescent="0.35">
      <c r="A603" s="83"/>
      <c r="B603" s="44">
        <v>3</v>
      </c>
      <c r="C603" s="45" t="s">
        <v>1693</v>
      </c>
      <c r="D603" s="45">
        <v>1090.3699999999999</v>
      </c>
      <c r="E603" s="52">
        <v>1090.8699999999999</v>
      </c>
      <c r="F603" s="121"/>
      <c r="G603" s="66">
        <f t="shared" si="35"/>
        <v>1098.7899999999995</v>
      </c>
      <c r="H603" s="52">
        <f>G603+J603</f>
        <v>1099.2899999999995</v>
      </c>
      <c r="I603" s="67">
        <f t="shared" si="36"/>
        <v>8.419999999999618</v>
      </c>
      <c r="J603" s="91">
        <f>E603-D603</f>
        <v>0.5</v>
      </c>
      <c r="K603" s="91">
        <f t="shared" si="37"/>
        <v>8.419999999999618</v>
      </c>
      <c r="L603" s="127"/>
      <c r="M603" s="127"/>
      <c r="N603" s="127"/>
      <c r="O603" s="153"/>
    </row>
    <row r="604" spans="1:15" s="12" customFormat="1" ht="16.5" customHeight="1" x14ac:dyDescent="0.3">
      <c r="A604" s="81">
        <v>224</v>
      </c>
      <c r="B604" s="43">
        <v>1</v>
      </c>
      <c r="C604" s="30" t="s">
        <v>1694</v>
      </c>
      <c r="D604" s="30">
        <v>1090.78</v>
      </c>
      <c r="E604" s="51">
        <v>1092.1600000000001</v>
      </c>
      <c r="F604" s="119">
        <f t="shared" si="38"/>
        <v>8.9999999999918145E-2</v>
      </c>
      <c r="G604" s="62">
        <f t="shared" ref="G604:G667" si="39">H603</f>
        <v>1099.2899999999995</v>
      </c>
      <c r="H604" s="51">
        <f>G604+J604</f>
        <v>1100.6699999999996</v>
      </c>
      <c r="I604" s="63">
        <f t="shared" si="36"/>
        <v>8.5099999999995362</v>
      </c>
      <c r="J604" s="89">
        <f>E604-D604</f>
        <v>1.3800000000001091</v>
      </c>
      <c r="K604" s="89">
        <f t="shared" si="37"/>
        <v>8.5099999999995362</v>
      </c>
      <c r="L604" s="125">
        <v>3.05</v>
      </c>
      <c r="M604" s="125"/>
      <c r="N604" s="125">
        <f>E606-D604</f>
        <v>3.1500000000000909</v>
      </c>
      <c r="O604" s="151">
        <f>N604/L604</f>
        <v>1.0327868852459314</v>
      </c>
    </row>
    <row r="605" spans="1:15" s="12" customFormat="1" ht="16.5" customHeight="1" x14ac:dyDescent="0.3">
      <c r="A605" s="82"/>
      <c r="B605" s="33">
        <v>2</v>
      </c>
      <c r="C605" s="29" t="s">
        <v>1695</v>
      </c>
      <c r="D605" s="29">
        <v>1092.1600000000001</v>
      </c>
      <c r="E605" s="35">
        <v>1093.55</v>
      </c>
      <c r="F605" s="120"/>
      <c r="G605" s="64">
        <f t="shared" si="39"/>
        <v>1100.6699999999996</v>
      </c>
      <c r="H605" s="35">
        <f>G605+J605</f>
        <v>1102.0599999999995</v>
      </c>
      <c r="I605" s="65">
        <f t="shared" si="36"/>
        <v>8.5099999999995362</v>
      </c>
      <c r="J605" s="90">
        <f>E605-D605</f>
        <v>1.3899999999998727</v>
      </c>
      <c r="K605" s="90">
        <f t="shared" si="37"/>
        <v>8.5099999999995362</v>
      </c>
      <c r="L605" s="126"/>
      <c r="M605" s="126"/>
      <c r="N605" s="126"/>
      <c r="O605" s="152"/>
    </row>
    <row r="606" spans="1:15" s="12" customFormat="1" ht="16.5" customHeight="1" thickBot="1" x14ac:dyDescent="0.35">
      <c r="A606" s="83"/>
      <c r="B606" s="44">
        <v>3</v>
      </c>
      <c r="C606" s="45" t="s">
        <v>1696</v>
      </c>
      <c r="D606" s="45">
        <v>1093.55</v>
      </c>
      <c r="E606" s="52">
        <v>1093.93</v>
      </c>
      <c r="F606" s="121"/>
      <c r="G606" s="66">
        <f t="shared" si="39"/>
        <v>1102.0599999999995</v>
      </c>
      <c r="H606" s="52">
        <f>G606+J606</f>
        <v>1102.4399999999996</v>
      </c>
      <c r="I606" s="67">
        <f t="shared" si="36"/>
        <v>8.5099999999995362</v>
      </c>
      <c r="J606" s="91">
        <f>E606-D606</f>
        <v>0.38000000000010914</v>
      </c>
      <c r="K606" s="91">
        <f t="shared" si="37"/>
        <v>8.5099999999995362</v>
      </c>
      <c r="L606" s="127"/>
      <c r="M606" s="127"/>
      <c r="N606" s="127"/>
      <c r="O606" s="153"/>
    </row>
    <row r="607" spans="1:15" s="12" customFormat="1" ht="16.5" customHeight="1" x14ac:dyDescent="0.3">
      <c r="A607" s="81">
        <v>225</v>
      </c>
      <c r="B607" s="43">
        <v>1</v>
      </c>
      <c r="C607" s="30" t="s">
        <v>1697</v>
      </c>
      <c r="D607" s="30">
        <v>1093.8800000000001</v>
      </c>
      <c r="E607" s="51">
        <v>1095.29</v>
      </c>
      <c r="F607" s="119">
        <f t="shared" si="38"/>
        <v>4.9999999999954525E-2</v>
      </c>
      <c r="G607" s="62">
        <f t="shared" si="39"/>
        <v>1102.4399999999996</v>
      </c>
      <c r="H607" s="51">
        <f>G607+J607</f>
        <v>1103.8499999999995</v>
      </c>
      <c r="I607" s="63">
        <f t="shared" si="36"/>
        <v>8.5599999999994907</v>
      </c>
      <c r="J607" s="89">
        <f>E607-D607</f>
        <v>1.4099999999998545</v>
      </c>
      <c r="K607" s="89">
        <f t="shared" si="37"/>
        <v>8.5599999999994907</v>
      </c>
      <c r="L607" s="125">
        <v>3.05</v>
      </c>
      <c r="M607" s="125"/>
      <c r="N607" s="125">
        <f>E609-D607</f>
        <v>3.2399999999997817</v>
      </c>
      <c r="O607" s="151">
        <f>N607/L607</f>
        <v>1.0622950819671415</v>
      </c>
    </row>
    <row r="608" spans="1:15" s="12" customFormat="1" ht="16.5" customHeight="1" x14ac:dyDescent="0.3">
      <c r="A608" s="82"/>
      <c r="B608" s="33">
        <v>2</v>
      </c>
      <c r="C608" s="29" t="s">
        <v>1698</v>
      </c>
      <c r="D608" s="29">
        <v>1095.29</v>
      </c>
      <c r="E608" s="35">
        <v>1096.6199999999999</v>
      </c>
      <c r="F608" s="120"/>
      <c r="G608" s="64">
        <f t="shared" si="39"/>
        <v>1103.8499999999995</v>
      </c>
      <c r="H608" s="35">
        <f>G608+J608</f>
        <v>1105.1799999999994</v>
      </c>
      <c r="I608" s="65">
        <f t="shared" si="36"/>
        <v>8.5599999999994907</v>
      </c>
      <c r="J608" s="90">
        <f>E608-D608</f>
        <v>1.3299999999999272</v>
      </c>
      <c r="K608" s="90">
        <f t="shared" si="37"/>
        <v>8.5599999999994907</v>
      </c>
      <c r="L608" s="126"/>
      <c r="M608" s="126"/>
      <c r="N608" s="126"/>
      <c r="O608" s="152"/>
    </row>
    <row r="609" spans="1:15" s="12" customFormat="1" ht="16.5" customHeight="1" thickBot="1" x14ac:dyDescent="0.35">
      <c r="A609" s="83"/>
      <c r="B609" s="44">
        <v>3</v>
      </c>
      <c r="C609" s="45" t="s">
        <v>1699</v>
      </c>
      <c r="D609" s="45">
        <v>1096.6199999999999</v>
      </c>
      <c r="E609" s="52">
        <v>1097.1199999999999</v>
      </c>
      <c r="F609" s="121"/>
      <c r="G609" s="66">
        <f t="shared" si="39"/>
        <v>1105.1799999999994</v>
      </c>
      <c r="H609" s="52">
        <f>G609+J609</f>
        <v>1105.6799999999994</v>
      </c>
      <c r="I609" s="67">
        <f t="shared" si="36"/>
        <v>8.5599999999994907</v>
      </c>
      <c r="J609" s="91">
        <f>E609-D609</f>
        <v>0.5</v>
      </c>
      <c r="K609" s="91">
        <f t="shared" si="37"/>
        <v>8.5599999999994907</v>
      </c>
      <c r="L609" s="127"/>
      <c r="M609" s="127"/>
      <c r="N609" s="127"/>
      <c r="O609" s="153"/>
    </row>
    <row r="610" spans="1:15" s="12" customFormat="1" ht="16.5" customHeight="1" x14ac:dyDescent="0.3">
      <c r="A610" s="81">
        <v>226</v>
      </c>
      <c r="B610" s="43">
        <v>1</v>
      </c>
      <c r="C610" s="30" t="s">
        <v>1700</v>
      </c>
      <c r="D610" s="30">
        <v>1096.98</v>
      </c>
      <c r="E610" s="51">
        <v>1098.18</v>
      </c>
      <c r="F610" s="119">
        <f t="shared" si="38"/>
        <v>0.13999999999987267</v>
      </c>
      <c r="G610" s="62">
        <f t="shared" si="39"/>
        <v>1105.6799999999994</v>
      </c>
      <c r="H610" s="51">
        <f>G610+J610</f>
        <v>1106.8799999999994</v>
      </c>
      <c r="I610" s="63">
        <f t="shared" si="36"/>
        <v>8.6999999999993634</v>
      </c>
      <c r="J610" s="89">
        <f>E610-D610</f>
        <v>1.2000000000000455</v>
      </c>
      <c r="K610" s="89">
        <f t="shared" si="37"/>
        <v>8.6999999999993634</v>
      </c>
      <c r="L610" s="125">
        <v>3.05</v>
      </c>
      <c r="M610" s="125"/>
      <c r="N610" s="125">
        <f>E612-D610</f>
        <v>3.1199999999998909</v>
      </c>
      <c r="O610" s="151">
        <f>N610/L610</f>
        <v>1.0229508196720953</v>
      </c>
    </row>
    <row r="611" spans="1:15" s="12" customFormat="1" ht="16.5" customHeight="1" x14ac:dyDescent="0.3">
      <c r="A611" s="82"/>
      <c r="B611" s="33">
        <v>2</v>
      </c>
      <c r="C611" s="29" t="s">
        <v>1701</v>
      </c>
      <c r="D611" s="29">
        <v>1098.18</v>
      </c>
      <c r="E611" s="35">
        <v>1099.3900000000001</v>
      </c>
      <c r="F611" s="120"/>
      <c r="G611" s="64">
        <f t="shared" si="39"/>
        <v>1106.8799999999994</v>
      </c>
      <c r="H611" s="35">
        <f>G611+J611</f>
        <v>1108.0899999999995</v>
      </c>
      <c r="I611" s="65">
        <f t="shared" si="36"/>
        <v>8.6999999999993634</v>
      </c>
      <c r="J611" s="90">
        <f>E611-D611</f>
        <v>1.2100000000000364</v>
      </c>
      <c r="K611" s="90">
        <f t="shared" si="37"/>
        <v>8.6999999999993634</v>
      </c>
      <c r="L611" s="126"/>
      <c r="M611" s="126"/>
      <c r="N611" s="126"/>
      <c r="O611" s="152"/>
    </row>
    <row r="612" spans="1:15" s="12" customFormat="1" ht="16.5" customHeight="1" thickBot="1" x14ac:dyDescent="0.35">
      <c r="A612" s="83"/>
      <c r="B612" s="44">
        <v>3</v>
      </c>
      <c r="C612" s="45" t="s">
        <v>1702</v>
      </c>
      <c r="D612" s="45">
        <v>1099.3900000000001</v>
      </c>
      <c r="E612" s="52">
        <v>1100.0999999999999</v>
      </c>
      <c r="F612" s="121"/>
      <c r="G612" s="66">
        <f t="shared" si="39"/>
        <v>1108.0899999999995</v>
      </c>
      <c r="H612" s="52">
        <f>G612+J612</f>
        <v>1108.7999999999993</v>
      </c>
      <c r="I612" s="67">
        <f t="shared" si="36"/>
        <v>8.6999999999993634</v>
      </c>
      <c r="J612" s="91">
        <f>E612-D612</f>
        <v>0.70999999999980901</v>
      </c>
      <c r="K612" s="91">
        <f t="shared" si="37"/>
        <v>8.6999999999993634</v>
      </c>
      <c r="L612" s="127"/>
      <c r="M612" s="127"/>
      <c r="N612" s="127"/>
      <c r="O612" s="153"/>
    </row>
    <row r="613" spans="1:15" s="12" customFormat="1" ht="16.5" customHeight="1" x14ac:dyDescent="0.3">
      <c r="A613" s="81">
        <v>227</v>
      </c>
      <c r="B613" s="43">
        <v>1</v>
      </c>
      <c r="C613" s="30" t="s">
        <v>1703</v>
      </c>
      <c r="D613" s="30">
        <v>1100.0899999999999</v>
      </c>
      <c r="E613" s="51">
        <v>1101.27</v>
      </c>
      <c r="F613" s="119">
        <f t="shared" si="38"/>
        <v>9.9999999999909051E-3</v>
      </c>
      <c r="G613" s="62">
        <f t="shared" si="39"/>
        <v>1108.7999999999993</v>
      </c>
      <c r="H613" s="51">
        <f>G613+J613</f>
        <v>1109.9799999999993</v>
      </c>
      <c r="I613" s="63">
        <f t="shared" si="36"/>
        <v>8.7099999999993543</v>
      </c>
      <c r="J613" s="89">
        <f>E613-D613</f>
        <v>1.1800000000000637</v>
      </c>
      <c r="K613" s="89">
        <f t="shared" si="37"/>
        <v>8.7099999999993543</v>
      </c>
      <c r="L613" s="125">
        <v>3.05</v>
      </c>
      <c r="M613" s="125"/>
      <c r="N613" s="125">
        <f>E615-D613</f>
        <v>2.9100000000000819</v>
      </c>
      <c r="O613" s="151">
        <f>N613/L613</f>
        <v>0.95409836065576459</v>
      </c>
    </row>
    <row r="614" spans="1:15" s="12" customFormat="1" ht="16.5" customHeight="1" x14ac:dyDescent="0.3">
      <c r="A614" s="82"/>
      <c r="B614" s="33">
        <v>2</v>
      </c>
      <c r="C614" s="29" t="s">
        <v>1704</v>
      </c>
      <c r="D614" s="29">
        <v>1101.27</v>
      </c>
      <c r="E614" s="35">
        <v>1102.46</v>
      </c>
      <c r="F614" s="120"/>
      <c r="G614" s="64">
        <f t="shared" si="39"/>
        <v>1109.9799999999993</v>
      </c>
      <c r="H614" s="35">
        <f>G614+J614</f>
        <v>1111.1699999999994</v>
      </c>
      <c r="I614" s="65">
        <f t="shared" si="36"/>
        <v>8.7099999999993543</v>
      </c>
      <c r="J614" s="90">
        <f>E614-D614</f>
        <v>1.1900000000000546</v>
      </c>
      <c r="K614" s="90">
        <f t="shared" si="37"/>
        <v>8.7099999999993543</v>
      </c>
      <c r="L614" s="126"/>
      <c r="M614" s="126"/>
      <c r="N614" s="126"/>
      <c r="O614" s="152"/>
    </row>
    <row r="615" spans="1:15" s="12" customFormat="1" ht="16.5" customHeight="1" thickBot="1" x14ac:dyDescent="0.35">
      <c r="A615" s="83"/>
      <c r="B615" s="44">
        <v>3</v>
      </c>
      <c r="C615" s="45" t="s">
        <v>1705</v>
      </c>
      <c r="D615" s="45">
        <v>1102.46</v>
      </c>
      <c r="E615" s="52">
        <v>1103</v>
      </c>
      <c r="F615" s="121"/>
      <c r="G615" s="66">
        <f t="shared" si="39"/>
        <v>1111.1699999999994</v>
      </c>
      <c r="H615" s="52">
        <f>G615+J615</f>
        <v>1111.7099999999994</v>
      </c>
      <c r="I615" s="67">
        <f t="shared" si="36"/>
        <v>8.7099999999993543</v>
      </c>
      <c r="J615" s="91">
        <f>E615-D615</f>
        <v>0.53999999999996362</v>
      </c>
      <c r="K615" s="91">
        <f t="shared" si="37"/>
        <v>8.7099999999993543</v>
      </c>
      <c r="L615" s="127"/>
      <c r="M615" s="127"/>
      <c r="N615" s="127"/>
      <c r="O615" s="153"/>
    </row>
    <row r="616" spans="1:15" s="12" customFormat="1" ht="16.5" customHeight="1" x14ac:dyDescent="0.3">
      <c r="A616" s="81">
        <v>228</v>
      </c>
      <c r="B616" s="43">
        <v>1</v>
      </c>
      <c r="C616" s="30" t="s">
        <v>1706</v>
      </c>
      <c r="D616" s="30">
        <v>1103.1400000000001</v>
      </c>
      <c r="E616" s="51">
        <v>1104.25</v>
      </c>
      <c r="F616" s="122">
        <f t="shared" si="38"/>
        <v>-0.14000000000010004</v>
      </c>
      <c r="G616" s="62">
        <f t="shared" si="39"/>
        <v>1111.7099999999994</v>
      </c>
      <c r="H616" s="51">
        <f>G616+J616</f>
        <v>1112.8199999999993</v>
      </c>
      <c r="I616" s="63">
        <f t="shared" si="36"/>
        <v>8.5699999999992542</v>
      </c>
      <c r="J616" s="89">
        <f>E616-D616</f>
        <v>1.1099999999999</v>
      </c>
      <c r="K616" s="89">
        <f t="shared" si="37"/>
        <v>8.5699999999992542</v>
      </c>
      <c r="L616" s="125">
        <v>3.05</v>
      </c>
      <c r="M616" s="125"/>
      <c r="N616" s="125">
        <f>E618-D616</f>
        <v>3.1599999999998545</v>
      </c>
      <c r="O616" s="151">
        <f>N616/L616</f>
        <v>1.0360655737704441</v>
      </c>
    </row>
    <row r="617" spans="1:15" s="12" customFormat="1" ht="16.5" customHeight="1" x14ac:dyDescent="0.3">
      <c r="A617" s="82"/>
      <c r="B617" s="33">
        <v>2</v>
      </c>
      <c r="C617" s="29" t="s">
        <v>1707</v>
      </c>
      <c r="D617" s="29">
        <v>1104.25</v>
      </c>
      <c r="E617" s="35">
        <v>1105.6400000000001</v>
      </c>
      <c r="F617" s="123"/>
      <c r="G617" s="64">
        <f t="shared" si="39"/>
        <v>1112.8199999999993</v>
      </c>
      <c r="H617" s="35">
        <f>G617+J617</f>
        <v>1114.2099999999994</v>
      </c>
      <c r="I617" s="65">
        <f t="shared" si="36"/>
        <v>8.5699999999992542</v>
      </c>
      <c r="J617" s="90">
        <f>E617-D617</f>
        <v>1.3900000000001</v>
      </c>
      <c r="K617" s="90">
        <f t="shared" si="37"/>
        <v>8.5699999999992542</v>
      </c>
      <c r="L617" s="126"/>
      <c r="M617" s="126"/>
      <c r="N617" s="126"/>
      <c r="O617" s="152"/>
    </row>
    <row r="618" spans="1:15" s="12" customFormat="1" ht="16.5" customHeight="1" thickBot="1" x14ac:dyDescent="0.35">
      <c r="A618" s="82"/>
      <c r="B618" s="38">
        <v>3</v>
      </c>
      <c r="C618" s="39" t="s">
        <v>1708</v>
      </c>
      <c r="D618" s="39">
        <v>1105.6400000000001</v>
      </c>
      <c r="E618" s="93">
        <v>1106.3</v>
      </c>
      <c r="F618" s="124"/>
      <c r="G618" s="95">
        <f t="shared" si="39"/>
        <v>1114.2099999999994</v>
      </c>
      <c r="H618" s="93">
        <f>G618+J618</f>
        <v>1114.8699999999992</v>
      </c>
      <c r="I618" s="94">
        <f t="shared" si="36"/>
        <v>8.5699999999992542</v>
      </c>
      <c r="J618" s="96">
        <f>E618-D618</f>
        <v>0.65999999999985448</v>
      </c>
      <c r="K618" s="96">
        <f t="shared" si="37"/>
        <v>8.5699999999992542</v>
      </c>
      <c r="L618" s="127"/>
      <c r="M618" s="127"/>
      <c r="N618" s="127"/>
      <c r="O618" s="153"/>
    </row>
    <row r="619" spans="1:15" s="12" customFormat="1" ht="16.5" customHeight="1" x14ac:dyDescent="0.3">
      <c r="A619" s="81">
        <v>229</v>
      </c>
      <c r="B619" s="43">
        <v>1</v>
      </c>
      <c r="C619" s="30" t="s">
        <v>1709</v>
      </c>
      <c r="D619" s="30">
        <v>1106.24</v>
      </c>
      <c r="E619" s="51">
        <v>1106.57</v>
      </c>
      <c r="F619" s="119">
        <f t="shared" si="38"/>
        <v>5.999999999994543E-2</v>
      </c>
      <c r="G619" s="62">
        <f t="shared" si="39"/>
        <v>1114.8699999999992</v>
      </c>
      <c r="H619" s="51">
        <f>G619+J619</f>
        <v>1115.1999999999991</v>
      </c>
      <c r="I619" s="63">
        <f t="shared" si="36"/>
        <v>8.6299999999991996</v>
      </c>
      <c r="J619" s="89">
        <f>E619-D619</f>
        <v>0.32999999999992724</v>
      </c>
      <c r="K619" s="89">
        <f t="shared" si="37"/>
        <v>8.6299999999991996</v>
      </c>
      <c r="L619" s="125">
        <v>3.05</v>
      </c>
      <c r="M619" s="125"/>
      <c r="N619" s="125">
        <f>E622-D619</f>
        <v>3.1700000000000728</v>
      </c>
      <c r="O619" s="144">
        <f>N619/L619</f>
        <v>1.0393442622951059</v>
      </c>
    </row>
    <row r="620" spans="1:15" s="12" customFormat="1" ht="16.5" customHeight="1" x14ac:dyDescent="0.3">
      <c r="A620" s="82"/>
      <c r="B620" s="33">
        <v>2</v>
      </c>
      <c r="C620" s="29" t="s">
        <v>1710</v>
      </c>
      <c r="D620" s="29">
        <v>1106.57</v>
      </c>
      <c r="E620" s="35">
        <v>1107.73</v>
      </c>
      <c r="F620" s="120"/>
      <c r="G620" s="64">
        <f t="shared" si="39"/>
        <v>1115.1999999999991</v>
      </c>
      <c r="H620" s="35">
        <f>G620+J620</f>
        <v>1116.3599999999992</v>
      </c>
      <c r="I620" s="65">
        <f t="shared" si="36"/>
        <v>8.6299999999991996</v>
      </c>
      <c r="J620" s="90">
        <f>E620-D620</f>
        <v>1.1600000000000819</v>
      </c>
      <c r="K620" s="90">
        <f t="shared" si="37"/>
        <v>8.6299999999991996</v>
      </c>
      <c r="L620" s="126"/>
      <c r="M620" s="126"/>
      <c r="N620" s="126"/>
      <c r="O620" s="145"/>
    </row>
    <row r="621" spans="1:15" s="12" customFormat="1" ht="16.5" customHeight="1" x14ac:dyDescent="0.3">
      <c r="A621" s="82"/>
      <c r="B621" s="33">
        <v>3</v>
      </c>
      <c r="C621" s="29" t="s">
        <v>1711</v>
      </c>
      <c r="D621" s="29">
        <v>1107.73</v>
      </c>
      <c r="E621" s="35">
        <v>1108.97</v>
      </c>
      <c r="F621" s="120"/>
      <c r="G621" s="64">
        <f t="shared" si="39"/>
        <v>1116.3599999999992</v>
      </c>
      <c r="H621" s="35">
        <f>G621+J621</f>
        <v>1117.5999999999992</v>
      </c>
      <c r="I621" s="65">
        <f t="shared" si="36"/>
        <v>8.6299999999991996</v>
      </c>
      <c r="J621" s="90">
        <f>E621-D621</f>
        <v>1.2400000000000091</v>
      </c>
      <c r="K621" s="90">
        <f t="shared" si="37"/>
        <v>8.6299999999991996</v>
      </c>
      <c r="L621" s="126"/>
      <c r="M621" s="126"/>
      <c r="N621" s="126"/>
      <c r="O621" s="145"/>
    </row>
    <row r="622" spans="1:15" s="12" customFormat="1" ht="16.5" customHeight="1" thickBot="1" x14ac:dyDescent="0.35">
      <c r="A622" s="83"/>
      <c r="B622" s="44">
        <v>4</v>
      </c>
      <c r="C622" s="45" t="s">
        <v>1712</v>
      </c>
      <c r="D622" s="45">
        <v>1108.97</v>
      </c>
      <c r="E622" s="52">
        <v>1109.4100000000001</v>
      </c>
      <c r="F622" s="121"/>
      <c r="G622" s="66">
        <f t="shared" si="39"/>
        <v>1117.5999999999992</v>
      </c>
      <c r="H622" s="52">
        <f>G622+J622</f>
        <v>1118.0399999999993</v>
      </c>
      <c r="I622" s="67">
        <f t="shared" si="36"/>
        <v>8.6299999999991996</v>
      </c>
      <c r="J622" s="91">
        <f>E622-D622</f>
        <v>0.44000000000005457</v>
      </c>
      <c r="K622" s="91">
        <f t="shared" si="37"/>
        <v>8.6299999999991996</v>
      </c>
      <c r="L622" s="127"/>
      <c r="M622" s="127"/>
      <c r="N622" s="127"/>
      <c r="O622" s="146"/>
    </row>
    <row r="623" spans="1:15" s="12" customFormat="1" ht="16.5" customHeight="1" x14ac:dyDescent="0.3">
      <c r="A623" s="81">
        <v>230</v>
      </c>
      <c r="B623" s="43">
        <v>1</v>
      </c>
      <c r="C623" s="30" t="s">
        <v>1713</v>
      </c>
      <c r="D623" s="30">
        <v>1109.3399999999999</v>
      </c>
      <c r="E623" s="51">
        <v>1110.69</v>
      </c>
      <c r="F623" s="119">
        <f t="shared" si="38"/>
        <v>7.0000000000163709E-2</v>
      </c>
      <c r="G623" s="62">
        <f t="shared" si="39"/>
        <v>1118.0399999999993</v>
      </c>
      <c r="H623" s="51">
        <f>G623+J623</f>
        <v>1119.3899999999994</v>
      </c>
      <c r="I623" s="63">
        <f t="shared" si="36"/>
        <v>8.6999999999993634</v>
      </c>
      <c r="J623" s="89">
        <f>E623-D623</f>
        <v>1.3500000000001364</v>
      </c>
      <c r="K623" s="89">
        <f t="shared" si="37"/>
        <v>8.6999999999993634</v>
      </c>
      <c r="L623" s="125">
        <v>3.05</v>
      </c>
      <c r="M623" s="125"/>
      <c r="N623" s="125">
        <f>E625-D623</f>
        <v>3.1400000000001</v>
      </c>
      <c r="O623" s="144">
        <f>N623/L623</f>
        <v>1.0295081967213444</v>
      </c>
    </row>
    <row r="624" spans="1:15" s="12" customFormat="1" ht="16.5" customHeight="1" x14ac:dyDescent="0.3">
      <c r="A624" s="82"/>
      <c r="B624" s="33">
        <v>2</v>
      </c>
      <c r="C624" s="29" t="s">
        <v>1714</v>
      </c>
      <c r="D624" s="29">
        <v>1110.69</v>
      </c>
      <c r="E624" s="35">
        <v>1111.95</v>
      </c>
      <c r="F624" s="120"/>
      <c r="G624" s="64">
        <f t="shared" si="39"/>
        <v>1119.3899999999994</v>
      </c>
      <c r="H624" s="35">
        <f>G624+J624</f>
        <v>1120.6499999999994</v>
      </c>
      <c r="I624" s="65">
        <f t="shared" si="36"/>
        <v>8.6999999999993634</v>
      </c>
      <c r="J624" s="90">
        <f>E624-D624</f>
        <v>1.2599999999999909</v>
      </c>
      <c r="K624" s="90">
        <f t="shared" si="37"/>
        <v>8.6999999999993634</v>
      </c>
      <c r="L624" s="126"/>
      <c r="M624" s="126"/>
      <c r="N624" s="126"/>
      <c r="O624" s="145"/>
    </row>
    <row r="625" spans="1:15" s="12" customFormat="1" ht="16.5" customHeight="1" thickBot="1" x14ac:dyDescent="0.35">
      <c r="A625" s="83"/>
      <c r="B625" s="44">
        <v>3</v>
      </c>
      <c r="C625" s="45" t="s">
        <v>1715</v>
      </c>
      <c r="D625" s="45">
        <v>1111.95</v>
      </c>
      <c r="E625" s="52">
        <v>1112.48</v>
      </c>
      <c r="F625" s="121"/>
      <c r="G625" s="66">
        <f t="shared" si="39"/>
        <v>1120.6499999999994</v>
      </c>
      <c r="H625" s="52">
        <f>G625+J625</f>
        <v>1121.1799999999994</v>
      </c>
      <c r="I625" s="67">
        <f t="shared" si="36"/>
        <v>8.6999999999993634</v>
      </c>
      <c r="J625" s="91">
        <f>E625-D625</f>
        <v>0.52999999999997272</v>
      </c>
      <c r="K625" s="91">
        <f t="shared" si="37"/>
        <v>8.6999999999993634</v>
      </c>
      <c r="L625" s="127"/>
      <c r="M625" s="127"/>
      <c r="N625" s="127"/>
      <c r="O625" s="146"/>
    </row>
    <row r="626" spans="1:15" s="12" customFormat="1" ht="16.5" customHeight="1" x14ac:dyDescent="0.3">
      <c r="A626" s="81">
        <v>231</v>
      </c>
      <c r="B626" s="43">
        <v>1</v>
      </c>
      <c r="C626" s="30" t="s">
        <v>1716</v>
      </c>
      <c r="D626" s="30">
        <v>1112.44</v>
      </c>
      <c r="E626" s="51">
        <v>1112.6400000000001</v>
      </c>
      <c r="F626" s="119">
        <f t="shared" si="38"/>
        <v>3.999999999996362E-2</v>
      </c>
      <c r="G626" s="62">
        <f t="shared" si="39"/>
        <v>1121.1799999999994</v>
      </c>
      <c r="H626" s="51">
        <f>G626+J626</f>
        <v>1121.3799999999994</v>
      </c>
      <c r="I626" s="63">
        <f t="shared" si="36"/>
        <v>8.739999999999327</v>
      </c>
      <c r="J626" s="89">
        <f>E626-D626</f>
        <v>0.20000000000004547</v>
      </c>
      <c r="K626" s="89">
        <f t="shared" si="37"/>
        <v>8.739999999999327</v>
      </c>
      <c r="L626" s="125">
        <v>3.05</v>
      </c>
      <c r="M626" s="125"/>
      <c r="N626" s="125">
        <f>E629-D626</f>
        <v>3.2699999999999818</v>
      </c>
      <c r="O626" s="144">
        <f>N626/L626</f>
        <v>1.0721311475409776</v>
      </c>
    </row>
    <row r="627" spans="1:15" s="12" customFormat="1" ht="16.5" customHeight="1" x14ac:dyDescent="0.3">
      <c r="A627" s="82"/>
      <c r="B627" s="33">
        <v>2</v>
      </c>
      <c r="C627" s="29" t="s">
        <v>1717</v>
      </c>
      <c r="D627" s="29">
        <v>1112.6400000000001</v>
      </c>
      <c r="E627" s="35">
        <v>1113.8399999999999</v>
      </c>
      <c r="F627" s="120"/>
      <c r="G627" s="64">
        <f t="shared" si="39"/>
        <v>1121.3799999999994</v>
      </c>
      <c r="H627" s="35">
        <f>G627+J627</f>
        <v>1122.5799999999992</v>
      </c>
      <c r="I627" s="65">
        <f t="shared" si="36"/>
        <v>8.739999999999327</v>
      </c>
      <c r="J627" s="90">
        <f>E627-D627</f>
        <v>1.1999999999998181</v>
      </c>
      <c r="K627" s="90">
        <f t="shared" si="37"/>
        <v>8.739999999999327</v>
      </c>
      <c r="L627" s="126"/>
      <c r="M627" s="126"/>
      <c r="N627" s="126"/>
      <c r="O627" s="145"/>
    </row>
    <row r="628" spans="1:15" s="12" customFormat="1" ht="16.5" customHeight="1" x14ac:dyDescent="0.3">
      <c r="A628" s="82"/>
      <c r="B628" s="33">
        <v>3</v>
      </c>
      <c r="C628" s="29" t="s">
        <v>1718</v>
      </c>
      <c r="D628" s="29">
        <v>1113.8399999999999</v>
      </c>
      <c r="E628" s="35">
        <v>1115.26</v>
      </c>
      <c r="F628" s="120"/>
      <c r="G628" s="64">
        <f t="shared" si="39"/>
        <v>1122.5799999999992</v>
      </c>
      <c r="H628" s="35">
        <f>G628+J628</f>
        <v>1123.9999999999993</v>
      </c>
      <c r="I628" s="65">
        <f t="shared" si="36"/>
        <v>8.739999999999327</v>
      </c>
      <c r="J628" s="90">
        <f>E628-D628</f>
        <v>1.4200000000000728</v>
      </c>
      <c r="K628" s="90">
        <f t="shared" si="37"/>
        <v>8.739999999999327</v>
      </c>
      <c r="L628" s="126"/>
      <c r="M628" s="126"/>
      <c r="N628" s="126"/>
      <c r="O628" s="145"/>
    </row>
    <row r="629" spans="1:15" s="12" customFormat="1" ht="16.5" customHeight="1" thickBot="1" x14ac:dyDescent="0.35">
      <c r="A629" s="83"/>
      <c r="B629" s="44">
        <v>4</v>
      </c>
      <c r="C629" s="45" t="s">
        <v>1719</v>
      </c>
      <c r="D629" s="45">
        <v>1115.26</v>
      </c>
      <c r="E629" s="52">
        <v>1115.71</v>
      </c>
      <c r="F629" s="121"/>
      <c r="G629" s="66">
        <f t="shared" si="39"/>
        <v>1123.9999999999993</v>
      </c>
      <c r="H629" s="52">
        <f>G629+J629</f>
        <v>1124.4499999999994</v>
      </c>
      <c r="I629" s="67">
        <f t="shared" si="36"/>
        <v>8.739999999999327</v>
      </c>
      <c r="J629" s="91">
        <f>E629-D629</f>
        <v>0.45000000000004547</v>
      </c>
      <c r="K629" s="91">
        <f t="shared" si="37"/>
        <v>8.739999999999327</v>
      </c>
      <c r="L629" s="127"/>
      <c r="M629" s="127"/>
      <c r="N629" s="127"/>
      <c r="O629" s="146"/>
    </row>
    <row r="630" spans="1:15" s="12" customFormat="1" ht="16.5" customHeight="1" x14ac:dyDescent="0.3">
      <c r="A630" s="81">
        <v>232</v>
      </c>
      <c r="B630" s="43">
        <v>1</v>
      </c>
      <c r="C630" s="30" t="s">
        <v>1720</v>
      </c>
      <c r="D630" s="30">
        <v>1115.49</v>
      </c>
      <c r="E630" s="51">
        <v>1116.69</v>
      </c>
      <c r="F630" s="119">
        <f t="shared" si="38"/>
        <v>0.22000000000002728</v>
      </c>
      <c r="G630" s="62">
        <f t="shared" si="39"/>
        <v>1124.4499999999994</v>
      </c>
      <c r="H630" s="51">
        <f>G630+J630</f>
        <v>1125.6499999999994</v>
      </c>
      <c r="I630" s="63">
        <f t="shared" si="36"/>
        <v>8.9599999999993543</v>
      </c>
      <c r="J630" s="89">
        <f>E630-D630</f>
        <v>1.2000000000000455</v>
      </c>
      <c r="K630" s="89">
        <f t="shared" si="37"/>
        <v>8.9599999999993543</v>
      </c>
      <c r="L630" s="125">
        <v>3.05</v>
      </c>
      <c r="M630" s="125"/>
      <c r="N630" s="125">
        <f>E632-D630</f>
        <v>3.1500000000000909</v>
      </c>
      <c r="O630" s="144">
        <f>N630/L630</f>
        <v>1.0327868852459314</v>
      </c>
    </row>
    <row r="631" spans="1:15" s="12" customFormat="1" ht="16.5" customHeight="1" x14ac:dyDescent="0.3">
      <c r="A631" s="82"/>
      <c r="B631" s="33">
        <v>2</v>
      </c>
      <c r="C631" s="29" t="s">
        <v>1721</v>
      </c>
      <c r="D631" s="29">
        <v>1116.69</v>
      </c>
      <c r="E631" s="35">
        <v>1117.98</v>
      </c>
      <c r="F631" s="120"/>
      <c r="G631" s="64">
        <f t="shared" si="39"/>
        <v>1125.6499999999994</v>
      </c>
      <c r="H631" s="35">
        <f>G631+J631</f>
        <v>1126.9399999999994</v>
      </c>
      <c r="I631" s="65">
        <f t="shared" si="36"/>
        <v>8.9599999999993543</v>
      </c>
      <c r="J631" s="90">
        <f>E631-D631</f>
        <v>1.2899999999999636</v>
      </c>
      <c r="K631" s="90">
        <f t="shared" si="37"/>
        <v>8.9599999999993543</v>
      </c>
      <c r="L631" s="126"/>
      <c r="M631" s="126"/>
      <c r="N631" s="126"/>
      <c r="O631" s="145"/>
    </row>
    <row r="632" spans="1:15" s="12" customFormat="1" ht="16.5" customHeight="1" thickBot="1" x14ac:dyDescent="0.35">
      <c r="A632" s="83"/>
      <c r="B632" s="44">
        <v>3</v>
      </c>
      <c r="C632" s="45" t="s">
        <v>1722</v>
      </c>
      <c r="D632" s="45">
        <v>1117.98</v>
      </c>
      <c r="E632" s="52">
        <v>1118.6400000000001</v>
      </c>
      <c r="F632" s="121"/>
      <c r="G632" s="66">
        <f t="shared" si="39"/>
        <v>1126.9399999999994</v>
      </c>
      <c r="H632" s="52">
        <f>G632+J632</f>
        <v>1127.5999999999995</v>
      </c>
      <c r="I632" s="67">
        <f t="shared" si="36"/>
        <v>8.9599999999993543</v>
      </c>
      <c r="J632" s="91">
        <f>E632-D632</f>
        <v>0.66000000000008185</v>
      </c>
      <c r="K632" s="91">
        <f t="shared" si="37"/>
        <v>8.9599999999993543</v>
      </c>
      <c r="L632" s="127"/>
      <c r="M632" s="127"/>
      <c r="N632" s="127"/>
      <c r="O632" s="146"/>
    </row>
    <row r="633" spans="1:15" s="12" customFormat="1" ht="16.5" customHeight="1" x14ac:dyDescent="0.3">
      <c r="A633" s="81">
        <v>233</v>
      </c>
      <c r="B633" s="43">
        <v>1</v>
      </c>
      <c r="C633" s="30" t="s">
        <v>1723</v>
      </c>
      <c r="D633" s="30">
        <v>1118.5899999999999</v>
      </c>
      <c r="E633" s="51">
        <v>1119.76</v>
      </c>
      <c r="F633" s="119">
        <f t="shared" si="38"/>
        <v>5.0000000000181899E-2</v>
      </c>
      <c r="G633" s="62">
        <f t="shared" si="39"/>
        <v>1127.5999999999995</v>
      </c>
      <c r="H633" s="51">
        <f>G633+J633</f>
        <v>1128.7699999999995</v>
      </c>
      <c r="I633" s="63">
        <f t="shared" si="36"/>
        <v>9.0099999999995362</v>
      </c>
      <c r="J633" s="89">
        <f>E633-D633</f>
        <v>1.1700000000000728</v>
      </c>
      <c r="K633" s="89">
        <f t="shared" si="37"/>
        <v>9.0099999999995362</v>
      </c>
      <c r="L633" s="125">
        <v>3.05</v>
      </c>
      <c r="M633" s="125"/>
      <c r="N633" s="125">
        <f>E635-D633</f>
        <v>3.1400000000001</v>
      </c>
      <c r="O633" s="144">
        <f>N633/L633</f>
        <v>1.0295081967213444</v>
      </c>
    </row>
    <row r="634" spans="1:15" s="12" customFormat="1" ht="16.5" customHeight="1" x14ac:dyDescent="0.3">
      <c r="A634" s="82"/>
      <c r="B634" s="33">
        <v>2</v>
      </c>
      <c r="C634" s="29" t="s">
        <v>1724</v>
      </c>
      <c r="D634" s="29">
        <v>1119.76</v>
      </c>
      <c r="E634" s="35">
        <v>1120.95</v>
      </c>
      <c r="F634" s="120"/>
      <c r="G634" s="64">
        <f t="shared" si="39"/>
        <v>1128.7699999999995</v>
      </c>
      <c r="H634" s="35">
        <f>G634+J634</f>
        <v>1129.9599999999996</v>
      </c>
      <c r="I634" s="65">
        <f t="shared" si="36"/>
        <v>9.0099999999995362</v>
      </c>
      <c r="J634" s="90">
        <f>E634-D634</f>
        <v>1.1900000000000546</v>
      </c>
      <c r="K634" s="90">
        <f t="shared" si="37"/>
        <v>9.0099999999995362</v>
      </c>
      <c r="L634" s="126"/>
      <c r="M634" s="126"/>
      <c r="N634" s="126"/>
      <c r="O634" s="145"/>
    </row>
    <row r="635" spans="1:15" s="12" customFormat="1" ht="16.5" customHeight="1" thickBot="1" x14ac:dyDescent="0.35">
      <c r="A635" s="83"/>
      <c r="B635" s="44">
        <v>3</v>
      </c>
      <c r="C635" s="45" t="s">
        <v>1725</v>
      </c>
      <c r="D635" s="45">
        <v>1120.95</v>
      </c>
      <c r="E635" s="52">
        <v>1121.73</v>
      </c>
      <c r="F635" s="121"/>
      <c r="G635" s="66">
        <f t="shared" si="39"/>
        <v>1129.9599999999996</v>
      </c>
      <c r="H635" s="52">
        <f>G635+J635</f>
        <v>1130.7399999999996</v>
      </c>
      <c r="I635" s="67">
        <f t="shared" si="36"/>
        <v>9.0099999999995362</v>
      </c>
      <c r="J635" s="91">
        <f>E635-D635</f>
        <v>0.77999999999997272</v>
      </c>
      <c r="K635" s="91">
        <f t="shared" si="37"/>
        <v>9.0099999999995362</v>
      </c>
      <c r="L635" s="127"/>
      <c r="M635" s="127"/>
      <c r="N635" s="127"/>
      <c r="O635" s="146"/>
    </row>
    <row r="636" spans="1:15" s="12" customFormat="1" ht="16.5" customHeight="1" x14ac:dyDescent="0.3">
      <c r="A636" s="81">
        <v>234</v>
      </c>
      <c r="B636" s="43">
        <v>1</v>
      </c>
      <c r="C636" s="30" t="s">
        <v>1726</v>
      </c>
      <c r="D636" s="30">
        <v>1121.69</v>
      </c>
      <c r="E636" s="51">
        <v>1123.1300000000001</v>
      </c>
      <c r="F636" s="119">
        <f t="shared" si="38"/>
        <v>3.999999999996362E-2</v>
      </c>
      <c r="G636" s="62">
        <f t="shared" si="39"/>
        <v>1130.7399999999996</v>
      </c>
      <c r="H636" s="51">
        <f>G636+J636</f>
        <v>1132.1799999999996</v>
      </c>
      <c r="I636" s="63">
        <f t="shared" si="36"/>
        <v>9.0499999999994998</v>
      </c>
      <c r="J636" s="89">
        <f>E636-D636</f>
        <v>1.4400000000000546</v>
      </c>
      <c r="K636" s="89">
        <f t="shared" si="37"/>
        <v>9.0499999999994998</v>
      </c>
      <c r="L636" s="125">
        <v>3.05</v>
      </c>
      <c r="M636" s="125"/>
      <c r="N636" s="125">
        <f>E638-D636</f>
        <v>3.3199999999999363</v>
      </c>
      <c r="O636" s="144">
        <f>N636/L636</f>
        <v>1.0885245901639136</v>
      </c>
    </row>
    <row r="637" spans="1:15" s="12" customFormat="1" ht="16.5" customHeight="1" x14ac:dyDescent="0.3">
      <c r="A637" s="82"/>
      <c r="B637" s="33">
        <v>2</v>
      </c>
      <c r="C637" s="29" t="s">
        <v>1727</v>
      </c>
      <c r="D637" s="29">
        <v>1123.1300000000001</v>
      </c>
      <c r="E637" s="35">
        <v>1124.54</v>
      </c>
      <c r="F637" s="120"/>
      <c r="G637" s="64">
        <f t="shared" si="39"/>
        <v>1132.1799999999996</v>
      </c>
      <c r="H637" s="35">
        <f>G637+J637</f>
        <v>1133.5899999999995</v>
      </c>
      <c r="I637" s="65">
        <f t="shared" si="36"/>
        <v>9.0499999999994998</v>
      </c>
      <c r="J637" s="90">
        <f>E637-D637</f>
        <v>1.4099999999998545</v>
      </c>
      <c r="K637" s="90">
        <f t="shared" si="37"/>
        <v>9.0499999999994998</v>
      </c>
      <c r="L637" s="126"/>
      <c r="M637" s="126"/>
      <c r="N637" s="126"/>
      <c r="O637" s="145"/>
    </row>
    <row r="638" spans="1:15" s="12" customFormat="1" ht="16.5" customHeight="1" thickBot="1" x14ac:dyDescent="0.35">
      <c r="A638" s="83"/>
      <c r="B638" s="44">
        <v>3</v>
      </c>
      <c r="C638" s="45" t="s">
        <v>1728</v>
      </c>
      <c r="D638" s="45">
        <v>1124.54</v>
      </c>
      <c r="E638" s="52">
        <v>1125.01</v>
      </c>
      <c r="F638" s="121"/>
      <c r="G638" s="66">
        <f t="shared" si="39"/>
        <v>1133.5899999999995</v>
      </c>
      <c r="H638" s="52">
        <f>G638+J638</f>
        <v>1134.0599999999995</v>
      </c>
      <c r="I638" s="67">
        <f t="shared" si="36"/>
        <v>9.0499999999994998</v>
      </c>
      <c r="J638" s="91">
        <f>E638-D638</f>
        <v>0.47000000000002728</v>
      </c>
      <c r="K638" s="91">
        <f t="shared" si="37"/>
        <v>9.0499999999994998</v>
      </c>
      <c r="L638" s="127"/>
      <c r="M638" s="127"/>
      <c r="N638" s="127"/>
      <c r="O638" s="146"/>
    </row>
    <row r="639" spans="1:15" s="12" customFormat="1" ht="16.5" customHeight="1" x14ac:dyDescent="0.3">
      <c r="A639" s="81">
        <v>235</v>
      </c>
      <c r="B639" s="43">
        <v>1</v>
      </c>
      <c r="C639" s="30" t="s">
        <v>1729</v>
      </c>
      <c r="D639" s="30">
        <v>1124.79</v>
      </c>
      <c r="E639" s="51">
        <v>1125.3</v>
      </c>
      <c r="F639" s="119">
        <f t="shared" si="38"/>
        <v>0.22000000000002728</v>
      </c>
      <c r="G639" s="62">
        <f t="shared" si="39"/>
        <v>1134.0599999999995</v>
      </c>
      <c r="H639" s="51">
        <f>G639+J639</f>
        <v>1134.5699999999995</v>
      </c>
      <c r="I639" s="63">
        <f t="shared" si="36"/>
        <v>9.2699999999995271</v>
      </c>
      <c r="J639" s="89">
        <f>E639-D639</f>
        <v>0.50999999999999091</v>
      </c>
      <c r="K639" s="89">
        <f t="shared" si="37"/>
        <v>9.2699999999995271</v>
      </c>
      <c r="L639" s="125">
        <v>3.05</v>
      </c>
      <c r="M639" s="125"/>
      <c r="N639" s="125">
        <f>E642-D639</f>
        <v>3.2699999999999818</v>
      </c>
      <c r="O639" s="144">
        <f>N639/L639</f>
        <v>1.0721311475409776</v>
      </c>
    </row>
    <row r="640" spans="1:15" s="12" customFormat="1" ht="16.5" customHeight="1" x14ac:dyDescent="0.3">
      <c r="A640" s="82"/>
      <c r="B640" s="33">
        <v>2</v>
      </c>
      <c r="C640" s="29" t="s">
        <v>1730</v>
      </c>
      <c r="D640" s="29">
        <v>1125.3</v>
      </c>
      <c r="E640" s="35">
        <v>1126.43</v>
      </c>
      <c r="F640" s="120"/>
      <c r="G640" s="64">
        <f t="shared" si="39"/>
        <v>1134.5699999999995</v>
      </c>
      <c r="H640" s="35">
        <f>G640+J640</f>
        <v>1135.6999999999996</v>
      </c>
      <c r="I640" s="65">
        <f t="shared" si="36"/>
        <v>9.2699999999995271</v>
      </c>
      <c r="J640" s="90">
        <f>E640-D640</f>
        <v>1.1300000000001091</v>
      </c>
      <c r="K640" s="90">
        <f t="shared" si="37"/>
        <v>9.2699999999995271</v>
      </c>
      <c r="L640" s="126"/>
      <c r="M640" s="126"/>
      <c r="N640" s="126"/>
      <c r="O640" s="145"/>
    </row>
    <row r="641" spans="1:15" s="12" customFormat="1" ht="16.5" customHeight="1" x14ac:dyDescent="0.3">
      <c r="A641" s="82"/>
      <c r="B641" s="33">
        <v>3</v>
      </c>
      <c r="C641" s="29" t="s">
        <v>1731</v>
      </c>
      <c r="D641" s="29">
        <v>1126.43</v>
      </c>
      <c r="E641" s="35">
        <v>1127.5999999999999</v>
      </c>
      <c r="F641" s="120"/>
      <c r="G641" s="64">
        <f t="shared" si="39"/>
        <v>1135.6999999999996</v>
      </c>
      <c r="H641" s="35">
        <f>G641+J641</f>
        <v>1136.8699999999994</v>
      </c>
      <c r="I641" s="65">
        <f t="shared" si="36"/>
        <v>9.2699999999995271</v>
      </c>
      <c r="J641" s="90">
        <f>E641-D641</f>
        <v>1.1699999999998454</v>
      </c>
      <c r="K641" s="90">
        <f t="shared" si="37"/>
        <v>9.2699999999995271</v>
      </c>
      <c r="L641" s="126"/>
      <c r="M641" s="126"/>
      <c r="N641" s="126"/>
      <c r="O641" s="145"/>
    </row>
    <row r="642" spans="1:15" s="12" customFormat="1" ht="16.5" customHeight="1" thickBot="1" x14ac:dyDescent="0.35">
      <c r="A642" s="83"/>
      <c r="B642" s="44">
        <v>4</v>
      </c>
      <c r="C642" s="45" t="s">
        <v>1732</v>
      </c>
      <c r="D642" s="45">
        <v>1127.5999999999999</v>
      </c>
      <c r="E642" s="52">
        <v>1128.06</v>
      </c>
      <c r="F642" s="121"/>
      <c r="G642" s="66">
        <f t="shared" si="39"/>
        <v>1136.8699999999994</v>
      </c>
      <c r="H642" s="52">
        <f>G642+J642</f>
        <v>1137.3299999999995</v>
      </c>
      <c r="I642" s="67">
        <f t="shared" si="36"/>
        <v>9.2699999999995271</v>
      </c>
      <c r="J642" s="91">
        <f>E642-D642</f>
        <v>0.46000000000003638</v>
      </c>
      <c r="K642" s="91">
        <f t="shared" si="37"/>
        <v>9.2699999999995271</v>
      </c>
      <c r="L642" s="127"/>
      <c r="M642" s="127"/>
      <c r="N642" s="127"/>
      <c r="O642" s="146"/>
    </row>
    <row r="643" spans="1:15" s="12" customFormat="1" ht="16.5" customHeight="1" x14ac:dyDescent="0.3">
      <c r="A643" s="81">
        <v>236</v>
      </c>
      <c r="B643" s="43">
        <v>1</v>
      </c>
      <c r="C643" s="30" t="s">
        <v>1733</v>
      </c>
      <c r="D643" s="30">
        <v>1127.8900000000001</v>
      </c>
      <c r="E643" s="51">
        <v>1129.08</v>
      </c>
      <c r="F643" s="119">
        <f t="shared" si="38"/>
        <v>0.16999999999984539</v>
      </c>
      <c r="G643" s="62">
        <f t="shared" si="39"/>
        <v>1137.3299999999995</v>
      </c>
      <c r="H643" s="51">
        <f>G643+J643</f>
        <v>1138.5199999999993</v>
      </c>
      <c r="I643" s="63">
        <f t="shared" si="36"/>
        <v>9.4399999999993724</v>
      </c>
      <c r="J643" s="89">
        <f>E643-D643</f>
        <v>1.1899999999998272</v>
      </c>
      <c r="K643" s="89">
        <f t="shared" si="37"/>
        <v>9.4399999999993724</v>
      </c>
      <c r="L643" s="125">
        <v>3.05</v>
      </c>
      <c r="M643" s="125"/>
      <c r="N643" s="125">
        <f>E645-D643</f>
        <v>3.1599999999998545</v>
      </c>
      <c r="O643" s="144">
        <f>N643/L643</f>
        <v>1.0360655737704441</v>
      </c>
    </row>
    <row r="644" spans="1:15" s="12" customFormat="1" ht="16.5" customHeight="1" x14ac:dyDescent="0.3">
      <c r="A644" s="82"/>
      <c r="B644" s="33">
        <v>2</v>
      </c>
      <c r="C644" s="29" t="s">
        <v>1734</v>
      </c>
      <c r="D644" s="29">
        <v>1129.08</v>
      </c>
      <c r="E644" s="35">
        <v>1130.42</v>
      </c>
      <c r="F644" s="120"/>
      <c r="G644" s="64">
        <f t="shared" si="39"/>
        <v>1138.5199999999993</v>
      </c>
      <c r="H644" s="35">
        <f>G644+J644</f>
        <v>1139.8599999999994</v>
      </c>
      <c r="I644" s="65">
        <f t="shared" si="36"/>
        <v>9.4399999999993724</v>
      </c>
      <c r="J644" s="90">
        <f>E644-D644</f>
        <v>1.3400000000001455</v>
      </c>
      <c r="K644" s="90">
        <f t="shared" si="37"/>
        <v>9.4399999999993724</v>
      </c>
      <c r="L644" s="126"/>
      <c r="M644" s="126"/>
      <c r="N644" s="126"/>
      <c r="O644" s="145"/>
    </row>
    <row r="645" spans="1:15" s="12" customFormat="1" ht="16.5" customHeight="1" thickBot="1" x14ac:dyDescent="0.35">
      <c r="A645" s="82"/>
      <c r="B645" s="38">
        <v>3</v>
      </c>
      <c r="C645" s="39" t="s">
        <v>1735</v>
      </c>
      <c r="D645" s="39">
        <v>1130.42</v>
      </c>
      <c r="E645" s="93">
        <v>1131.05</v>
      </c>
      <c r="F645" s="121"/>
      <c r="G645" s="95">
        <f t="shared" si="39"/>
        <v>1139.8599999999994</v>
      </c>
      <c r="H645" s="93">
        <f>G645+J645</f>
        <v>1140.4899999999993</v>
      </c>
      <c r="I645" s="94">
        <f t="shared" si="36"/>
        <v>9.4399999999993724</v>
      </c>
      <c r="J645" s="96">
        <f>E645-D645</f>
        <v>0.62999999999988177</v>
      </c>
      <c r="K645" s="96">
        <f t="shared" si="37"/>
        <v>9.4399999999993724</v>
      </c>
      <c r="L645" s="127"/>
      <c r="M645" s="127"/>
      <c r="N645" s="127"/>
      <c r="O645" s="146"/>
    </row>
    <row r="646" spans="1:15" s="12" customFormat="1" ht="16.5" customHeight="1" x14ac:dyDescent="0.3">
      <c r="A646" s="81">
        <v>237</v>
      </c>
      <c r="B646" s="43">
        <v>1</v>
      </c>
      <c r="C646" s="30" t="s">
        <v>1736</v>
      </c>
      <c r="D646" s="30">
        <v>1130.99</v>
      </c>
      <c r="E646" s="51">
        <v>1132.19</v>
      </c>
      <c r="F646" s="119">
        <f t="shared" si="38"/>
        <v>5.999999999994543E-2</v>
      </c>
      <c r="G646" s="62">
        <f t="shared" si="39"/>
        <v>1140.4899999999993</v>
      </c>
      <c r="H646" s="51">
        <f>G646+J646</f>
        <v>1141.6899999999994</v>
      </c>
      <c r="I646" s="63">
        <f t="shared" si="36"/>
        <v>9.4999999999993179</v>
      </c>
      <c r="J646" s="89">
        <f>E646-D646</f>
        <v>1.2000000000000455</v>
      </c>
      <c r="K646" s="89">
        <f t="shared" si="37"/>
        <v>9.4999999999993179</v>
      </c>
      <c r="L646" s="125">
        <v>3.05</v>
      </c>
      <c r="M646" s="125"/>
      <c r="N646" s="125">
        <f>E648-D646</f>
        <v>3.1900000000000546</v>
      </c>
      <c r="O646" s="144">
        <f>N646/L646</f>
        <v>1.0459016393442802</v>
      </c>
    </row>
    <row r="647" spans="1:15" s="12" customFormat="1" ht="16.5" customHeight="1" x14ac:dyDescent="0.3">
      <c r="A647" s="82"/>
      <c r="B647" s="33">
        <v>2</v>
      </c>
      <c r="C647" s="29" t="s">
        <v>1737</v>
      </c>
      <c r="D647" s="29">
        <v>1132.19</v>
      </c>
      <c r="E647" s="35">
        <v>1133.49</v>
      </c>
      <c r="F647" s="120"/>
      <c r="G647" s="64">
        <f t="shared" si="39"/>
        <v>1141.6899999999994</v>
      </c>
      <c r="H647" s="35">
        <f>G647+J647</f>
        <v>1142.9899999999993</v>
      </c>
      <c r="I647" s="65">
        <f t="shared" si="36"/>
        <v>9.4999999999993179</v>
      </c>
      <c r="J647" s="90">
        <f>E647-D647</f>
        <v>1.2999999999999545</v>
      </c>
      <c r="K647" s="90">
        <f t="shared" si="37"/>
        <v>9.4999999999993179</v>
      </c>
      <c r="L647" s="126"/>
      <c r="M647" s="126"/>
      <c r="N647" s="126"/>
      <c r="O647" s="145"/>
    </row>
    <row r="648" spans="1:15" s="12" customFormat="1" ht="16.5" customHeight="1" thickBot="1" x14ac:dyDescent="0.35">
      <c r="A648" s="83"/>
      <c r="B648" s="44">
        <v>3</v>
      </c>
      <c r="C648" s="45" t="s">
        <v>1738</v>
      </c>
      <c r="D648" s="45">
        <v>1133.49</v>
      </c>
      <c r="E648" s="52">
        <v>1134.18</v>
      </c>
      <c r="F648" s="121"/>
      <c r="G648" s="66">
        <f t="shared" si="39"/>
        <v>1142.9899999999993</v>
      </c>
      <c r="H648" s="52">
        <f>G648+J648</f>
        <v>1143.6799999999994</v>
      </c>
      <c r="I648" s="67">
        <f t="shared" si="36"/>
        <v>9.4999999999993179</v>
      </c>
      <c r="J648" s="91">
        <f>E648-D648</f>
        <v>0.69000000000005457</v>
      </c>
      <c r="K648" s="91">
        <f t="shared" si="37"/>
        <v>9.4999999999993179</v>
      </c>
      <c r="L648" s="127"/>
      <c r="M648" s="127"/>
      <c r="N648" s="127"/>
      <c r="O648" s="146"/>
    </row>
    <row r="649" spans="1:15" s="12" customFormat="1" ht="16.5" customHeight="1" x14ac:dyDescent="0.3">
      <c r="A649" s="81">
        <v>238</v>
      </c>
      <c r="B649" s="43">
        <v>1</v>
      </c>
      <c r="C649" s="30" t="s">
        <v>1739</v>
      </c>
      <c r="D649" s="30">
        <v>1134.04</v>
      </c>
      <c r="E649" s="51">
        <v>1135.3399999999999</v>
      </c>
      <c r="F649" s="119">
        <f t="shared" si="38"/>
        <v>0.14000000000010004</v>
      </c>
      <c r="G649" s="62">
        <f t="shared" si="39"/>
        <v>1143.6799999999994</v>
      </c>
      <c r="H649" s="51">
        <f>G649+J649</f>
        <v>1144.9799999999993</v>
      </c>
      <c r="I649" s="63">
        <f t="shared" si="36"/>
        <v>9.6399999999994179</v>
      </c>
      <c r="J649" s="89">
        <f>E649-D649</f>
        <v>1.2999999999999545</v>
      </c>
      <c r="K649" s="89">
        <f t="shared" si="37"/>
        <v>9.6399999999994179</v>
      </c>
      <c r="L649" s="125">
        <v>3.05</v>
      </c>
      <c r="M649" s="125"/>
      <c r="N649" s="125">
        <f>E651-D649</f>
        <v>3.1600000000000819</v>
      </c>
      <c r="O649" s="144">
        <f>N649/L649</f>
        <v>1.0360655737705187</v>
      </c>
    </row>
    <row r="650" spans="1:15" s="12" customFormat="1" ht="16.5" customHeight="1" x14ac:dyDescent="0.3">
      <c r="A650" s="82"/>
      <c r="B650" s="33">
        <v>2</v>
      </c>
      <c r="C650" s="29" t="s">
        <v>1740</v>
      </c>
      <c r="D650" s="29">
        <v>1135.3399999999999</v>
      </c>
      <c r="E650" s="35">
        <v>1136.6199999999999</v>
      </c>
      <c r="F650" s="120"/>
      <c r="G650" s="64">
        <f t="shared" si="39"/>
        <v>1144.9799999999993</v>
      </c>
      <c r="H650" s="35">
        <f>G650+J650</f>
        <v>1146.2599999999993</v>
      </c>
      <c r="I650" s="65">
        <f t="shared" si="36"/>
        <v>9.6399999999994179</v>
      </c>
      <c r="J650" s="90">
        <f>E650-D650</f>
        <v>1.2799999999999727</v>
      </c>
      <c r="K650" s="90">
        <f t="shared" si="37"/>
        <v>9.6399999999994179</v>
      </c>
      <c r="L650" s="126"/>
      <c r="M650" s="126"/>
      <c r="N650" s="126"/>
      <c r="O650" s="145"/>
    </row>
    <row r="651" spans="1:15" s="12" customFormat="1" ht="16.5" customHeight="1" thickBot="1" x14ac:dyDescent="0.35">
      <c r="A651" s="82"/>
      <c r="B651" s="38">
        <v>3</v>
      </c>
      <c r="C651" s="39" t="s">
        <v>1741</v>
      </c>
      <c r="D651" s="39">
        <v>1136.6199999999999</v>
      </c>
      <c r="E651" s="93">
        <v>1137.2</v>
      </c>
      <c r="F651" s="121"/>
      <c r="G651" s="95">
        <f t="shared" si="39"/>
        <v>1146.2599999999993</v>
      </c>
      <c r="H651" s="93">
        <f>G651+J651</f>
        <v>1146.8399999999995</v>
      </c>
      <c r="I651" s="94">
        <f t="shared" si="36"/>
        <v>9.6399999999994179</v>
      </c>
      <c r="J651" s="96">
        <f>E651-D651</f>
        <v>0.58000000000015461</v>
      </c>
      <c r="K651" s="96">
        <f t="shared" si="37"/>
        <v>9.6399999999994179</v>
      </c>
      <c r="L651" s="127"/>
      <c r="M651" s="127"/>
      <c r="N651" s="127"/>
      <c r="O651" s="146"/>
    </row>
    <row r="652" spans="1:15" s="12" customFormat="1" ht="16.5" customHeight="1" x14ac:dyDescent="0.3">
      <c r="A652" s="97">
        <v>239</v>
      </c>
      <c r="B652" s="43">
        <v>1</v>
      </c>
      <c r="C652" s="30" t="s">
        <v>1742</v>
      </c>
      <c r="D652" s="30">
        <v>1137.0899999999999</v>
      </c>
      <c r="E652" s="51">
        <v>1138.53</v>
      </c>
      <c r="F652" s="119">
        <f t="shared" si="38"/>
        <v>0.11000000000012733</v>
      </c>
      <c r="G652" s="62">
        <f t="shared" si="39"/>
        <v>1146.8399999999995</v>
      </c>
      <c r="H652" s="51">
        <f>G652+J652</f>
        <v>1148.2799999999995</v>
      </c>
      <c r="I652" s="63">
        <f t="shared" si="36"/>
        <v>9.7499999999995453</v>
      </c>
      <c r="J652" s="89">
        <f>E652-D652</f>
        <v>1.4400000000000546</v>
      </c>
      <c r="K652" s="89">
        <f t="shared" si="37"/>
        <v>9.7499999999995453</v>
      </c>
      <c r="L652" s="125">
        <v>3.05</v>
      </c>
      <c r="M652" s="125"/>
      <c r="N652" s="125">
        <f>E654-D652</f>
        <v>3.1800000000000637</v>
      </c>
      <c r="O652" s="144">
        <f>N652/L652</f>
        <v>1.0426229508196931</v>
      </c>
    </row>
    <row r="653" spans="1:15" s="12" customFormat="1" ht="16.5" customHeight="1" x14ac:dyDescent="0.3">
      <c r="A653" s="98"/>
      <c r="B653" s="33">
        <v>2</v>
      </c>
      <c r="C653" s="29" t="s">
        <v>1743</v>
      </c>
      <c r="D653" s="29">
        <v>1138.53</v>
      </c>
      <c r="E653" s="35">
        <v>1139.81</v>
      </c>
      <c r="F653" s="120"/>
      <c r="G653" s="64">
        <f t="shared" si="39"/>
        <v>1148.2799999999995</v>
      </c>
      <c r="H653" s="35">
        <f>G653+J653</f>
        <v>1149.5599999999995</v>
      </c>
      <c r="I653" s="65">
        <f t="shared" si="36"/>
        <v>9.7499999999995453</v>
      </c>
      <c r="J653" s="90">
        <f>E653-D653</f>
        <v>1.2799999999999727</v>
      </c>
      <c r="K653" s="90">
        <f t="shared" si="37"/>
        <v>9.7499999999995453</v>
      </c>
      <c r="L653" s="126"/>
      <c r="M653" s="126"/>
      <c r="N653" s="126"/>
      <c r="O653" s="145"/>
    </row>
    <row r="654" spans="1:15" s="12" customFormat="1" ht="16.5" customHeight="1" thickBot="1" x14ac:dyDescent="0.35">
      <c r="A654" s="99"/>
      <c r="B654" s="44">
        <v>3</v>
      </c>
      <c r="C654" s="45" t="s">
        <v>1744</v>
      </c>
      <c r="D654" s="45">
        <v>1139.81</v>
      </c>
      <c r="E654" s="52">
        <v>1140.27</v>
      </c>
      <c r="F654" s="121"/>
      <c r="G654" s="66">
        <f t="shared" si="39"/>
        <v>1149.5599999999995</v>
      </c>
      <c r="H654" s="52">
        <f>G654+J654</f>
        <v>1150.0199999999995</v>
      </c>
      <c r="I654" s="67">
        <f t="shared" si="36"/>
        <v>9.7499999999995453</v>
      </c>
      <c r="J654" s="91">
        <f>E654-D654</f>
        <v>0.46000000000003638</v>
      </c>
      <c r="K654" s="91">
        <f t="shared" si="37"/>
        <v>9.7499999999995453</v>
      </c>
      <c r="L654" s="127"/>
      <c r="M654" s="127"/>
      <c r="N654" s="127"/>
      <c r="O654" s="146"/>
    </row>
    <row r="655" spans="1:15" s="12" customFormat="1" ht="16.5" customHeight="1" x14ac:dyDescent="0.3">
      <c r="A655" s="81">
        <v>240</v>
      </c>
      <c r="B655" s="43">
        <v>1</v>
      </c>
      <c r="C655" s="30" t="s">
        <v>1745</v>
      </c>
      <c r="D655" s="30">
        <v>1140.19</v>
      </c>
      <c r="E655" s="51">
        <v>1141.48</v>
      </c>
      <c r="F655" s="119">
        <f t="shared" si="38"/>
        <v>7.999999999992724E-2</v>
      </c>
      <c r="G655" s="62">
        <f t="shared" si="39"/>
        <v>1150.0199999999995</v>
      </c>
      <c r="H655" s="51">
        <f>G655+J655</f>
        <v>1151.3099999999995</v>
      </c>
      <c r="I655" s="63">
        <f t="shared" ref="I655:I718" si="40">H655-E655</f>
        <v>9.8299999999994725</v>
      </c>
      <c r="J655" s="89">
        <f>E655-D655</f>
        <v>1.2899999999999636</v>
      </c>
      <c r="K655" s="89">
        <f t="shared" ref="K655:K718" si="41">G655-D655</f>
        <v>9.8299999999994725</v>
      </c>
      <c r="L655" s="125">
        <v>3.05</v>
      </c>
      <c r="M655" s="125"/>
      <c r="N655" s="125">
        <f>E657-D655</f>
        <v>3.2100000000000364</v>
      </c>
      <c r="O655" s="144">
        <f>N655/L655</f>
        <v>1.0524590163934546</v>
      </c>
    </row>
    <row r="656" spans="1:15" s="12" customFormat="1" ht="16.5" customHeight="1" x14ac:dyDescent="0.3">
      <c r="A656" s="82"/>
      <c r="B656" s="33">
        <v>2</v>
      </c>
      <c r="C656" s="29" t="s">
        <v>1746</v>
      </c>
      <c r="D656" s="29">
        <v>1141.48</v>
      </c>
      <c r="E656" s="35">
        <v>1142.8399999999999</v>
      </c>
      <c r="F656" s="120"/>
      <c r="G656" s="64">
        <f t="shared" si="39"/>
        <v>1151.3099999999995</v>
      </c>
      <c r="H656" s="35">
        <f>G656+J656</f>
        <v>1152.6699999999994</v>
      </c>
      <c r="I656" s="65">
        <f t="shared" si="40"/>
        <v>9.8299999999994725</v>
      </c>
      <c r="J656" s="90">
        <f>E656-D656</f>
        <v>1.3599999999999</v>
      </c>
      <c r="K656" s="90">
        <f t="shared" si="41"/>
        <v>9.8299999999994725</v>
      </c>
      <c r="L656" s="126"/>
      <c r="M656" s="126"/>
      <c r="N656" s="126"/>
      <c r="O656" s="145"/>
    </row>
    <row r="657" spans="1:15" s="12" customFormat="1" ht="16.5" customHeight="1" thickBot="1" x14ac:dyDescent="0.35">
      <c r="A657" s="83"/>
      <c r="B657" s="44">
        <v>3</v>
      </c>
      <c r="C657" s="45" t="s">
        <v>1747</v>
      </c>
      <c r="D657" s="45">
        <v>1142.8399999999999</v>
      </c>
      <c r="E657" s="52">
        <v>1143.4000000000001</v>
      </c>
      <c r="F657" s="121"/>
      <c r="G657" s="66">
        <f t="shared" si="39"/>
        <v>1152.6699999999994</v>
      </c>
      <c r="H657" s="52">
        <f>G657+J657</f>
        <v>1153.2299999999996</v>
      </c>
      <c r="I657" s="67">
        <f t="shared" si="40"/>
        <v>9.8299999999994725</v>
      </c>
      <c r="J657" s="91">
        <f>E657-D657</f>
        <v>0.5600000000001728</v>
      </c>
      <c r="K657" s="91">
        <f t="shared" si="41"/>
        <v>9.8299999999994725</v>
      </c>
      <c r="L657" s="127"/>
      <c r="M657" s="127"/>
      <c r="N657" s="127"/>
      <c r="O657" s="146"/>
    </row>
    <row r="658" spans="1:15" s="12" customFormat="1" ht="16.5" customHeight="1" x14ac:dyDescent="0.3">
      <c r="A658" s="81">
        <v>241</v>
      </c>
      <c r="B658" s="43">
        <v>1</v>
      </c>
      <c r="C658" s="30" t="s">
        <v>1748</v>
      </c>
      <c r="D658" s="30">
        <v>1143.29</v>
      </c>
      <c r="E658" s="51">
        <v>1144.49</v>
      </c>
      <c r="F658" s="119">
        <f t="shared" ref="F658:F717" si="42">E657-D658</f>
        <v>0.11000000000012733</v>
      </c>
      <c r="G658" s="62">
        <f t="shared" si="39"/>
        <v>1153.2299999999996</v>
      </c>
      <c r="H658" s="51">
        <f>G658+J658</f>
        <v>1154.4299999999996</v>
      </c>
      <c r="I658" s="63">
        <f t="shared" si="40"/>
        <v>9.9399999999995998</v>
      </c>
      <c r="J658" s="89">
        <f>E658-D658</f>
        <v>1.2000000000000455</v>
      </c>
      <c r="K658" s="89">
        <f t="shared" si="41"/>
        <v>9.9399999999995998</v>
      </c>
      <c r="L658" s="125">
        <v>3.05</v>
      </c>
      <c r="M658" s="125"/>
      <c r="N658" s="125">
        <f>E660-D658</f>
        <v>3.1400000000001</v>
      </c>
      <c r="O658" s="144">
        <f>N658/L658</f>
        <v>1.0295081967213444</v>
      </c>
    </row>
    <row r="659" spans="1:15" s="12" customFormat="1" ht="16.5" customHeight="1" x14ac:dyDescent="0.3">
      <c r="A659" s="82"/>
      <c r="B659" s="33">
        <v>2</v>
      </c>
      <c r="C659" s="29" t="s">
        <v>1749</v>
      </c>
      <c r="D659" s="29">
        <v>1144.49</v>
      </c>
      <c r="E659" s="35">
        <v>1145.69</v>
      </c>
      <c r="F659" s="120"/>
      <c r="G659" s="64">
        <f t="shared" si="39"/>
        <v>1154.4299999999996</v>
      </c>
      <c r="H659" s="35">
        <f>G659+J659</f>
        <v>1155.6299999999997</v>
      </c>
      <c r="I659" s="65">
        <f t="shared" si="40"/>
        <v>9.9399999999995998</v>
      </c>
      <c r="J659" s="90">
        <f>E659-D659</f>
        <v>1.2000000000000455</v>
      </c>
      <c r="K659" s="90">
        <f t="shared" si="41"/>
        <v>9.9399999999995998</v>
      </c>
      <c r="L659" s="126"/>
      <c r="M659" s="126"/>
      <c r="N659" s="126"/>
      <c r="O659" s="145"/>
    </row>
    <row r="660" spans="1:15" s="12" customFormat="1" ht="16.5" customHeight="1" thickBot="1" x14ac:dyDescent="0.35">
      <c r="A660" s="83"/>
      <c r="B660" s="44">
        <v>3</v>
      </c>
      <c r="C660" s="45" t="s">
        <v>1750</v>
      </c>
      <c r="D660" s="45">
        <v>1145.69</v>
      </c>
      <c r="E660" s="52">
        <v>1146.43</v>
      </c>
      <c r="F660" s="121"/>
      <c r="G660" s="66">
        <f t="shared" si="39"/>
        <v>1155.6299999999997</v>
      </c>
      <c r="H660" s="52">
        <f>G660+J660</f>
        <v>1156.3699999999997</v>
      </c>
      <c r="I660" s="67">
        <f t="shared" si="40"/>
        <v>9.9399999999995998</v>
      </c>
      <c r="J660" s="91">
        <f>E660-D660</f>
        <v>0.74000000000000909</v>
      </c>
      <c r="K660" s="91">
        <f t="shared" si="41"/>
        <v>9.9399999999995998</v>
      </c>
      <c r="L660" s="127"/>
      <c r="M660" s="127"/>
      <c r="N660" s="127"/>
      <c r="O660" s="146"/>
    </row>
    <row r="661" spans="1:15" s="12" customFormat="1" ht="16.5" customHeight="1" x14ac:dyDescent="0.3">
      <c r="A661" s="81">
        <v>242</v>
      </c>
      <c r="B661" s="43">
        <v>1</v>
      </c>
      <c r="C661" s="30" t="s">
        <v>1751</v>
      </c>
      <c r="D661" s="30">
        <v>1146.3900000000001</v>
      </c>
      <c r="E661" s="51">
        <v>1147.58</v>
      </c>
      <c r="F661" s="119">
        <f t="shared" si="42"/>
        <v>3.999999999996362E-2</v>
      </c>
      <c r="G661" s="62">
        <f t="shared" si="39"/>
        <v>1156.3699999999997</v>
      </c>
      <c r="H661" s="51">
        <f>G661+J661</f>
        <v>1157.5599999999995</v>
      </c>
      <c r="I661" s="63">
        <f t="shared" si="40"/>
        <v>9.9799999999995634</v>
      </c>
      <c r="J661" s="89">
        <f>E661-D661</f>
        <v>1.1899999999998272</v>
      </c>
      <c r="K661" s="89">
        <f t="shared" si="41"/>
        <v>9.9799999999995634</v>
      </c>
      <c r="L661" s="125">
        <v>3.05</v>
      </c>
      <c r="M661" s="125"/>
      <c r="N661" s="125">
        <f>E663-D661</f>
        <v>3.0899999999999181</v>
      </c>
      <c r="O661" s="144">
        <f>N661/L661</f>
        <v>1.0131147540983338</v>
      </c>
    </row>
    <row r="662" spans="1:15" s="12" customFormat="1" ht="16.5" customHeight="1" x14ac:dyDescent="0.3">
      <c r="A662" s="82"/>
      <c r="B662" s="33">
        <v>2</v>
      </c>
      <c r="C662" s="29" t="s">
        <v>1752</v>
      </c>
      <c r="D662" s="29">
        <v>1147.58</v>
      </c>
      <c r="E662" s="35">
        <v>1148.78</v>
      </c>
      <c r="F662" s="120"/>
      <c r="G662" s="64">
        <f t="shared" si="39"/>
        <v>1157.5599999999995</v>
      </c>
      <c r="H662" s="35">
        <f>G662+J662</f>
        <v>1158.7599999999995</v>
      </c>
      <c r="I662" s="65">
        <f t="shared" si="40"/>
        <v>9.9799999999995634</v>
      </c>
      <c r="J662" s="90">
        <f>E662-D662</f>
        <v>1.2000000000000455</v>
      </c>
      <c r="K662" s="90">
        <f t="shared" si="41"/>
        <v>9.9799999999995634</v>
      </c>
      <c r="L662" s="126"/>
      <c r="M662" s="126"/>
      <c r="N662" s="126"/>
      <c r="O662" s="145"/>
    </row>
    <row r="663" spans="1:15" s="12" customFormat="1" ht="16.5" customHeight="1" thickBot="1" x14ac:dyDescent="0.35">
      <c r="A663" s="82"/>
      <c r="B663" s="38">
        <v>3</v>
      </c>
      <c r="C663" s="39" t="s">
        <v>1753</v>
      </c>
      <c r="D663" s="39">
        <v>1148.78</v>
      </c>
      <c r="E663" s="93">
        <v>1149.48</v>
      </c>
      <c r="F663" s="121"/>
      <c r="G663" s="95">
        <f t="shared" si="39"/>
        <v>1158.7599999999995</v>
      </c>
      <c r="H663" s="93">
        <f>G663+J663</f>
        <v>1159.4599999999996</v>
      </c>
      <c r="I663" s="94">
        <f t="shared" si="40"/>
        <v>9.9799999999995634</v>
      </c>
      <c r="J663" s="96">
        <f>E663-D663</f>
        <v>0.70000000000004547</v>
      </c>
      <c r="K663" s="96">
        <f t="shared" si="41"/>
        <v>9.9799999999995634</v>
      </c>
      <c r="L663" s="127"/>
      <c r="M663" s="127"/>
      <c r="N663" s="127"/>
      <c r="O663" s="146"/>
    </row>
    <row r="664" spans="1:15" s="12" customFormat="1" ht="16.5" customHeight="1" x14ac:dyDescent="0.3">
      <c r="A664" s="81">
        <v>243</v>
      </c>
      <c r="B664" s="43">
        <v>1</v>
      </c>
      <c r="C664" s="30" t="s">
        <v>1754</v>
      </c>
      <c r="D664" s="30">
        <v>1149.49</v>
      </c>
      <c r="E664" s="51">
        <v>1150.21</v>
      </c>
      <c r="F664" s="122">
        <f t="shared" si="42"/>
        <v>-9.9999999999909051E-3</v>
      </c>
      <c r="G664" s="62">
        <f t="shared" si="39"/>
        <v>1159.4599999999996</v>
      </c>
      <c r="H664" s="51">
        <f>G664+J664</f>
        <v>1160.1799999999996</v>
      </c>
      <c r="I664" s="63">
        <f t="shared" si="40"/>
        <v>9.9699999999995725</v>
      </c>
      <c r="J664" s="89">
        <f>E664-D664</f>
        <v>0.72000000000002728</v>
      </c>
      <c r="K664" s="89">
        <f t="shared" si="41"/>
        <v>9.9699999999995725</v>
      </c>
      <c r="L664" s="125">
        <v>3.05</v>
      </c>
      <c r="M664" s="125"/>
      <c r="N664" s="125">
        <f>E666-D664</f>
        <v>1.9100000000000819</v>
      </c>
      <c r="O664" s="144">
        <f>N664/L664</f>
        <v>0.62622950819674816</v>
      </c>
    </row>
    <row r="665" spans="1:15" s="12" customFormat="1" ht="16.5" customHeight="1" x14ac:dyDescent="0.3">
      <c r="A665" s="82"/>
      <c r="B665" s="33">
        <v>2</v>
      </c>
      <c r="C665" s="29" t="s">
        <v>1755</v>
      </c>
      <c r="D665" s="29">
        <v>1150.21</v>
      </c>
      <c r="E665" s="35">
        <v>1150.99</v>
      </c>
      <c r="F665" s="123"/>
      <c r="G665" s="64">
        <f t="shared" si="39"/>
        <v>1160.1799999999996</v>
      </c>
      <c r="H665" s="35">
        <f>G665+J665</f>
        <v>1160.9599999999996</v>
      </c>
      <c r="I665" s="65">
        <f t="shared" si="40"/>
        <v>9.9699999999995725</v>
      </c>
      <c r="J665" s="90">
        <f>E665-D665</f>
        <v>0.77999999999997272</v>
      </c>
      <c r="K665" s="90">
        <f t="shared" si="41"/>
        <v>9.9699999999995725</v>
      </c>
      <c r="L665" s="126"/>
      <c r="M665" s="126"/>
      <c r="N665" s="126"/>
      <c r="O665" s="145"/>
    </row>
    <row r="666" spans="1:15" s="12" customFormat="1" ht="16.5" customHeight="1" thickBot="1" x14ac:dyDescent="0.35">
      <c r="A666" s="83"/>
      <c r="B666" s="44">
        <v>3</v>
      </c>
      <c r="C666" s="45" t="s">
        <v>1756</v>
      </c>
      <c r="D666" s="45">
        <v>1150.99</v>
      </c>
      <c r="E666" s="52">
        <v>1151.4000000000001</v>
      </c>
      <c r="F666" s="124"/>
      <c r="G666" s="66">
        <f t="shared" si="39"/>
        <v>1160.9599999999996</v>
      </c>
      <c r="H666" s="52">
        <f>G666+J666</f>
        <v>1161.3699999999997</v>
      </c>
      <c r="I666" s="67">
        <f t="shared" si="40"/>
        <v>9.9699999999995725</v>
      </c>
      <c r="J666" s="91">
        <f>E666-D666</f>
        <v>0.41000000000008185</v>
      </c>
      <c r="K666" s="91">
        <f t="shared" si="41"/>
        <v>9.9699999999995725</v>
      </c>
      <c r="L666" s="127"/>
      <c r="M666" s="127"/>
      <c r="N666" s="127"/>
      <c r="O666" s="146"/>
    </row>
    <row r="667" spans="1:15" s="12" customFormat="1" ht="16.5" customHeight="1" x14ac:dyDescent="0.3">
      <c r="A667" s="81">
        <v>244</v>
      </c>
      <c r="B667" s="43">
        <v>1</v>
      </c>
      <c r="C667" s="30" t="s">
        <v>1757</v>
      </c>
      <c r="D667" s="30">
        <v>1151.3399999999999</v>
      </c>
      <c r="E667" s="51">
        <v>1152.55</v>
      </c>
      <c r="F667" s="119">
        <f t="shared" si="42"/>
        <v>6.0000000000172804E-2</v>
      </c>
      <c r="G667" s="62">
        <f t="shared" si="39"/>
        <v>1161.3699999999997</v>
      </c>
      <c r="H667" s="51">
        <f>G667+J667</f>
        <v>1162.5799999999997</v>
      </c>
      <c r="I667" s="63">
        <f t="shared" si="40"/>
        <v>10.029999999999745</v>
      </c>
      <c r="J667" s="89">
        <f>E667-D667</f>
        <v>1.2100000000000364</v>
      </c>
      <c r="K667" s="89">
        <f t="shared" si="41"/>
        <v>10.029999999999745</v>
      </c>
      <c r="L667" s="125">
        <v>3.05</v>
      </c>
      <c r="M667" s="125"/>
      <c r="N667" s="125">
        <f>E669-D667</f>
        <v>3.2200000000000273</v>
      </c>
      <c r="O667" s="144">
        <f>N667/L667</f>
        <v>1.0557377049180419</v>
      </c>
    </row>
    <row r="668" spans="1:15" s="12" customFormat="1" ht="16.5" customHeight="1" x14ac:dyDescent="0.3">
      <c r="A668" s="82"/>
      <c r="B668" s="33">
        <v>2</v>
      </c>
      <c r="C668" s="29" t="s">
        <v>1758</v>
      </c>
      <c r="D668" s="29">
        <v>1152.55</v>
      </c>
      <c r="E668" s="35">
        <v>1153.83</v>
      </c>
      <c r="F668" s="120"/>
      <c r="G668" s="64">
        <f t="shared" ref="G668:G731" si="43">H667</f>
        <v>1162.5799999999997</v>
      </c>
      <c r="H668" s="35">
        <f>G668+J668</f>
        <v>1163.8599999999997</v>
      </c>
      <c r="I668" s="65">
        <f t="shared" si="40"/>
        <v>10.029999999999745</v>
      </c>
      <c r="J668" s="90">
        <f>E668-D668</f>
        <v>1.2799999999999727</v>
      </c>
      <c r="K668" s="90">
        <f t="shared" si="41"/>
        <v>10.029999999999745</v>
      </c>
      <c r="L668" s="126"/>
      <c r="M668" s="126"/>
      <c r="N668" s="126"/>
      <c r="O668" s="145"/>
    </row>
    <row r="669" spans="1:15" s="12" customFormat="1" ht="16.5" customHeight="1" thickBot="1" x14ac:dyDescent="0.35">
      <c r="A669" s="83"/>
      <c r="B669" s="44">
        <v>3</v>
      </c>
      <c r="C669" s="45" t="s">
        <v>1759</v>
      </c>
      <c r="D669" s="45">
        <v>1153.83</v>
      </c>
      <c r="E669" s="52">
        <v>1154.56</v>
      </c>
      <c r="F669" s="121"/>
      <c r="G669" s="66">
        <f t="shared" si="43"/>
        <v>1163.8599999999997</v>
      </c>
      <c r="H669" s="52">
        <f>G669+J669</f>
        <v>1164.5899999999997</v>
      </c>
      <c r="I669" s="67">
        <f t="shared" si="40"/>
        <v>10.029999999999745</v>
      </c>
      <c r="J669" s="91">
        <f>E669-D669</f>
        <v>0.73000000000001819</v>
      </c>
      <c r="K669" s="91">
        <f t="shared" si="41"/>
        <v>10.029999999999745</v>
      </c>
      <c r="L669" s="127"/>
      <c r="M669" s="127"/>
      <c r="N669" s="127"/>
      <c r="O669" s="146"/>
    </row>
    <row r="670" spans="1:15" s="12" customFormat="1" ht="16.5" customHeight="1" x14ac:dyDescent="0.3">
      <c r="A670" s="81">
        <v>245</v>
      </c>
      <c r="B670" s="43">
        <v>1</v>
      </c>
      <c r="C670" s="30" t="s">
        <v>1760</v>
      </c>
      <c r="D670" s="30">
        <v>1154.44</v>
      </c>
      <c r="E670" s="51">
        <v>1155.76</v>
      </c>
      <c r="F670" s="119">
        <f t="shared" si="42"/>
        <v>0.11999999999989086</v>
      </c>
      <c r="G670" s="62">
        <f t="shared" si="43"/>
        <v>1164.5899999999997</v>
      </c>
      <c r="H670" s="51">
        <f>G670+J670</f>
        <v>1165.9099999999996</v>
      </c>
      <c r="I670" s="63">
        <f t="shared" si="40"/>
        <v>10.149999999999636</v>
      </c>
      <c r="J670" s="89">
        <f>E670-D670</f>
        <v>1.3199999999999363</v>
      </c>
      <c r="K670" s="89">
        <f t="shared" si="41"/>
        <v>10.149999999999636</v>
      </c>
      <c r="L670" s="76">
        <v>3.05</v>
      </c>
      <c r="M670" s="76"/>
      <c r="N670" s="76">
        <f>E671-D670</f>
        <v>2.4299999999998363</v>
      </c>
      <c r="O670" s="141">
        <f>N670/L670</f>
        <v>0.79672131147535619</v>
      </c>
    </row>
    <row r="671" spans="1:15" s="12" customFormat="1" ht="16.5" customHeight="1" thickBot="1" x14ac:dyDescent="0.35">
      <c r="A671" s="83"/>
      <c r="B671" s="44">
        <v>2</v>
      </c>
      <c r="C671" s="45" t="s">
        <v>1761</v>
      </c>
      <c r="D671" s="45">
        <v>1155.76</v>
      </c>
      <c r="E671" s="52">
        <v>1156.8699999999999</v>
      </c>
      <c r="F671" s="121"/>
      <c r="G671" s="66">
        <f t="shared" si="43"/>
        <v>1165.9099999999996</v>
      </c>
      <c r="H671" s="52">
        <f>G671+J671</f>
        <v>1167.0199999999995</v>
      </c>
      <c r="I671" s="67">
        <f t="shared" si="40"/>
        <v>10.149999999999636</v>
      </c>
      <c r="J671" s="91">
        <f>E671-D671</f>
        <v>1.1099999999999</v>
      </c>
      <c r="K671" s="91">
        <f t="shared" si="41"/>
        <v>10.149999999999636</v>
      </c>
      <c r="L671" s="78"/>
      <c r="M671" s="78"/>
      <c r="N671" s="78"/>
      <c r="O671" s="143"/>
    </row>
    <row r="672" spans="1:15" s="12" customFormat="1" ht="16.5" customHeight="1" x14ac:dyDescent="0.3">
      <c r="A672" s="81">
        <v>246</v>
      </c>
      <c r="B672" s="43">
        <v>1</v>
      </c>
      <c r="C672" s="30" t="s">
        <v>1762</v>
      </c>
      <c r="D672" s="30">
        <v>1156.94</v>
      </c>
      <c r="E672" s="51">
        <v>1158.1199999999999</v>
      </c>
      <c r="F672" s="122">
        <f t="shared" si="42"/>
        <v>-7.0000000000163709E-2</v>
      </c>
      <c r="G672" s="62">
        <f t="shared" si="43"/>
        <v>1167.0199999999995</v>
      </c>
      <c r="H672" s="51">
        <f>G672+J672</f>
        <v>1168.1999999999994</v>
      </c>
      <c r="I672" s="63">
        <f t="shared" si="40"/>
        <v>10.079999999999472</v>
      </c>
      <c r="J672" s="89">
        <f>E672-D672</f>
        <v>1.1799999999998363</v>
      </c>
      <c r="K672" s="89">
        <f t="shared" si="41"/>
        <v>10.079999999999472</v>
      </c>
      <c r="L672" s="125">
        <v>3.05</v>
      </c>
      <c r="M672" s="125"/>
      <c r="N672" s="125">
        <f>E674-D672</f>
        <v>3.1699999999998454</v>
      </c>
      <c r="O672" s="144">
        <f>N672/L672</f>
        <v>1.0393442622950313</v>
      </c>
    </row>
    <row r="673" spans="1:15" s="12" customFormat="1" ht="16.5" customHeight="1" x14ac:dyDescent="0.3">
      <c r="A673" s="82"/>
      <c r="B673" s="33">
        <v>2</v>
      </c>
      <c r="C673" s="29" t="s">
        <v>1763</v>
      </c>
      <c r="D673" s="29">
        <v>1158.1199999999999</v>
      </c>
      <c r="E673" s="35">
        <v>1159.33</v>
      </c>
      <c r="F673" s="123"/>
      <c r="G673" s="64">
        <f t="shared" si="43"/>
        <v>1168.1999999999994</v>
      </c>
      <c r="H673" s="35">
        <f>G673+J673</f>
        <v>1169.4099999999994</v>
      </c>
      <c r="I673" s="65">
        <f t="shared" si="40"/>
        <v>10.079999999999472</v>
      </c>
      <c r="J673" s="90">
        <f>E673-D673</f>
        <v>1.2100000000000364</v>
      </c>
      <c r="K673" s="90">
        <f t="shared" si="41"/>
        <v>10.079999999999472</v>
      </c>
      <c r="L673" s="126"/>
      <c r="M673" s="126"/>
      <c r="N673" s="126"/>
      <c r="O673" s="145"/>
    </row>
    <row r="674" spans="1:15" s="12" customFormat="1" ht="16.5" customHeight="1" thickBot="1" x14ac:dyDescent="0.35">
      <c r="A674" s="83"/>
      <c r="B674" s="44">
        <v>3</v>
      </c>
      <c r="C674" s="45" t="s">
        <v>1764</v>
      </c>
      <c r="D674" s="45">
        <v>1159.33</v>
      </c>
      <c r="E674" s="52">
        <v>1160.1099999999999</v>
      </c>
      <c r="F674" s="124"/>
      <c r="G674" s="66">
        <f t="shared" si="43"/>
        <v>1169.4099999999994</v>
      </c>
      <c r="H674" s="52">
        <f>G674+J674</f>
        <v>1170.1899999999994</v>
      </c>
      <c r="I674" s="67">
        <f t="shared" si="40"/>
        <v>10.079999999999472</v>
      </c>
      <c r="J674" s="91">
        <f>E674-D674</f>
        <v>0.77999999999997272</v>
      </c>
      <c r="K674" s="91">
        <f t="shared" si="41"/>
        <v>10.079999999999472</v>
      </c>
      <c r="L674" s="127"/>
      <c r="M674" s="127"/>
      <c r="N674" s="127"/>
      <c r="O674" s="146"/>
    </row>
    <row r="675" spans="1:15" s="12" customFormat="1" ht="16.5" customHeight="1" x14ac:dyDescent="0.3">
      <c r="A675" s="82">
        <v>247</v>
      </c>
      <c r="B675" s="40">
        <v>1</v>
      </c>
      <c r="C675" s="41" t="s">
        <v>1765</v>
      </c>
      <c r="D675" s="41">
        <v>1159.99</v>
      </c>
      <c r="E675" s="53">
        <v>1161.19</v>
      </c>
      <c r="F675" s="119">
        <f t="shared" si="42"/>
        <v>0.11999999999989086</v>
      </c>
      <c r="G675" s="68">
        <f t="shared" si="43"/>
        <v>1170.1899999999994</v>
      </c>
      <c r="H675" s="53">
        <f>G675+J675</f>
        <v>1171.3899999999994</v>
      </c>
      <c r="I675" s="69">
        <f t="shared" si="40"/>
        <v>10.199999999999363</v>
      </c>
      <c r="J675" s="92">
        <f>E675-D675</f>
        <v>1.2000000000000455</v>
      </c>
      <c r="K675" s="92">
        <f t="shared" si="41"/>
        <v>10.199999999999363</v>
      </c>
      <c r="L675" s="125">
        <v>3.05</v>
      </c>
      <c r="M675" s="125"/>
      <c r="N675" s="125">
        <f>E677-D675</f>
        <v>3.0799999999999272</v>
      </c>
      <c r="O675" s="144">
        <f>N675/L675</f>
        <v>1.0098360655737466</v>
      </c>
    </row>
    <row r="676" spans="1:15" s="12" customFormat="1" ht="16.5" customHeight="1" x14ac:dyDescent="0.3">
      <c r="A676" s="82"/>
      <c r="B676" s="33">
        <v>2</v>
      </c>
      <c r="C676" s="29" t="s">
        <v>1766</v>
      </c>
      <c r="D676" s="29">
        <v>1161.19</v>
      </c>
      <c r="E676" s="35">
        <v>1162.4000000000001</v>
      </c>
      <c r="F676" s="120"/>
      <c r="G676" s="64">
        <f t="shared" si="43"/>
        <v>1171.3899999999994</v>
      </c>
      <c r="H676" s="35">
        <f>G676+J676</f>
        <v>1172.5999999999995</v>
      </c>
      <c r="I676" s="65">
        <f t="shared" si="40"/>
        <v>10.199999999999363</v>
      </c>
      <c r="J676" s="90">
        <f>E676-D676</f>
        <v>1.2100000000000364</v>
      </c>
      <c r="K676" s="90">
        <f t="shared" si="41"/>
        <v>10.199999999999363</v>
      </c>
      <c r="L676" s="126"/>
      <c r="M676" s="126"/>
      <c r="N676" s="126"/>
      <c r="O676" s="145"/>
    </row>
    <row r="677" spans="1:15" s="12" customFormat="1" ht="16.5" customHeight="1" thickBot="1" x14ac:dyDescent="0.35">
      <c r="A677" s="83"/>
      <c r="B677" s="44">
        <v>3</v>
      </c>
      <c r="C677" s="45" t="s">
        <v>1767</v>
      </c>
      <c r="D677" s="45">
        <v>1162.4000000000001</v>
      </c>
      <c r="E677" s="52">
        <v>1163.07</v>
      </c>
      <c r="F677" s="121"/>
      <c r="G677" s="66">
        <f t="shared" si="43"/>
        <v>1172.5999999999995</v>
      </c>
      <c r="H677" s="52">
        <f>G677+J677</f>
        <v>1173.2699999999993</v>
      </c>
      <c r="I677" s="67">
        <f t="shared" si="40"/>
        <v>10.199999999999363</v>
      </c>
      <c r="J677" s="91">
        <f>E677-D677</f>
        <v>0.66999999999984539</v>
      </c>
      <c r="K677" s="91">
        <f t="shared" si="41"/>
        <v>10.199999999999363</v>
      </c>
      <c r="L677" s="127"/>
      <c r="M677" s="127"/>
      <c r="N677" s="127"/>
      <c r="O677" s="146"/>
    </row>
    <row r="678" spans="1:15" s="12" customFormat="1" ht="16.5" customHeight="1" x14ac:dyDescent="0.3">
      <c r="A678" s="81">
        <v>248</v>
      </c>
      <c r="B678" s="43">
        <v>1</v>
      </c>
      <c r="C678" s="30" t="s">
        <v>1768</v>
      </c>
      <c r="D678" s="30">
        <v>1163.0899999999999</v>
      </c>
      <c r="E678" s="51">
        <v>1164.27</v>
      </c>
      <c r="F678" s="122">
        <f t="shared" si="42"/>
        <v>-1.999999999998181E-2</v>
      </c>
      <c r="G678" s="62">
        <f t="shared" si="43"/>
        <v>1173.2699999999993</v>
      </c>
      <c r="H678" s="51">
        <f>G678+J678</f>
        <v>1174.4499999999994</v>
      </c>
      <c r="I678" s="63">
        <f t="shared" si="40"/>
        <v>10.179999999999382</v>
      </c>
      <c r="J678" s="89">
        <f>E678-D678</f>
        <v>1.1800000000000637</v>
      </c>
      <c r="K678" s="89">
        <f t="shared" si="41"/>
        <v>10.179999999999382</v>
      </c>
      <c r="L678" s="125">
        <v>3.05</v>
      </c>
      <c r="M678" s="125"/>
      <c r="N678" s="125">
        <f>E680-D678</f>
        <v>3.1600000000000819</v>
      </c>
      <c r="O678" s="144">
        <f>N678/L678</f>
        <v>1.0360655737705187</v>
      </c>
    </row>
    <row r="679" spans="1:15" s="12" customFormat="1" ht="16.5" customHeight="1" x14ac:dyDescent="0.3">
      <c r="A679" s="82"/>
      <c r="B679" s="33">
        <v>2</v>
      </c>
      <c r="C679" s="29" t="s">
        <v>1769</v>
      </c>
      <c r="D679" s="29">
        <v>1164.27</v>
      </c>
      <c r="E679" s="35">
        <v>1165.48</v>
      </c>
      <c r="F679" s="123"/>
      <c r="G679" s="64">
        <f t="shared" si="43"/>
        <v>1174.4499999999994</v>
      </c>
      <c r="H679" s="35">
        <f>G679+J679</f>
        <v>1175.6599999999994</v>
      </c>
      <c r="I679" s="65">
        <f t="shared" si="40"/>
        <v>10.179999999999382</v>
      </c>
      <c r="J679" s="90">
        <f>E679-D679</f>
        <v>1.2100000000000364</v>
      </c>
      <c r="K679" s="90">
        <f t="shared" si="41"/>
        <v>10.179999999999382</v>
      </c>
      <c r="L679" s="126"/>
      <c r="M679" s="126"/>
      <c r="N679" s="126"/>
      <c r="O679" s="145"/>
    </row>
    <row r="680" spans="1:15" s="12" customFormat="1" ht="16.5" customHeight="1" thickBot="1" x14ac:dyDescent="0.35">
      <c r="A680" s="83"/>
      <c r="B680" s="44">
        <v>3</v>
      </c>
      <c r="C680" s="45" t="s">
        <v>1770</v>
      </c>
      <c r="D680" s="45">
        <v>1165.48</v>
      </c>
      <c r="E680" s="52">
        <v>1166.25</v>
      </c>
      <c r="F680" s="124"/>
      <c r="G680" s="66">
        <f t="shared" si="43"/>
        <v>1175.6599999999994</v>
      </c>
      <c r="H680" s="52">
        <f>G680+J680</f>
        <v>1176.4299999999994</v>
      </c>
      <c r="I680" s="67">
        <f t="shared" si="40"/>
        <v>10.179999999999382</v>
      </c>
      <c r="J680" s="91">
        <f>E680-D680</f>
        <v>0.76999999999998181</v>
      </c>
      <c r="K680" s="91">
        <f t="shared" si="41"/>
        <v>10.179999999999382</v>
      </c>
      <c r="L680" s="127"/>
      <c r="M680" s="127"/>
      <c r="N680" s="127"/>
      <c r="O680" s="146"/>
    </row>
    <row r="681" spans="1:15" s="12" customFormat="1" ht="16.5" customHeight="1" x14ac:dyDescent="0.3">
      <c r="A681" s="81">
        <v>249</v>
      </c>
      <c r="B681" s="43">
        <v>1</v>
      </c>
      <c r="C681" s="30" t="s">
        <v>1771</v>
      </c>
      <c r="D681" s="30">
        <v>1166.19</v>
      </c>
      <c r="E681" s="51">
        <v>1167.3900000000001</v>
      </c>
      <c r="F681" s="119">
        <f t="shared" si="42"/>
        <v>5.999999999994543E-2</v>
      </c>
      <c r="G681" s="62">
        <f t="shared" si="43"/>
        <v>1176.4299999999994</v>
      </c>
      <c r="H681" s="51">
        <f>G681+J681</f>
        <v>1177.6299999999994</v>
      </c>
      <c r="I681" s="63">
        <f t="shared" si="40"/>
        <v>10.239999999999327</v>
      </c>
      <c r="J681" s="89">
        <f>E681-D681</f>
        <v>1.2000000000000455</v>
      </c>
      <c r="K681" s="89">
        <f t="shared" si="41"/>
        <v>10.239999999999327</v>
      </c>
      <c r="L681" s="125">
        <v>3.05</v>
      </c>
      <c r="M681" s="125"/>
      <c r="N681" s="125">
        <f>E683-D681</f>
        <v>3.0899999999999181</v>
      </c>
      <c r="O681" s="144">
        <f>N681/L681</f>
        <v>1.0131147540983338</v>
      </c>
    </row>
    <row r="682" spans="1:15" s="12" customFormat="1" ht="16.5" customHeight="1" x14ac:dyDescent="0.3">
      <c r="A682" s="82"/>
      <c r="B682" s="33">
        <v>2</v>
      </c>
      <c r="C682" s="29" t="s">
        <v>1772</v>
      </c>
      <c r="D682" s="29">
        <v>1167.3900000000001</v>
      </c>
      <c r="E682" s="35">
        <v>1168.4000000000001</v>
      </c>
      <c r="F682" s="120"/>
      <c r="G682" s="64">
        <f t="shared" si="43"/>
        <v>1177.6299999999994</v>
      </c>
      <c r="H682" s="35">
        <f>G682+J682</f>
        <v>1178.6399999999994</v>
      </c>
      <c r="I682" s="65">
        <f t="shared" si="40"/>
        <v>10.239999999999327</v>
      </c>
      <c r="J682" s="90">
        <f>E682-D682</f>
        <v>1.0099999999999909</v>
      </c>
      <c r="K682" s="90">
        <f t="shared" si="41"/>
        <v>10.239999999999327</v>
      </c>
      <c r="L682" s="126"/>
      <c r="M682" s="126"/>
      <c r="N682" s="126"/>
      <c r="O682" s="145"/>
    </row>
    <row r="683" spans="1:15" s="12" customFormat="1" ht="16.5" customHeight="1" thickBot="1" x14ac:dyDescent="0.35">
      <c r="A683" s="83"/>
      <c r="B683" s="44">
        <v>3</v>
      </c>
      <c r="C683" s="45" t="s">
        <v>1773</v>
      </c>
      <c r="D683" s="45">
        <v>1168.4000000000001</v>
      </c>
      <c r="E683" s="52">
        <v>1169.28</v>
      </c>
      <c r="F683" s="121"/>
      <c r="G683" s="66">
        <f t="shared" si="43"/>
        <v>1178.6399999999994</v>
      </c>
      <c r="H683" s="52">
        <f>G683+J683</f>
        <v>1179.5199999999993</v>
      </c>
      <c r="I683" s="67">
        <f t="shared" si="40"/>
        <v>10.239999999999327</v>
      </c>
      <c r="J683" s="91">
        <f>E683-D683</f>
        <v>0.87999999999988177</v>
      </c>
      <c r="K683" s="91">
        <f t="shared" si="41"/>
        <v>10.239999999999327</v>
      </c>
      <c r="L683" s="127"/>
      <c r="M683" s="127"/>
      <c r="N683" s="127"/>
      <c r="O683" s="146"/>
    </row>
    <row r="684" spans="1:15" s="12" customFormat="1" ht="16.5" customHeight="1" x14ac:dyDescent="0.3">
      <c r="A684" s="81">
        <v>250</v>
      </c>
      <c r="B684" s="43">
        <v>1</v>
      </c>
      <c r="C684" s="30" t="s">
        <v>1774</v>
      </c>
      <c r="D684" s="30">
        <v>1169.29</v>
      </c>
      <c r="E684" s="51">
        <v>1170.6099999999999</v>
      </c>
      <c r="F684" s="122">
        <f t="shared" si="42"/>
        <v>-9.9999999999909051E-3</v>
      </c>
      <c r="G684" s="62">
        <f t="shared" si="43"/>
        <v>1179.5199999999993</v>
      </c>
      <c r="H684" s="51">
        <f>G684+J684</f>
        <v>1180.8399999999992</v>
      </c>
      <c r="I684" s="63">
        <f t="shared" si="40"/>
        <v>10.229999999999336</v>
      </c>
      <c r="J684" s="89">
        <f>E684-D684</f>
        <v>1.3199999999999363</v>
      </c>
      <c r="K684" s="89">
        <f t="shared" si="41"/>
        <v>10.229999999999336</v>
      </c>
      <c r="L684" s="125">
        <v>3.05</v>
      </c>
      <c r="M684" s="125"/>
      <c r="N684" s="125">
        <f>E686-D684</f>
        <v>3.2200000000000273</v>
      </c>
      <c r="O684" s="144">
        <f>N684/L684</f>
        <v>1.0557377049180419</v>
      </c>
    </row>
    <row r="685" spans="1:15" s="12" customFormat="1" ht="16.5" customHeight="1" x14ac:dyDescent="0.3">
      <c r="A685" s="82"/>
      <c r="B685" s="33">
        <v>2</v>
      </c>
      <c r="C685" s="29" t="s">
        <v>1775</v>
      </c>
      <c r="D685" s="29">
        <v>1170.6099999999999</v>
      </c>
      <c r="E685" s="35">
        <v>1171.8800000000001</v>
      </c>
      <c r="F685" s="123"/>
      <c r="G685" s="64">
        <f t="shared" si="43"/>
        <v>1180.8399999999992</v>
      </c>
      <c r="H685" s="35">
        <f>G685+J685</f>
        <v>1182.1099999999994</v>
      </c>
      <c r="I685" s="65">
        <f t="shared" si="40"/>
        <v>10.229999999999336</v>
      </c>
      <c r="J685" s="90">
        <f>E685-D685</f>
        <v>1.2700000000002092</v>
      </c>
      <c r="K685" s="90">
        <f t="shared" si="41"/>
        <v>10.229999999999336</v>
      </c>
      <c r="L685" s="126"/>
      <c r="M685" s="126"/>
      <c r="N685" s="126"/>
      <c r="O685" s="145"/>
    </row>
    <row r="686" spans="1:15" s="12" customFormat="1" ht="16.5" customHeight="1" thickBot="1" x14ac:dyDescent="0.35">
      <c r="A686" s="83"/>
      <c r="B686" s="44">
        <v>3</v>
      </c>
      <c r="C686" s="45" t="s">
        <v>1776</v>
      </c>
      <c r="D686" s="45">
        <v>1171.8800000000001</v>
      </c>
      <c r="E686" s="52">
        <v>1172.51</v>
      </c>
      <c r="F686" s="124"/>
      <c r="G686" s="66">
        <f t="shared" si="43"/>
        <v>1182.1099999999994</v>
      </c>
      <c r="H686" s="52">
        <f>G686+J686</f>
        <v>1182.7399999999993</v>
      </c>
      <c r="I686" s="67">
        <f t="shared" si="40"/>
        <v>10.229999999999336</v>
      </c>
      <c r="J686" s="91">
        <f>E686-D686</f>
        <v>0.62999999999988177</v>
      </c>
      <c r="K686" s="91">
        <f t="shared" si="41"/>
        <v>10.229999999999336</v>
      </c>
      <c r="L686" s="127"/>
      <c r="M686" s="127"/>
      <c r="N686" s="127"/>
      <c r="O686" s="146"/>
    </row>
    <row r="687" spans="1:15" s="12" customFormat="1" ht="16.5" customHeight="1" x14ac:dyDescent="0.3">
      <c r="A687" s="81">
        <v>251</v>
      </c>
      <c r="B687" s="43">
        <v>1</v>
      </c>
      <c r="C687" s="30" t="s">
        <v>1777</v>
      </c>
      <c r="D687" s="30">
        <v>1172.3900000000001</v>
      </c>
      <c r="E687" s="51">
        <v>1173.76</v>
      </c>
      <c r="F687" s="119">
        <f t="shared" si="42"/>
        <v>0.11999999999989086</v>
      </c>
      <c r="G687" s="62">
        <f t="shared" si="43"/>
        <v>1182.7399999999993</v>
      </c>
      <c r="H687" s="51">
        <f>G687+J687</f>
        <v>1184.1099999999992</v>
      </c>
      <c r="I687" s="63">
        <f t="shared" si="40"/>
        <v>10.349999999999227</v>
      </c>
      <c r="J687" s="89">
        <f>E687-D687</f>
        <v>1.3699999999998909</v>
      </c>
      <c r="K687" s="89">
        <f t="shared" si="41"/>
        <v>10.349999999999227</v>
      </c>
      <c r="L687" s="125">
        <v>3.05</v>
      </c>
      <c r="M687" s="125"/>
      <c r="N687" s="125">
        <f>E689-D687</f>
        <v>3.1799999999998363</v>
      </c>
      <c r="O687" s="144">
        <f>N687/L687</f>
        <v>1.0426229508196185</v>
      </c>
    </row>
    <row r="688" spans="1:15" s="12" customFormat="1" ht="16.5" customHeight="1" x14ac:dyDescent="0.3">
      <c r="A688" s="82"/>
      <c r="B688" s="33">
        <v>2</v>
      </c>
      <c r="C688" s="29" t="s">
        <v>1778</v>
      </c>
      <c r="D688" s="29">
        <v>1173.76</v>
      </c>
      <c r="E688" s="35">
        <v>1175.06</v>
      </c>
      <c r="F688" s="120"/>
      <c r="G688" s="64">
        <f t="shared" si="43"/>
        <v>1184.1099999999992</v>
      </c>
      <c r="H688" s="35">
        <f>G688+J688</f>
        <v>1185.4099999999992</v>
      </c>
      <c r="I688" s="65">
        <f t="shared" si="40"/>
        <v>10.349999999999227</v>
      </c>
      <c r="J688" s="90">
        <f>E688-D688</f>
        <v>1.2999999999999545</v>
      </c>
      <c r="K688" s="90">
        <f t="shared" si="41"/>
        <v>10.349999999999227</v>
      </c>
      <c r="L688" s="126"/>
      <c r="M688" s="126"/>
      <c r="N688" s="126"/>
      <c r="O688" s="145"/>
    </row>
    <row r="689" spans="1:15" s="12" customFormat="1" ht="16.5" customHeight="1" thickBot="1" x14ac:dyDescent="0.35">
      <c r="A689" s="83"/>
      <c r="B689" s="44">
        <v>3</v>
      </c>
      <c r="C689" s="45" t="s">
        <v>1779</v>
      </c>
      <c r="D689" s="45">
        <v>1175.06</v>
      </c>
      <c r="E689" s="52">
        <v>1175.57</v>
      </c>
      <c r="F689" s="121"/>
      <c r="G689" s="66">
        <f t="shared" si="43"/>
        <v>1185.4099999999992</v>
      </c>
      <c r="H689" s="52">
        <f>G689+J689</f>
        <v>1185.9199999999992</v>
      </c>
      <c r="I689" s="67">
        <f t="shared" si="40"/>
        <v>10.349999999999227</v>
      </c>
      <c r="J689" s="91">
        <f>E689-D689</f>
        <v>0.50999999999999091</v>
      </c>
      <c r="K689" s="91">
        <f t="shared" si="41"/>
        <v>10.349999999999227</v>
      </c>
      <c r="L689" s="127"/>
      <c r="M689" s="127"/>
      <c r="N689" s="127"/>
      <c r="O689" s="146"/>
    </row>
    <row r="690" spans="1:15" s="12" customFormat="1" ht="16.5" customHeight="1" x14ac:dyDescent="0.3">
      <c r="A690" s="82">
        <v>252</v>
      </c>
      <c r="B690" s="40">
        <v>1</v>
      </c>
      <c r="C690" s="41" t="s">
        <v>1780</v>
      </c>
      <c r="D690" s="41">
        <v>1175.49</v>
      </c>
      <c r="E690" s="53">
        <v>1176.78</v>
      </c>
      <c r="F690" s="119">
        <f t="shared" si="42"/>
        <v>7.999999999992724E-2</v>
      </c>
      <c r="G690" s="108">
        <f t="shared" si="43"/>
        <v>1185.9199999999992</v>
      </c>
      <c r="H690" s="53">
        <f>G690+J690</f>
        <v>1187.2099999999991</v>
      </c>
      <c r="I690" s="69">
        <f t="shared" si="40"/>
        <v>10.429999999999154</v>
      </c>
      <c r="J690" s="92">
        <f>E690-D690</f>
        <v>1.2899999999999636</v>
      </c>
      <c r="K690" s="92">
        <f t="shared" si="41"/>
        <v>10.429999999999154</v>
      </c>
      <c r="L690" s="125">
        <v>3.05</v>
      </c>
      <c r="M690" s="125"/>
      <c r="N690" s="125">
        <f>E692-D690</f>
        <v>3.2100000000000364</v>
      </c>
      <c r="O690" s="144">
        <f>N690/L690</f>
        <v>1.0524590163934546</v>
      </c>
    </row>
    <row r="691" spans="1:15" s="12" customFormat="1" ht="16.5" customHeight="1" x14ac:dyDescent="0.3">
      <c r="A691" s="82"/>
      <c r="B691" s="33">
        <v>2</v>
      </c>
      <c r="C691" s="29" t="s">
        <v>1781</v>
      </c>
      <c r="D691" s="29">
        <v>1176.78</v>
      </c>
      <c r="E691" s="35">
        <v>1178.2</v>
      </c>
      <c r="F691" s="120"/>
      <c r="G691" s="105">
        <f t="shared" si="43"/>
        <v>1187.2099999999991</v>
      </c>
      <c r="H691" s="35">
        <f>G691+J691</f>
        <v>1188.6299999999992</v>
      </c>
      <c r="I691" s="65">
        <f t="shared" si="40"/>
        <v>10.429999999999154</v>
      </c>
      <c r="J691" s="90">
        <f>E691-D691</f>
        <v>1.4200000000000728</v>
      </c>
      <c r="K691" s="90">
        <f t="shared" si="41"/>
        <v>10.429999999999154</v>
      </c>
      <c r="L691" s="126"/>
      <c r="M691" s="126"/>
      <c r="N691" s="126"/>
      <c r="O691" s="145"/>
    </row>
    <row r="692" spans="1:15" s="12" customFormat="1" ht="16.5" customHeight="1" thickBot="1" x14ac:dyDescent="0.35">
      <c r="A692" s="83"/>
      <c r="B692" s="44">
        <v>3</v>
      </c>
      <c r="C692" s="45" t="s">
        <v>1782</v>
      </c>
      <c r="D692" s="45">
        <v>1178.2</v>
      </c>
      <c r="E692" s="52">
        <v>1178.7</v>
      </c>
      <c r="F692" s="121"/>
      <c r="G692" s="107">
        <f t="shared" si="43"/>
        <v>1188.6299999999992</v>
      </c>
      <c r="H692" s="52">
        <f>G692+J692</f>
        <v>1189.1299999999992</v>
      </c>
      <c r="I692" s="67">
        <f t="shared" si="40"/>
        <v>10.429999999999154</v>
      </c>
      <c r="J692" s="91">
        <f>E692-D692</f>
        <v>0.5</v>
      </c>
      <c r="K692" s="91">
        <f t="shared" si="41"/>
        <v>10.429999999999154</v>
      </c>
      <c r="L692" s="127"/>
      <c r="M692" s="127"/>
      <c r="N692" s="127"/>
      <c r="O692" s="146"/>
    </row>
    <row r="693" spans="1:15" s="12" customFormat="1" ht="16.5" customHeight="1" x14ac:dyDescent="0.3">
      <c r="A693" s="81">
        <v>253</v>
      </c>
      <c r="B693" s="43">
        <v>1</v>
      </c>
      <c r="C693" s="30" t="s">
        <v>1783</v>
      </c>
      <c r="D693" s="30">
        <v>1178.5899999999999</v>
      </c>
      <c r="E693" s="51">
        <v>1179.79</v>
      </c>
      <c r="F693" s="119">
        <f t="shared" si="42"/>
        <v>0.11000000000012733</v>
      </c>
      <c r="G693" s="62">
        <f t="shared" si="43"/>
        <v>1189.1299999999992</v>
      </c>
      <c r="H693" s="51">
        <f>G693+J693</f>
        <v>1190.3299999999992</v>
      </c>
      <c r="I693" s="63">
        <f t="shared" si="40"/>
        <v>10.539999999999281</v>
      </c>
      <c r="J693" s="89">
        <f>E693-D693</f>
        <v>1.2000000000000455</v>
      </c>
      <c r="K693" s="89">
        <f t="shared" si="41"/>
        <v>10.539999999999281</v>
      </c>
      <c r="L693" s="125">
        <v>3.05</v>
      </c>
      <c r="M693" s="125"/>
      <c r="N693" s="125">
        <f>E695-D693</f>
        <v>3.2000000000000455</v>
      </c>
      <c r="O693" s="144">
        <f>N693/L693</f>
        <v>1.0491803278688674</v>
      </c>
    </row>
    <row r="694" spans="1:15" s="12" customFormat="1" ht="16.5" customHeight="1" x14ac:dyDescent="0.3">
      <c r="A694" s="82"/>
      <c r="B694" s="33">
        <v>2</v>
      </c>
      <c r="C694" s="29" t="s">
        <v>1784</v>
      </c>
      <c r="D694" s="29">
        <v>1179.79</v>
      </c>
      <c r="E694" s="35">
        <v>1180.99</v>
      </c>
      <c r="F694" s="120"/>
      <c r="G694" s="64">
        <f t="shared" si="43"/>
        <v>1190.3299999999992</v>
      </c>
      <c r="H694" s="35">
        <f>G694+J694</f>
        <v>1191.5299999999993</v>
      </c>
      <c r="I694" s="65">
        <f t="shared" si="40"/>
        <v>10.539999999999281</v>
      </c>
      <c r="J694" s="90">
        <f>E694-D694</f>
        <v>1.2000000000000455</v>
      </c>
      <c r="K694" s="90">
        <f t="shared" si="41"/>
        <v>10.539999999999281</v>
      </c>
      <c r="L694" s="126"/>
      <c r="M694" s="126"/>
      <c r="N694" s="126"/>
      <c r="O694" s="145"/>
    </row>
    <row r="695" spans="1:15" s="12" customFormat="1" ht="16.5" customHeight="1" thickBot="1" x14ac:dyDescent="0.35">
      <c r="A695" s="83"/>
      <c r="B695" s="44">
        <v>3</v>
      </c>
      <c r="C695" s="45" t="s">
        <v>1785</v>
      </c>
      <c r="D695" s="45">
        <v>1180.99</v>
      </c>
      <c r="E695" s="52">
        <v>1181.79</v>
      </c>
      <c r="F695" s="121"/>
      <c r="G695" s="66">
        <f t="shared" si="43"/>
        <v>1191.5299999999993</v>
      </c>
      <c r="H695" s="52">
        <f>G695+J695</f>
        <v>1192.3299999999992</v>
      </c>
      <c r="I695" s="67">
        <f t="shared" si="40"/>
        <v>10.539999999999281</v>
      </c>
      <c r="J695" s="91">
        <f>E695-D695</f>
        <v>0.79999999999995453</v>
      </c>
      <c r="K695" s="91">
        <f t="shared" si="41"/>
        <v>10.539999999999281</v>
      </c>
      <c r="L695" s="127"/>
      <c r="M695" s="127"/>
      <c r="N695" s="127"/>
      <c r="O695" s="146"/>
    </row>
    <row r="696" spans="1:15" s="12" customFormat="1" ht="16.5" customHeight="1" x14ac:dyDescent="0.3">
      <c r="A696" s="81">
        <v>254</v>
      </c>
      <c r="B696" s="43">
        <v>1</v>
      </c>
      <c r="C696" s="30" t="s">
        <v>1786</v>
      </c>
      <c r="D696" s="30">
        <v>1181.67</v>
      </c>
      <c r="E696" s="51">
        <v>1182.98</v>
      </c>
      <c r="F696" s="119">
        <f t="shared" si="42"/>
        <v>0.11999999999989086</v>
      </c>
      <c r="G696" s="62">
        <f t="shared" si="43"/>
        <v>1192.3299999999992</v>
      </c>
      <c r="H696" s="51">
        <f>G696+J696</f>
        <v>1193.6399999999992</v>
      </c>
      <c r="I696" s="63">
        <f t="shared" si="40"/>
        <v>10.659999999999172</v>
      </c>
      <c r="J696" s="89">
        <f>E696-D696</f>
        <v>1.3099999999999454</v>
      </c>
      <c r="K696" s="89">
        <f t="shared" si="41"/>
        <v>10.659999999999172</v>
      </c>
      <c r="L696" s="125">
        <v>3.05</v>
      </c>
      <c r="M696" s="125"/>
      <c r="N696" s="125">
        <f>E698-D696</f>
        <v>3.1599999999998545</v>
      </c>
      <c r="O696" s="144">
        <f>N696/L696</f>
        <v>1.0360655737704441</v>
      </c>
    </row>
    <row r="697" spans="1:15" s="12" customFormat="1" ht="16.5" customHeight="1" x14ac:dyDescent="0.3">
      <c r="A697" s="82"/>
      <c r="B697" s="33">
        <v>2</v>
      </c>
      <c r="C697" s="29" t="s">
        <v>1787</v>
      </c>
      <c r="D697" s="29">
        <v>1182.98</v>
      </c>
      <c r="E697" s="35">
        <v>1184.1400000000001</v>
      </c>
      <c r="F697" s="120"/>
      <c r="G697" s="64">
        <f t="shared" si="43"/>
        <v>1193.6399999999992</v>
      </c>
      <c r="H697" s="35">
        <f>G697+J697</f>
        <v>1194.7999999999993</v>
      </c>
      <c r="I697" s="65">
        <f t="shared" si="40"/>
        <v>10.659999999999172</v>
      </c>
      <c r="J697" s="90">
        <f>E697-D697</f>
        <v>1.1600000000000819</v>
      </c>
      <c r="K697" s="90">
        <f t="shared" si="41"/>
        <v>10.659999999999172</v>
      </c>
      <c r="L697" s="126"/>
      <c r="M697" s="126"/>
      <c r="N697" s="126"/>
      <c r="O697" s="145"/>
    </row>
    <row r="698" spans="1:15" s="12" customFormat="1" ht="16.5" customHeight="1" thickBot="1" x14ac:dyDescent="0.35">
      <c r="A698" s="83"/>
      <c r="B698" s="44">
        <v>3</v>
      </c>
      <c r="C698" s="45" t="s">
        <v>1788</v>
      </c>
      <c r="D698" s="45">
        <v>1184.1400000000001</v>
      </c>
      <c r="E698" s="52">
        <v>1184.83</v>
      </c>
      <c r="F698" s="121"/>
      <c r="G698" s="66">
        <f t="shared" si="43"/>
        <v>1194.7999999999993</v>
      </c>
      <c r="H698" s="52">
        <f>G698+J698</f>
        <v>1195.4899999999991</v>
      </c>
      <c r="I698" s="67">
        <f t="shared" si="40"/>
        <v>10.659999999999172</v>
      </c>
      <c r="J698" s="91">
        <f>E698-D698</f>
        <v>0.6899999999998272</v>
      </c>
      <c r="K698" s="91">
        <f t="shared" si="41"/>
        <v>10.659999999999172</v>
      </c>
      <c r="L698" s="127"/>
      <c r="M698" s="127"/>
      <c r="N698" s="127"/>
      <c r="O698" s="146"/>
    </row>
    <row r="699" spans="1:15" s="12" customFormat="1" ht="16.5" customHeight="1" x14ac:dyDescent="0.3">
      <c r="A699" s="81">
        <v>255</v>
      </c>
      <c r="B699" s="43">
        <v>1</v>
      </c>
      <c r="C699" s="30" t="s">
        <v>1789</v>
      </c>
      <c r="D699" s="30">
        <v>1184.77</v>
      </c>
      <c r="E699" s="51">
        <v>1186.1300000000001</v>
      </c>
      <c r="F699" s="119">
        <f t="shared" si="42"/>
        <v>5.999999999994543E-2</v>
      </c>
      <c r="G699" s="62">
        <f t="shared" si="43"/>
        <v>1195.4899999999991</v>
      </c>
      <c r="H699" s="51">
        <f>G699+J699</f>
        <v>1196.8499999999992</v>
      </c>
      <c r="I699" s="63">
        <f t="shared" si="40"/>
        <v>10.719999999999118</v>
      </c>
      <c r="J699" s="89">
        <f>E699-D699</f>
        <v>1.3600000000001273</v>
      </c>
      <c r="K699" s="89">
        <f t="shared" si="41"/>
        <v>10.719999999999118</v>
      </c>
      <c r="L699" s="125">
        <v>3.05</v>
      </c>
      <c r="M699" s="125"/>
      <c r="N699" s="125">
        <f>E701-D699</f>
        <v>3.1400000000001</v>
      </c>
      <c r="O699" s="144">
        <f>N699/L699</f>
        <v>1.0295081967213444</v>
      </c>
    </row>
    <row r="700" spans="1:15" s="12" customFormat="1" ht="16.5" customHeight="1" x14ac:dyDescent="0.3">
      <c r="A700" s="82"/>
      <c r="B700" s="33">
        <v>2</v>
      </c>
      <c r="C700" s="29" t="s">
        <v>1790</v>
      </c>
      <c r="D700" s="29">
        <v>1186.1300000000001</v>
      </c>
      <c r="E700" s="35">
        <v>1187.3499999999999</v>
      </c>
      <c r="F700" s="120"/>
      <c r="G700" s="64">
        <f t="shared" si="43"/>
        <v>1196.8499999999992</v>
      </c>
      <c r="H700" s="35">
        <f>G700+J700</f>
        <v>1198.069999999999</v>
      </c>
      <c r="I700" s="65">
        <f t="shared" si="40"/>
        <v>10.719999999999118</v>
      </c>
      <c r="J700" s="90">
        <f>E700-D700</f>
        <v>1.2199999999997999</v>
      </c>
      <c r="K700" s="90">
        <f t="shared" si="41"/>
        <v>10.719999999999118</v>
      </c>
      <c r="L700" s="126"/>
      <c r="M700" s="126"/>
      <c r="N700" s="126"/>
      <c r="O700" s="145"/>
    </row>
    <row r="701" spans="1:15" s="12" customFormat="1" ht="16.5" customHeight="1" thickBot="1" x14ac:dyDescent="0.35">
      <c r="A701" s="83"/>
      <c r="B701" s="44">
        <v>3</v>
      </c>
      <c r="C701" s="45" t="s">
        <v>1791</v>
      </c>
      <c r="D701" s="45">
        <v>1187.3499999999999</v>
      </c>
      <c r="E701" s="52">
        <v>1187.9100000000001</v>
      </c>
      <c r="F701" s="121"/>
      <c r="G701" s="66">
        <f t="shared" si="43"/>
        <v>1198.069999999999</v>
      </c>
      <c r="H701" s="52">
        <f>G701+J701</f>
        <v>1198.6299999999992</v>
      </c>
      <c r="I701" s="67">
        <f t="shared" si="40"/>
        <v>10.719999999999118</v>
      </c>
      <c r="J701" s="91">
        <f>E701-D701</f>
        <v>0.5600000000001728</v>
      </c>
      <c r="K701" s="91">
        <f t="shared" si="41"/>
        <v>10.719999999999118</v>
      </c>
      <c r="L701" s="127"/>
      <c r="M701" s="127"/>
      <c r="N701" s="127"/>
      <c r="O701" s="146"/>
    </row>
    <row r="702" spans="1:15" s="12" customFormat="1" ht="16.5" customHeight="1" x14ac:dyDescent="0.3">
      <c r="A702" s="81">
        <v>256</v>
      </c>
      <c r="B702" s="43">
        <v>1</v>
      </c>
      <c r="C702" s="30" t="s">
        <v>1792</v>
      </c>
      <c r="D702" s="30">
        <v>1187.8699999999999</v>
      </c>
      <c r="E702" s="51">
        <v>1189.06</v>
      </c>
      <c r="F702" s="119">
        <f t="shared" si="42"/>
        <v>4.0000000000190994E-2</v>
      </c>
      <c r="G702" s="62">
        <f t="shared" si="43"/>
        <v>1198.6299999999992</v>
      </c>
      <c r="H702" s="51">
        <f>G702+J702</f>
        <v>1199.8199999999993</v>
      </c>
      <c r="I702" s="63">
        <f t="shared" si="40"/>
        <v>10.759999999999309</v>
      </c>
      <c r="J702" s="89">
        <f>E702-D702</f>
        <v>1.1900000000000546</v>
      </c>
      <c r="K702" s="89">
        <f t="shared" si="41"/>
        <v>10.759999999999309</v>
      </c>
      <c r="L702" s="125">
        <v>3.05</v>
      </c>
      <c r="M702" s="125"/>
      <c r="N702" s="125">
        <f>E704-D702</f>
        <v>3.2000000000000455</v>
      </c>
      <c r="O702" s="144">
        <f>N702/L702</f>
        <v>1.0491803278688674</v>
      </c>
    </row>
    <row r="703" spans="1:15" s="12" customFormat="1" ht="16.5" customHeight="1" x14ac:dyDescent="0.3">
      <c r="A703" s="82"/>
      <c r="B703" s="33">
        <v>2</v>
      </c>
      <c r="C703" s="29" t="s">
        <v>1793</v>
      </c>
      <c r="D703" s="29">
        <v>1189.06</v>
      </c>
      <c r="E703" s="35">
        <v>1190.3599999999999</v>
      </c>
      <c r="F703" s="120"/>
      <c r="G703" s="64">
        <f t="shared" si="43"/>
        <v>1199.8199999999993</v>
      </c>
      <c r="H703" s="35">
        <f>G703+J703</f>
        <v>1201.1199999999992</v>
      </c>
      <c r="I703" s="65">
        <f t="shared" si="40"/>
        <v>10.759999999999309</v>
      </c>
      <c r="J703" s="90">
        <f>E703-D703</f>
        <v>1.2999999999999545</v>
      </c>
      <c r="K703" s="90">
        <f t="shared" si="41"/>
        <v>10.759999999999309</v>
      </c>
      <c r="L703" s="126"/>
      <c r="M703" s="126"/>
      <c r="N703" s="126"/>
      <c r="O703" s="145"/>
    </row>
    <row r="704" spans="1:15" s="12" customFormat="1" ht="16.5" customHeight="1" thickBot="1" x14ac:dyDescent="0.35">
      <c r="A704" s="83"/>
      <c r="B704" s="44">
        <v>3</v>
      </c>
      <c r="C704" s="45" t="s">
        <v>1794</v>
      </c>
      <c r="D704" s="45">
        <v>1190.3599999999999</v>
      </c>
      <c r="E704" s="52">
        <v>1191.07</v>
      </c>
      <c r="F704" s="121"/>
      <c r="G704" s="66">
        <f t="shared" si="43"/>
        <v>1201.1199999999992</v>
      </c>
      <c r="H704" s="52">
        <f>G704+J704</f>
        <v>1201.8299999999992</v>
      </c>
      <c r="I704" s="67">
        <f t="shared" si="40"/>
        <v>10.759999999999309</v>
      </c>
      <c r="J704" s="91">
        <f>E704-D704</f>
        <v>0.71000000000003638</v>
      </c>
      <c r="K704" s="91">
        <f t="shared" si="41"/>
        <v>10.759999999999309</v>
      </c>
      <c r="L704" s="127"/>
      <c r="M704" s="127"/>
      <c r="N704" s="127"/>
      <c r="O704" s="146"/>
    </row>
    <row r="705" spans="1:15" s="12" customFormat="1" ht="16.5" customHeight="1" x14ac:dyDescent="0.3">
      <c r="A705" s="81">
        <v>257</v>
      </c>
      <c r="B705" s="43">
        <v>1</v>
      </c>
      <c r="C705" s="30" t="s">
        <v>1795</v>
      </c>
      <c r="D705" s="30">
        <v>1190.97</v>
      </c>
      <c r="E705" s="51">
        <v>1192.17</v>
      </c>
      <c r="F705" s="119">
        <f t="shared" si="42"/>
        <v>9.9999999999909051E-2</v>
      </c>
      <c r="G705" s="62">
        <f t="shared" si="43"/>
        <v>1201.8299999999992</v>
      </c>
      <c r="H705" s="51">
        <f>G705+J705</f>
        <v>1203.0299999999993</v>
      </c>
      <c r="I705" s="63">
        <f t="shared" si="40"/>
        <v>10.859999999999218</v>
      </c>
      <c r="J705" s="89">
        <f>E705-D705</f>
        <v>1.2000000000000455</v>
      </c>
      <c r="K705" s="89">
        <f t="shared" si="41"/>
        <v>10.859999999999218</v>
      </c>
      <c r="L705" s="125">
        <v>3.05</v>
      </c>
      <c r="M705" s="125"/>
      <c r="N705" s="125">
        <f>E707-D705</f>
        <v>2.9800000000000182</v>
      </c>
      <c r="O705" s="144">
        <f>N705/L705</f>
        <v>0.97704918032787491</v>
      </c>
    </row>
    <row r="706" spans="1:15" s="12" customFormat="1" ht="16.5" customHeight="1" x14ac:dyDescent="0.3">
      <c r="A706" s="82"/>
      <c r="B706" s="33">
        <v>2</v>
      </c>
      <c r="C706" s="29" t="s">
        <v>1796</v>
      </c>
      <c r="D706" s="29">
        <v>1192.17</v>
      </c>
      <c r="E706" s="35">
        <v>1193.3699999999999</v>
      </c>
      <c r="F706" s="120"/>
      <c r="G706" s="64">
        <f t="shared" si="43"/>
        <v>1203.0299999999993</v>
      </c>
      <c r="H706" s="35">
        <f>G706+J706</f>
        <v>1204.2299999999991</v>
      </c>
      <c r="I706" s="65">
        <f t="shared" si="40"/>
        <v>10.859999999999218</v>
      </c>
      <c r="J706" s="90">
        <f>E706-D706</f>
        <v>1.1999999999998181</v>
      </c>
      <c r="K706" s="90">
        <f t="shared" si="41"/>
        <v>10.859999999999218</v>
      </c>
      <c r="L706" s="126"/>
      <c r="M706" s="126"/>
      <c r="N706" s="126"/>
      <c r="O706" s="145"/>
    </row>
    <row r="707" spans="1:15" s="12" customFormat="1" ht="16.5" customHeight="1" thickBot="1" x14ac:dyDescent="0.35">
      <c r="A707" s="83"/>
      <c r="B707" s="44">
        <v>3</v>
      </c>
      <c r="C707" s="45" t="s">
        <v>1797</v>
      </c>
      <c r="D707" s="45">
        <v>1193.3699999999999</v>
      </c>
      <c r="E707" s="52">
        <v>1193.95</v>
      </c>
      <c r="F707" s="121"/>
      <c r="G707" s="66">
        <f t="shared" si="43"/>
        <v>1204.2299999999991</v>
      </c>
      <c r="H707" s="52">
        <f>G707+J707</f>
        <v>1204.8099999999993</v>
      </c>
      <c r="I707" s="67">
        <f t="shared" si="40"/>
        <v>10.859999999999218</v>
      </c>
      <c r="J707" s="91">
        <f>E707-D707</f>
        <v>0.58000000000015461</v>
      </c>
      <c r="K707" s="91">
        <f t="shared" si="41"/>
        <v>10.859999999999218</v>
      </c>
      <c r="L707" s="127"/>
      <c r="M707" s="127"/>
      <c r="N707" s="127"/>
      <c r="O707" s="146"/>
    </row>
    <row r="708" spans="1:15" s="12" customFormat="1" ht="16.5" customHeight="1" x14ac:dyDescent="0.3">
      <c r="A708" s="81">
        <v>258</v>
      </c>
      <c r="B708" s="43">
        <v>1</v>
      </c>
      <c r="C708" s="30" t="s">
        <v>1798</v>
      </c>
      <c r="D708" s="30">
        <v>1194.02</v>
      </c>
      <c r="E708" s="51">
        <v>1195.2</v>
      </c>
      <c r="F708" s="122">
        <f t="shared" si="42"/>
        <v>-6.9999999999936335E-2</v>
      </c>
      <c r="G708" s="62">
        <f t="shared" si="43"/>
        <v>1204.8099999999993</v>
      </c>
      <c r="H708" s="51">
        <f>G708+J708</f>
        <v>1205.9899999999993</v>
      </c>
      <c r="I708" s="63">
        <f t="shared" si="40"/>
        <v>10.789999999999281</v>
      </c>
      <c r="J708" s="89">
        <f>E708-D708</f>
        <v>1.1800000000000637</v>
      </c>
      <c r="K708" s="89">
        <f t="shared" si="41"/>
        <v>10.789999999999281</v>
      </c>
      <c r="L708" s="125">
        <v>3.05</v>
      </c>
      <c r="M708" s="125"/>
      <c r="N708" s="125">
        <f>E710-D708</f>
        <v>3.0899999999999181</v>
      </c>
      <c r="O708" s="144">
        <f>N708/L708</f>
        <v>1.0131147540983338</v>
      </c>
    </row>
    <row r="709" spans="1:15" s="12" customFormat="1" ht="16.5" customHeight="1" x14ac:dyDescent="0.3">
      <c r="A709" s="82"/>
      <c r="B709" s="33">
        <v>2</v>
      </c>
      <c r="C709" s="29" t="s">
        <v>1799</v>
      </c>
      <c r="D709" s="29">
        <v>1195.2</v>
      </c>
      <c r="E709" s="35">
        <v>1196.5</v>
      </c>
      <c r="F709" s="123"/>
      <c r="G709" s="64">
        <f t="shared" si="43"/>
        <v>1205.9899999999993</v>
      </c>
      <c r="H709" s="35">
        <f>G709+J709</f>
        <v>1207.2899999999993</v>
      </c>
      <c r="I709" s="65">
        <f t="shared" si="40"/>
        <v>10.789999999999281</v>
      </c>
      <c r="J709" s="90">
        <f>E709-D709</f>
        <v>1.2999999999999545</v>
      </c>
      <c r="K709" s="90">
        <f t="shared" si="41"/>
        <v>10.789999999999281</v>
      </c>
      <c r="L709" s="126"/>
      <c r="M709" s="126"/>
      <c r="N709" s="126"/>
      <c r="O709" s="145"/>
    </row>
    <row r="710" spans="1:15" s="12" customFormat="1" ht="16.5" customHeight="1" thickBot="1" x14ac:dyDescent="0.35">
      <c r="A710" s="83"/>
      <c r="B710" s="44">
        <v>3</v>
      </c>
      <c r="C710" s="45" t="s">
        <v>1800</v>
      </c>
      <c r="D710" s="45">
        <v>1196.5</v>
      </c>
      <c r="E710" s="52">
        <v>1197.1099999999999</v>
      </c>
      <c r="F710" s="124"/>
      <c r="G710" s="66">
        <f t="shared" si="43"/>
        <v>1207.2899999999993</v>
      </c>
      <c r="H710" s="52">
        <f>G710+J710</f>
        <v>1207.8999999999992</v>
      </c>
      <c r="I710" s="67">
        <f t="shared" si="40"/>
        <v>10.789999999999281</v>
      </c>
      <c r="J710" s="91">
        <f>E710-D710</f>
        <v>0.60999999999989996</v>
      </c>
      <c r="K710" s="91">
        <f t="shared" si="41"/>
        <v>10.789999999999281</v>
      </c>
      <c r="L710" s="127"/>
      <c r="M710" s="127"/>
      <c r="N710" s="127"/>
      <c r="O710" s="146"/>
    </row>
    <row r="711" spans="1:15" s="12" customFormat="1" ht="16.5" customHeight="1" x14ac:dyDescent="0.3">
      <c r="A711" s="81">
        <v>259</v>
      </c>
      <c r="B711" s="43">
        <v>1</v>
      </c>
      <c r="C711" s="30" t="s">
        <v>1801</v>
      </c>
      <c r="D711" s="30">
        <v>1197.1199999999999</v>
      </c>
      <c r="E711" s="51">
        <v>1198.3399999999999</v>
      </c>
      <c r="F711" s="122">
        <f t="shared" si="42"/>
        <v>-9.9999999999909051E-3</v>
      </c>
      <c r="G711" s="62">
        <f t="shared" si="43"/>
        <v>1207.8999999999992</v>
      </c>
      <c r="H711" s="51">
        <f>G711+J711</f>
        <v>1209.1199999999992</v>
      </c>
      <c r="I711" s="63">
        <f t="shared" si="40"/>
        <v>10.779999999999291</v>
      </c>
      <c r="J711" s="89">
        <f>E711-D711</f>
        <v>1.2200000000000273</v>
      </c>
      <c r="K711" s="89">
        <f t="shared" si="41"/>
        <v>10.779999999999291</v>
      </c>
      <c r="L711" s="125">
        <v>3.05</v>
      </c>
      <c r="M711" s="125"/>
      <c r="N711" s="125">
        <f>E713-D711</f>
        <v>3.1500000000000909</v>
      </c>
      <c r="O711" s="144">
        <f>N711/L711</f>
        <v>1.0327868852459314</v>
      </c>
    </row>
    <row r="712" spans="1:15" s="12" customFormat="1" ht="16.5" customHeight="1" x14ac:dyDescent="0.3">
      <c r="A712" s="82"/>
      <c r="B712" s="33">
        <v>2</v>
      </c>
      <c r="C712" s="29" t="s">
        <v>1802</v>
      </c>
      <c r="D712" s="29">
        <v>1198.3399999999999</v>
      </c>
      <c r="E712" s="35">
        <v>1199.54</v>
      </c>
      <c r="F712" s="123"/>
      <c r="G712" s="64">
        <f t="shared" si="43"/>
        <v>1209.1199999999992</v>
      </c>
      <c r="H712" s="35">
        <f>G712+J712</f>
        <v>1210.3199999999993</v>
      </c>
      <c r="I712" s="65">
        <f t="shared" si="40"/>
        <v>10.779999999999291</v>
      </c>
      <c r="J712" s="90">
        <f>E712-D712</f>
        <v>1.2000000000000455</v>
      </c>
      <c r="K712" s="90">
        <f t="shared" si="41"/>
        <v>10.779999999999291</v>
      </c>
      <c r="L712" s="126"/>
      <c r="M712" s="126"/>
      <c r="N712" s="126"/>
      <c r="O712" s="145"/>
    </row>
    <row r="713" spans="1:15" s="12" customFormat="1" ht="16.5" customHeight="1" thickBot="1" x14ac:dyDescent="0.35">
      <c r="A713" s="83"/>
      <c r="B713" s="44">
        <v>3</v>
      </c>
      <c r="C713" s="45" t="s">
        <v>1803</v>
      </c>
      <c r="D713" s="45">
        <v>1199.54</v>
      </c>
      <c r="E713" s="52">
        <v>1200.27</v>
      </c>
      <c r="F713" s="124"/>
      <c r="G713" s="66">
        <f t="shared" si="43"/>
        <v>1210.3199999999993</v>
      </c>
      <c r="H713" s="52">
        <f>G713+J713</f>
        <v>1211.0499999999993</v>
      </c>
      <c r="I713" s="67">
        <f t="shared" si="40"/>
        <v>10.779999999999291</v>
      </c>
      <c r="J713" s="91">
        <f>E713-D713</f>
        <v>0.73000000000001819</v>
      </c>
      <c r="K713" s="91">
        <f t="shared" si="41"/>
        <v>10.779999999999291</v>
      </c>
      <c r="L713" s="127"/>
      <c r="M713" s="127"/>
      <c r="N713" s="127"/>
      <c r="O713" s="146"/>
    </row>
    <row r="714" spans="1:15" s="12" customFormat="1" ht="16.5" customHeight="1" x14ac:dyDescent="0.3">
      <c r="A714" s="81">
        <v>260</v>
      </c>
      <c r="B714" s="43">
        <v>1</v>
      </c>
      <c r="C714" s="30" t="s">
        <v>1804</v>
      </c>
      <c r="D714" s="30">
        <v>1200.22</v>
      </c>
      <c r="E714" s="51">
        <v>1201.45</v>
      </c>
      <c r="F714" s="119">
        <f t="shared" si="42"/>
        <v>4.9999999999954525E-2</v>
      </c>
      <c r="G714" s="62">
        <f t="shared" si="43"/>
        <v>1211.0499999999993</v>
      </c>
      <c r="H714" s="51">
        <f>G714+J714</f>
        <v>1212.2799999999993</v>
      </c>
      <c r="I714" s="63">
        <f t="shared" si="40"/>
        <v>10.829999999999245</v>
      </c>
      <c r="J714" s="89">
        <f>E714-D714</f>
        <v>1.2300000000000182</v>
      </c>
      <c r="K714" s="89">
        <f t="shared" si="41"/>
        <v>10.829999999999245</v>
      </c>
      <c r="L714" s="125">
        <v>3.05</v>
      </c>
      <c r="M714" s="125"/>
      <c r="N714" s="125">
        <f>E716-D714</f>
        <v>3.1600000000000819</v>
      </c>
      <c r="O714" s="144">
        <f>N714/L714</f>
        <v>1.0360655737705187</v>
      </c>
    </row>
    <row r="715" spans="1:15" s="12" customFormat="1" ht="16.5" customHeight="1" x14ac:dyDescent="0.3">
      <c r="A715" s="82"/>
      <c r="B715" s="33">
        <v>2</v>
      </c>
      <c r="C715" s="29" t="s">
        <v>1805</v>
      </c>
      <c r="D715" s="29">
        <v>1201.45</v>
      </c>
      <c r="E715" s="35">
        <v>1202.6400000000001</v>
      </c>
      <c r="F715" s="120"/>
      <c r="G715" s="64">
        <f t="shared" si="43"/>
        <v>1212.2799999999993</v>
      </c>
      <c r="H715" s="35">
        <f>G715+J715</f>
        <v>1213.4699999999993</v>
      </c>
      <c r="I715" s="65">
        <f t="shared" si="40"/>
        <v>10.829999999999245</v>
      </c>
      <c r="J715" s="90">
        <f>E715-D715</f>
        <v>1.1900000000000546</v>
      </c>
      <c r="K715" s="90">
        <f t="shared" si="41"/>
        <v>10.829999999999245</v>
      </c>
      <c r="L715" s="126"/>
      <c r="M715" s="126"/>
      <c r="N715" s="126"/>
      <c r="O715" s="145"/>
    </row>
    <row r="716" spans="1:15" s="12" customFormat="1" ht="16.5" customHeight="1" thickBot="1" x14ac:dyDescent="0.35">
      <c r="A716" s="83"/>
      <c r="B716" s="44">
        <v>3</v>
      </c>
      <c r="C716" s="45" t="s">
        <v>1806</v>
      </c>
      <c r="D716" s="45">
        <v>1202.6400000000001</v>
      </c>
      <c r="E716" s="52">
        <v>1203.3800000000001</v>
      </c>
      <c r="F716" s="121"/>
      <c r="G716" s="66">
        <f t="shared" si="43"/>
        <v>1213.4699999999993</v>
      </c>
      <c r="H716" s="52">
        <f>G716+J716</f>
        <v>1214.2099999999994</v>
      </c>
      <c r="I716" s="67">
        <f t="shared" si="40"/>
        <v>10.829999999999245</v>
      </c>
      <c r="J716" s="91">
        <f>E716-D716</f>
        <v>0.74000000000000909</v>
      </c>
      <c r="K716" s="91">
        <f t="shared" si="41"/>
        <v>10.829999999999245</v>
      </c>
      <c r="L716" s="127"/>
      <c r="M716" s="127"/>
      <c r="N716" s="127"/>
      <c r="O716" s="146"/>
    </row>
    <row r="717" spans="1:15" s="12" customFormat="1" ht="16.5" customHeight="1" x14ac:dyDescent="0.3">
      <c r="A717" s="81">
        <v>261</v>
      </c>
      <c r="B717" s="43">
        <v>1</v>
      </c>
      <c r="C717" s="30" t="s">
        <v>1807</v>
      </c>
      <c r="D717" s="30">
        <v>1203.32</v>
      </c>
      <c r="E717" s="51">
        <v>1204.56</v>
      </c>
      <c r="F717" s="119">
        <f t="shared" si="42"/>
        <v>6.0000000000172804E-2</v>
      </c>
      <c r="G717" s="62">
        <f t="shared" si="43"/>
        <v>1214.2099999999994</v>
      </c>
      <c r="H717" s="51">
        <f>G717+J717</f>
        <v>1215.4499999999994</v>
      </c>
      <c r="I717" s="63">
        <f t="shared" si="40"/>
        <v>10.889999999999418</v>
      </c>
      <c r="J717" s="89">
        <f>E717-D717</f>
        <v>1.2400000000000091</v>
      </c>
      <c r="K717" s="89">
        <f t="shared" si="41"/>
        <v>10.889999999999418</v>
      </c>
      <c r="L717" s="125">
        <v>3.05</v>
      </c>
      <c r="M717" s="125"/>
      <c r="N717" s="125">
        <f>E719-D717</f>
        <v>3.1600000000000819</v>
      </c>
      <c r="O717" s="144">
        <f>N717/L717</f>
        <v>1.0360655737705187</v>
      </c>
    </row>
    <row r="718" spans="1:15" s="12" customFormat="1" ht="16.5" customHeight="1" x14ac:dyDescent="0.3">
      <c r="A718" s="82"/>
      <c r="B718" s="33">
        <v>2</v>
      </c>
      <c r="C718" s="29" t="s">
        <v>1808</v>
      </c>
      <c r="D718" s="29">
        <v>1204.56</v>
      </c>
      <c r="E718" s="35">
        <v>1205.8599999999999</v>
      </c>
      <c r="F718" s="120"/>
      <c r="G718" s="64">
        <f t="shared" si="43"/>
        <v>1215.4499999999994</v>
      </c>
      <c r="H718" s="35">
        <f>G718+J718</f>
        <v>1216.7499999999993</v>
      </c>
      <c r="I718" s="65">
        <f t="shared" si="40"/>
        <v>10.889999999999418</v>
      </c>
      <c r="J718" s="90">
        <f>E718-D718</f>
        <v>1.2999999999999545</v>
      </c>
      <c r="K718" s="90">
        <f t="shared" si="41"/>
        <v>10.889999999999418</v>
      </c>
      <c r="L718" s="126"/>
      <c r="M718" s="126"/>
      <c r="N718" s="126"/>
      <c r="O718" s="145"/>
    </row>
    <row r="719" spans="1:15" s="12" customFormat="1" ht="16.5" customHeight="1" thickBot="1" x14ac:dyDescent="0.35">
      <c r="A719" s="83"/>
      <c r="B719" s="44">
        <v>3</v>
      </c>
      <c r="C719" s="45" t="s">
        <v>1809</v>
      </c>
      <c r="D719" s="45">
        <v>1205.8599999999999</v>
      </c>
      <c r="E719" s="52">
        <v>1206.48</v>
      </c>
      <c r="F719" s="121"/>
      <c r="G719" s="66">
        <f t="shared" si="43"/>
        <v>1216.7499999999993</v>
      </c>
      <c r="H719" s="52">
        <f>G719+J719</f>
        <v>1217.3699999999994</v>
      </c>
      <c r="I719" s="67">
        <f t="shared" ref="I719:I782" si="44">H719-E719</f>
        <v>10.889999999999418</v>
      </c>
      <c r="J719" s="91">
        <f>E719-D719</f>
        <v>0.62000000000011823</v>
      </c>
      <c r="K719" s="91">
        <f t="shared" ref="K719:K782" si="45">G719-D719</f>
        <v>10.889999999999418</v>
      </c>
      <c r="L719" s="127"/>
      <c r="M719" s="127"/>
      <c r="N719" s="127"/>
      <c r="O719" s="146"/>
    </row>
    <row r="720" spans="1:15" s="12" customFormat="1" ht="16.5" customHeight="1" x14ac:dyDescent="0.3">
      <c r="A720" s="82">
        <v>262</v>
      </c>
      <c r="B720" s="40">
        <v>1</v>
      </c>
      <c r="C720" s="41" t="s">
        <v>1810</v>
      </c>
      <c r="D720" s="41">
        <v>1206.42</v>
      </c>
      <c r="E720" s="53">
        <v>1207.82</v>
      </c>
      <c r="F720" s="119">
        <f t="shared" ref="F720:F782" si="46">E719-D720</f>
        <v>5.999999999994543E-2</v>
      </c>
      <c r="G720" s="68">
        <f t="shared" si="43"/>
        <v>1217.3699999999994</v>
      </c>
      <c r="H720" s="53">
        <f>G720+J720</f>
        <v>1218.7699999999993</v>
      </c>
      <c r="I720" s="69">
        <f t="shared" si="44"/>
        <v>10.949999999999363</v>
      </c>
      <c r="J720" s="106">
        <f>E720-D720</f>
        <v>1.3999999999998636</v>
      </c>
      <c r="K720" s="106">
        <f t="shared" si="45"/>
        <v>10.949999999999363</v>
      </c>
      <c r="L720" s="76">
        <v>3.05</v>
      </c>
      <c r="M720" s="76"/>
      <c r="N720" s="76">
        <f>E721-D720</f>
        <v>2.6699999999998454</v>
      </c>
      <c r="O720" s="141">
        <f>N720/L720</f>
        <v>0.87540983606552314</v>
      </c>
    </row>
    <row r="721" spans="1:15" s="12" customFormat="1" ht="16.5" customHeight="1" thickBot="1" x14ac:dyDescent="0.35">
      <c r="A721" s="83"/>
      <c r="B721" s="44">
        <v>2</v>
      </c>
      <c r="C721" s="45" t="s">
        <v>1811</v>
      </c>
      <c r="D721" s="45">
        <v>1207.82</v>
      </c>
      <c r="E721" s="52">
        <v>1209.0899999999999</v>
      </c>
      <c r="F721" s="121"/>
      <c r="G721" s="66">
        <f t="shared" si="43"/>
        <v>1218.7699999999993</v>
      </c>
      <c r="H721" s="52">
        <f>G721+J721</f>
        <v>1220.0399999999993</v>
      </c>
      <c r="I721" s="67">
        <f t="shared" si="44"/>
        <v>10.949999999999363</v>
      </c>
      <c r="J721" s="104">
        <f>E721-D721</f>
        <v>1.2699999999999818</v>
      </c>
      <c r="K721" s="104">
        <f t="shared" si="45"/>
        <v>10.949999999999363</v>
      </c>
      <c r="L721" s="78"/>
      <c r="M721" s="78"/>
      <c r="N721" s="78"/>
      <c r="O721" s="143"/>
    </row>
    <row r="722" spans="1:15" s="12" customFormat="1" ht="16.5" customHeight="1" x14ac:dyDescent="0.3">
      <c r="A722" s="81">
        <v>263</v>
      </c>
      <c r="B722" s="43">
        <v>1</v>
      </c>
      <c r="C722" s="30" t="s">
        <v>1812</v>
      </c>
      <c r="D722" s="30">
        <v>1209.04</v>
      </c>
      <c r="E722" s="51">
        <v>1210.26</v>
      </c>
      <c r="F722" s="119">
        <f t="shared" si="46"/>
        <v>4.9999999999954525E-2</v>
      </c>
      <c r="G722" s="62">
        <f t="shared" si="43"/>
        <v>1220.0399999999993</v>
      </c>
      <c r="H722" s="51">
        <f>G722+J722</f>
        <v>1221.2599999999993</v>
      </c>
      <c r="I722" s="63">
        <f t="shared" si="44"/>
        <v>10.999999999999318</v>
      </c>
      <c r="J722" s="89">
        <f>E722-D722</f>
        <v>1.2200000000000273</v>
      </c>
      <c r="K722" s="89">
        <f t="shared" si="45"/>
        <v>10.999999999999318</v>
      </c>
      <c r="L722" s="125">
        <v>3.05</v>
      </c>
      <c r="M722" s="125"/>
      <c r="N722" s="125">
        <f>E724-D722</f>
        <v>3.0799999999999272</v>
      </c>
      <c r="O722" s="144">
        <f>N722/L722</f>
        <v>1.0098360655737466</v>
      </c>
    </row>
    <row r="723" spans="1:15" s="12" customFormat="1" ht="16.5" customHeight="1" x14ac:dyDescent="0.3">
      <c r="A723" s="82"/>
      <c r="B723" s="33">
        <v>2</v>
      </c>
      <c r="C723" s="29" t="s">
        <v>1813</v>
      </c>
      <c r="D723" s="29">
        <v>1210.26</v>
      </c>
      <c r="E723" s="35">
        <v>1211.46</v>
      </c>
      <c r="F723" s="120"/>
      <c r="G723" s="64">
        <f t="shared" si="43"/>
        <v>1221.2599999999993</v>
      </c>
      <c r="H723" s="35">
        <f>G723+J723</f>
        <v>1222.4599999999994</v>
      </c>
      <c r="I723" s="65">
        <f t="shared" si="44"/>
        <v>10.999999999999318</v>
      </c>
      <c r="J723" s="90">
        <f>E723-D723</f>
        <v>1.2000000000000455</v>
      </c>
      <c r="K723" s="90">
        <f t="shared" si="45"/>
        <v>10.999999999999318</v>
      </c>
      <c r="L723" s="126"/>
      <c r="M723" s="126"/>
      <c r="N723" s="126"/>
      <c r="O723" s="145"/>
    </row>
    <row r="724" spans="1:15" s="12" customFormat="1" ht="16.5" customHeight="1" thickBot="1" x14ac:dyDescent="0.35">
      <c r="A724" s="83"/>
      <c r="B724" s="44">
        <v>3</v>
      </c>
      <c r="C724" s="45" t="s">
        <v>1814</v>
      </c>
      <c r="D724" s="45">
        <v>1211.46</v>
      </c>
      <c r="E724" s="52">
        <v>1212.1199999999999</v>
      </c>
      <c r="F724" s="121"/>
      <c r="G724" s="66">
        <f t="shared" si="43"/>
        <v>1222.4599999999994</v>
      </c>
      <c r="H724" s="52">
        <f>G724+J724</f>
        <v>1223.1199999999992</v>
      </c>
      <c r="I724" s="67">
        <f t="shared" si="44"/>
        <v>10.999999999999318</v>
      </c>
      <c r="J724" s="91">
        <f>E724-D724</f>
        <v>0.65999999999985448</v>
      </c>
      <c r="K724" s="91">
        <f t="shared" si="45"/>
        <v>10.999999999999318</v>
      </c>
      <c r="L724" s="127"/>
      <c r="M724" s="127"/>
      <c r="N724" s="127"/>
      <c r="O724" s="146"/>
    </row>
    <row r="725" spans="1:15" s="12" customFormat="1" ht="16.5" customHeight="1" x14ac:dyDescent="0.3">
      <c r="A725" s="81">
        <v>264</v>
      </c>
      <c r="B725" s="43">
        <v>1</v>
      </c>
      <c r="C725" s="30" t="s">
        <v>1815</v>
      </c>
      <c r="D725" s="30">
        <v>1212.1400000000001</v>
      </c>
      <c r="E725" s="51">
        <v>1213.3399999999999</v>
      </c>
      <c r="F725" s="122">
        <f t="shared" si="46"/>
        <v>-2.0000000000209184E-2</v>
      </c>
      <c r="G725" s="62">
        <f t="shared" si="43"/>
        <v>1223.1199999999992</v>
      </c>
      <c r="H725" s="51">
        <f>G725+J725</f>
        <v>1224.319999999999</v>
      </c>
      <c r="I725" s="63">
        <f t="shared" si="44"/>
        <v>10.979999999999109</v>
      </c>
      <c r="J725" s="89">
        <f>E725-D725</f>
        <v>1.1999999999998181</v>
      </c>
      <c r="K725" s="89">
        <f t="shared" si="45"/>
        <v>10.979999999999109</v>
      </c>
      <c r="L725" s="125">
        <v>3.05</v>
      </c>
      <c r="M725" s="125"/>
      <c r="N725" s="125">
        <f>E727-D725</f>
        <v>3.1299999999998818</v>
      </c>
      <c r="O725" s="144">
        <f>N725/L725</f>
        <v>1.0262295081966826</v>
      </c>
    </row>
    <row r="726" spans="1:15" s="12" customFormat="1" ht="16.5" customHeight="1" x14ac:dyDescent="0.3">
      <c r="A726" s="82"/>
      <c r="B726" s="33">
        <v>2</v>
      </c>
      <c r="C726" s="29" t="s">
        <v>1816</v>
      </c>
      <c r="D726" s="29">
        <v>1213.3399999999999</v>
      </c>
      <c r="E726" s="35">
        <v>1214.79</v>
      </c>
      <c r="F726" s="123"/>
      <c r="G726" s="64">
        <f t="shared" si="43"/>
        <v>1224.319999999999</v>
      </c>
      <c r="H726" s="35">
        <f>G726+J726</f>
        <v>1225.7699999999991</v>
      </c>
      <c r="I726" s="65">
        <f t="shared" si="44"/>
        <v>10.979999999999109</v>
      </c>
      <c r="J726" s="90">
        <f>E726-D726</f>
        <v>1.4500000000000455</v>
      </c>
      <c r="K726" s="90">
        <f t="shared" si="45"/>
        <v>10.979999999999109</v>
      </c>
      <c r="L726" s="126"/>
      <c r="M726" s="126"/>
      <c r="N726" s="126"/>
      <c r="O726" s="145"/>
    </row>
    <row r="727" spans="1:15" s="12" customFormat="1" ht="16.5" customHeight="1" thickBot="1" x14ac:dyDescent="0.35">
      <c r="A727" s="83"/>
      <c r="B727" s="44">
        <v>3</v>
      </c>
      <c r="C727" s="45" t="s">
        <v>1817</v>
      </c>
      <c r="D727" s="45">
        <v>1214.79</v>
      </c>
      <c r="E727" s="52">
        <v>1215.27</v>
      </c>
      <c r="F727" s="124"/>
      <c r="G727" s="66">
        <f t="shared" si="43"/>
        <v>1225.7699999999991</v>
      </c>
      <c r="H727" s="52">
        <f>G727+J727</f>
        <v>1226.2499999999991</v>
      </c>
      <c r="I727" s="67">
        <f t="shared" si="44"/>
        <v>10.979999999999109</v>
      </c>
      <c r="J727" s="91">
        <f>E727-D727</f>
        <v>0.48000000000001819</v>
      </c>
      <c r="K727" s="91">
        <f t="shared" si="45"/>
        <v>10.979999999999109</v>
      </c>
      <c r="L727" s="127"/>
      <c r="M727" s="127"/>
      <c r="N727" s="127"/>
      <c r="O727" s="146"/>
    </row>
    <row r="728" spans="1:15" s="12" customFormat="1" ht="16.5" customHeight="1" x14ac:dyDescent="0.3">
      <c r="A728" s="81">
        <v>265</v>
      </c>
      <c r="B728" s="43">
        <v>1</v>
      </c>
      <c r="C728" s="30" t="s">
        <v>1818</v>
      </c>
      <c r="D728" s="30">
        <v>1215.24</v>
      </c>
      <c r="E728" s="51">
        <v>1216.3599999999999</v>
      </c>
      <c r="F728" s="119">
        <f t="shared" si="46"/>
        <v>2.9999999999972715E-2</v>
      </c>
      <c r="G728" s="62">
        <f t="shared" si="43"/>
        <v>1226.2499999999991</v>
      </c>
      <c r="H728" s="51">
        <f>G728+J728</f>
        <v>1227.369999999999</v>
      </c>
      <c r="I728" s="63">
        <f t="shared" si="44"/>
        <v>11.009999999999081</v>
      </c>
      <c r="J728" s="89">
        <f>E728-D728</f>
        <v>1.1199999999998909</v>
      </c>
      <c r="K728" s="89">
        <f t="shared" si="45"/>
        <v>11.009999999999081</v>
      </c>
      <c r="L728" s="125">
        <v>3.05</v>
      </c>
      <c r="M728" s="125"/>
      <c r="N728" s="125">
        <f>E730-D728</f>
        <v>3.2100000000000364</v>
      </c>
      <c r="O728" s="144">
        <f>N728/L728</f>
        <v>1.0524590163934546</v>
      </c>
    </row>
    <row r="729" spans="1:15" s="12" customFormat="1" ht="16.5" customHeight="1" x14ac:dyDescent="0.3">
      <c r="A729" s="82"/>
      <c r="B729" s="33">
        <v>2</v>
      </c>
      <c r="C729" s="29" t="s">
        <v>1819</v>
      </c>
      <c r="D729" s="29">
        <v>1216.3599999999999</v>
      </c>
      <c r="E729" s="35">
        <v>1217.83</v>
      </c>
      <c r="F729" s="120"/>
      <c r="G729" s="64">
        <f t="shared" si="43"/>
        <v>1227.369999999999</v>
      </c>
      <c r="H729" s="35">
        <f>G729+J729</f>
        <v>1228.839999999999</v>
      </c>
      <c r="I729" s="65">
        <f t="shared" si="44"/>
        <v>11.009999999999081</v>
      </c>
      <c r="J729" s="90">
        <f>E729-D729</f>
        <v>1.4700000000000273</v>
      </c>
      <c r="K729" s="90">
        <f t="shared" si="45"/>
        <v>11.009999999999081</v>
      </c>
      <c r="L729" s="126"/>
      <c r="M729" s="126"/>
      <c r="N729" s="126"/>
      <c r="O729" s="145"/>
    </row>
    <row r="730" spans="1:15" s="12" customFormat="1" ht="16.5" customHeight="1" thickBot="1" x14ac:dyDescent="0.35">
      <c r="A730" s="83"/>
      <c r="B730" s="44">
        <v>3</v>
      </c>
      <c r="C730" s="45" t="s">
        <v>1820</v>
      </c>
      <c r="D730" s="45">
        <v>1217.83</v>
      </c>
      <c r="E730" s="52">
        <v>1218.45</v>
      </c>
      <c r="F730" s="121"/>
      <c r="G730" s="66">
        <f t="shared" si="43"/>
        <v>1228.839999999999</v>
      </c>
      <c r="H730" s="52">
        <f>G730+J730</f>
        <v>1229.4599999999991</v>
      </c>
      <c r="I730" s="67">
        <f t="shared" si="44"/>
        <v>11.009999999999081</v>
      </c>
      <c r="J730" s="91">
        <f>E730-D730</f>
        <v>0.62000000000011823</v>
      </c>
      <c r="K730" s="91">
        <f t="shared" si="45"/>
        <v>11.009999999999081</v>
      </c>
      <c r="L730" s="127"/>
      <c r="M730" s="127"/>
      <c r="N730" s="127"/>
      <c r="O730" s="146"/>
    </row>
    <row r="731" spans="1:15" s="12" customFormat="1" ht="16.5" customHeight="1" x14ac:dyDescent="0.3">
      <c r="A731" s="81">
        <v>266</v>
      </c>
      <c r="B731" s="43">
        <v>1</v>
      </c>
      <c r="C731" s="30" t="s">
        <v>1821</v>
      </c>
      <c r="D731" s="30">
        <v>1218.29</v>
      </c>
      <c r="E731" s="51">
        <v>1219.51</v>
      </c>
      <c r="F731" s="119">
        <f t="shared" si="46"/>
        <v>0.16000000000008185</v>
      </c>
      <c r="G731" s="62">
        <f t="shared" si="43"/>
        <v>1229.4599999999991</v>
      </c>
      <c r="H731" s="51">
        <f>G731+J731</f>
        <v>1230.6799999999992</v>
      </c>
      <c r="I731" s="63">
        <f t="shared" si="44"/>
        <v>11.169999999999163</v>
      </c>
      <c r="J731" s="89">
        <f>E731-D731</f>
        <v>1.2200000000000273</v>
      </c>
      <c r="K731" s="89">
        <f t="shared" si="45"/>
        <v>11.169999999999163</v>
      </c>
      <c r="L731" s="125">
        <v>3.05</v>
      </c>
      <c r="M731" s="125"/>
      <c r="N731" s="125">
        <f>E733-D731</f>
        <v>3.1700000000000728</v>
      </c>
      <c r="O731" s="144">
        <f>N731/L731</f>
        <v>1.0393442622951059</v>
      </c>
    </row>
    <row r="732" spans="1:15" s="12" customFormat="1" ht="16.5" customHeight="1" x14ac:dyDescent="0.3">
      <c r="A732" s="82"/>
      <c r="B732" s="33">
        <v>2</v>
      </c>
      <c r="C732" s="29" t="s">
        <v>1822</v>
      </c>
      <c r="D732" s="29">
        <v>1219.51</v>
      </c>
      <c r="E732" s="35">
        <v>1220.71</v>
      </c>
      <c r="F732" s="120"/>
      <c r="G732" s="64">
        <f t="shared" ref="G732:G795" si="47">H731</f>
        <v>1230.6799999999992</v>
      </c>
      <c r="H732" s="35">
        <f>G732+J732</f>
        <v>1231.8799999999992</v>
      </c>
      <c r="I732" s="65">
        <f t="shared" si="44"/>
        <v>11.169999999999163</v>
      </c>
      <c r="J732" s="90">
        <f>E732-D732</f>
        <v>1.2000000000000455</v>
      </c>
      <c r="K732" s="90">
        <f t="shared" si="45"/>
        <v>11.169999999999163</v>
      </c>
      <c r="L732" s="126"/>
      <c r="M732" s="126"/>
      <c r="N732" s="126"/>
      <c r="O732" s="145"/>
    </row>
    <row r="733" spans="1:15" s="12" customFormat="1" ht="16.5" customHeight="1" thickBot="1" x14ac:dyDescent="0.35">
      <c r="A733" s="83"/>
      <c r="B733" s="44">
        <v>3</v>
      </c>
      <c r="C733" s="45" t="s">
        <v>1823</v>
      </c>
      <c r="D733" s="45">
        <v>1220.71</v>
      </c>
      <c r="E733" s="52">
        <v>1221.46</v>
      </c>
      <c r="F733" s="121"/>
      <c r="G733" s="66">
        <f t="shared" si="47"/>
        <v>1231.8799999999992</v>
      </c>
      <c r="H733" s="52">
        <f>G733+J733</f>
        <v>1232.6299999999992</v>
      </c>
      <c r="I733" s="67">
        <f t="shared" si="44"/>
        <v>11.169999999999163</v>
      </c>
      <c r="J733" s="91">
        <f>E733-D733</f>
        <v>0.75</v>
      </c>
      <c r="K733" s="91">
        <f t="shared" si="45"/>
        <v>11.169999999999163</v>
      </c>
      <c r="L733" s="127"/>
      <c r="M733" s="127"/>
      <c r="N733" s="127"/>
      <c r="O733" s="146"/>
    </row>
    <row r="734" spans="1:15" s="12" customFormat="1" ht="16.5" customHeight="1" x14ac:dyDescent="0.3">
      <c r="A734" s="81">
        <v>267</v>
      </c>
      <c r="B734" s="43">
        <v>1</v>
      </c>
      <c r="C734" s="30" t="s">
        <v>1824</v>
      </c>
      <c r="D734" s="30">
        <v>1221.4100000000001</v>
      </c>
      <c r="E734" s="51">
        <v>1222.82</v>
      </c>
      <c r="F734" s="119">
        <f t="shared" si="46"/>
        <v>4.9999999999954525E-2</v>
      </c>
      <c r="G734" s="62">
        <f t="shared" si="47"/>
        <v>1232.6299999999992</v>
      </c>
      <c r="H734" s="51">
        <f>G734+J734</f>
        <v>1234.0399999999991</v>
      </c>
      <c r="I734" s="63">
        <f t="shared" si="44"/>
        <v>11.219999999999118</v>
      </c>
      <c r="J734" s="89">
        <f>E734-D734</f>
        <v>1.4099999999998545</v>
      </c>
      <c r="K734" s="89">
        <f t="shared" si="45"/>
        <v>11.219999999999118</v>
      </c>
      <c r="L734" s="125">
        <v>3.05</v>
      </c>
      <c r="M734" s="125"/>
      <c r="N734" s="125">
        <f>E736-D734</f>
        <v>3.2300000000000182</v>
      </c>
      <c r="O734" s="144">
        <f>N734/L734</f>
        <v>1.0590163934426289</v>
      </c>
    </row>
    <row r="735" spans="1:15" s="12" customFormat="1" ht="16.5" customHeight="1" x14ac:dyDescent="0.3">
      <c r="A735" s="82"/>
      <c r="B735" s="33">
        <v>2</v>
      </c>
      <c r="C735" s="29" t="s">
        <v>1825</v>
      </c>
      <c r="D735" s="29">
        <v>1222.82</v>
      </c>
      <c r="E735" s="35">
        <v>1223.9100000000001</v>
      </c>
      <c r="F735" s="120"/>
      <c r="G735" s="64">
        <f t="shared" si="47"/>
        <v>1234.0399999999991</v>
      </c>
      <c r="H735" s="35">
        <f>G735+J735</f>
        <v>1235.1299999999992</v>
      </c>
      <c r="I735" s="65">
        <f t="shared" si="44"/>
        <v>11.219999999999118</v>
      </c>
      <c r="J735" s="90">
        <f>E735-D735</f>
        <v>1.0900000000001455</v>
      </c>
      <c r="K735" s="90">
        <f t="shared" si="45"/>
        <v>11.219999999999118</v>
      </c>
      <c r="L735" s="126"/>
      <c r="M735" s="126"/>
      <c r="N735" s="126"/>
      <c r="O735" s="145"/>
    </row>
    <row r="736" spans="1:15" s="12" customFormat="1" ht="16.5" customHeight="1" thickBot="1" x14ac:dyDescent="0.35">
      <c r="A736" s="83"/>
      <c r="B736" s="44">
        <v>3</v>
      </c>
      <c r="C736" s="45" t="s">
        <v>1826</v>
      </c>
      <c r="D736" s="45">
        <v>1223.9100000000001</v>
      </c>
      <c r="E736" s="52">
        <v>1224.6400000000001</v>
      </c>
      <c r="F736" s="121"/>
      <c r="G736" s="66">
        <f t="shared" si="47"/>
        <v>1235.1299999999992</v>
      </c>
      <c r="H736" s="52">
        <f>G736+J736</f>
        <v>1235.8599999999992</v>
      </c>
      <c r="I736" s="67">
        <f t="shared" si="44"/>
        <v>11.219999999999118</v>
      </c>
      <c r="J736" s="91">
        <f>E736-D736</f>
        <v>0.73000000000001819</v>
      </c>
      <c r="K736" s="91">
        <f t="shared" si="45"/>
        <v>11.219999999999118</v>
      </c>
      <c r="L736" s="127"/>
      <c r="M736" s="127"/>
      <c r="N736" s="127"/>
      <c r="O736" s="146"/>
    </row>
    <row r="737" spans="1:15" s="12" customFormat="1" ht="16.5" customHeight="1" x14ac:dyDescent="0.3">
      <c r="A737" s="81">
        <v>268</v>
      </c>
      <c r="B737" s="43">
        <v>1</v>
      </c>
      <c r="C737" s="30" t="s">
        <v>1827</v>
      </c>
      <c r="D737" s="30">
        <v>1224.54</v>
      </c>
      <c r="E737" s="51">
        <v>1225.8699999999999</v>
      </c>
      <c r="F737" s="119">
        <f t="shared" si="46"/>
        <v>0.10000000000013642</v>
      </c>
      <c r="G737" s="62">
        <f t="shared" si="47"/>
        <v>1235.8599999999992</v>
      </c>
      <c r="H737" s="51">
        <f>G737+J737</f>
        <v>1237.1899999999991</v>
      </c>
      <c r="I737" s="63">
        <f t="shared" si="44"/>
        <v>11.319999999999254</v>
      </c>
      <c r="J737" s="89">
        <f>E737-D737</f>
        <v>1.3299999999999272</v>
      </c>
      <c r="K737" s="89">
        <f t="shared" si="45"/>
        <v>11.319999999999254</v>
      </c>
      <c r="L737" s="125">
        <v>3.05</v>
      </c>
      <c r="M737" s="125"/>
      <c r="N737" s="125">
        <f>E739-D737</f>
        <v>3.1100000000001273</v>
      </c>
      <c r="O737" s="144">
        <f>N737/L737</f>
        <v>1.0196721311475827</v>
      </c>
    </row>
    <row r="738" spans="1:15" s="12" customFormat="1" ht="16.5" customHeight="1" x14ac:dyDescent="0.3">
      <c r="A738" s="82"/>
      <c r="B738" s="33">
        <v>2</v>
      </c>
      <c r="C738" s="29" t="s">
        <v>1828</v>
      </c>
      <c r="D738" s="29">
        <v>1225.8699999999999</v>
      </c>
      <c r="E738" s="35">
        <v>1227.07</v>
      </c>
      <c r="F738" s="120"/>
      <c r="G738" s="64">
        <f t="shared" si="47"/>
        <v>1237.1899999999991</v>
      </c>
      <c r="H738" s="35">
        <f>G738+J738</f>
        <v>1238.3899999999992</v>
      </c>
      <c r="I738" s="65">
        <f t="shared" si="44"/>
        <v>11.319999999999254</v>
      </c>
      <c r="J738" s="90">
        <f>E738-D738</f>
        <v>1.2000000000000455</v>
      </c>
      <c r="K738" s="90">
        <f t="shared" si="45"/>
        <v>11.319999999999254</v>
      </c>
      <c r="L738" s="126"/>
      <c r="M738" s="126"/>
      <c r="N738" s="126"/>
      <c r="O738" s="145"/>
    </row>
    <row r="739" spans="1:15" s="12" customFormat="1" ht="16.5" customHeight="1" thickBot="1" x14ac:dyDescent="0.35">
      <c r="A739" s="83"/>
      <c r="B739" s="44">
        <v>3</v>
      </c>
      <c r="C739" s="45" t="s">
        <v>1829</v>
      </c>
      <c r="D739" s="45">
        <v>1227.07</v>
      </c>
      <c r="E739" s="52">
        <v>1227.6500000000001</v>
      </c>
      <c r="F739" s="121"/>
      <c r="G739" s="66">
        <f t="shared" si="47"/>
        <v>1238.3899999999992</v>
      </c>
      <c r="H739" s="52">
        <f>G739+J739</f>
        <v>1238.9699999999993</v>
      </c>
      <c r="I739" s="67">
        <f t="shared" si="44"/>
        <v>11.319999999999254</v>
      </c>
      <c r="J739" s="91">
        <f>E739-D739</f>
        <v>0.58000000000015461</v>
      </c>
      <c r="K739" s="91">
        <f t="shared" si="45"/>
        <v>11.319999999999254</v>
      </c>
      <c r="L739" s="127"/>
      <c r="M739" s="127"/>
      <c r="N739" s="127"/>
      <c r="O739" s="146"/>
    </row>
    <row r="740" spans="1:15" s="12" customFormat="1" ht="16.5" customHeight="1" x14ac:dyDescent="0.3">
      <c r="A740" s="81">
        <v>269</v>
      </c>
      <c r="B740" s="43">
        <v>1</v>
      </c>
      <c r="C740" s="30" t="s">
        <v>1830</v>
      </c>
      <c r="D740" s="30">
        <v>1227.6400000000001</v>
      </c>
      <c r="E740" s="51">
        <v>1228.93</v>
      </c>
      <c r="F740" s="119">
        <f t="shared" si="46"/>
        <v>9.9999999999909051E-3</v>
      </c>
      <c r="G740" s="62">
        <f t="shared" si="47"/>
        <v>1238.9699999999993</v>
      </c>
      <c r="H740" s="51">
        <f>G740+J740</f>
        <v>1240.2599999999993</v>
      </c>
      <c r="I740" s="63">
        <f t="shared" si="44"/>
        <v>11.329999999999245</v>
      </c>
      <c r="J740" s="89">
        <f>E740-D740</f>
        <v>1.2899999999999636</v>
      </c>
      <c r="K740" s="89">
        <f t="shared" si="45"/>
        <v>11.329999999999245</v>
      </c>
      <c r="L740" s="125">
        <v>3.05</v>
      </c>
      <c r="M740" s="125"/>
      <c r="N740" s="125">
        <f>E742-D740</f>
        <v>3.1799999999998363</v>
      </c>
      <c r="O740" s="144">
        <f>N740/L740</f>
        <v>1.0426229508196185</v>
      </c>
    </row>
    <row r="741" spans="1:15" s="12" customFormat="1" ht="16.5" customHeight="1" x14ac:dyDescent="0.3">
      <c r="A741" s="82"/>
      <c r="B741" s="33">
        <v>2</v>
      </c>
      <c r="C741" s="29" t="s">
        <v>1831</v>
      </c>
      <c r="D741" s="29">
        <v>1228.93</v>
      </c>
      <c r="E741" s="35">
        <v>1230.24</v>
      </c>
      <c r="F741" s="120"/>
      <c r="G741" s="64">
        <f t="shared" si="47"/>
        <v>1240.2599999999993</v>
      </c>
      <c r="H741" s="35">
        <f>G741+J741</f>
        <v>1241.5699999999993</v>
      </c>
      <c r="I741" s="65">
        <f t="shared" si="44"/>
        <v>11.329999999999245</v>
      </c>
      <c r="J741" s="90">
        <f>E741-D741</f>
        <v>1.3099999999999454</v>
      </c>
      <c r="K741" s="90">
        <f t="shared" si="45"/>
        <v>11.329999999999245</v>
      </c>
      <c r="L741" s="126"/>
      <c r="M741" s="126"/>
      <c r="N741" s="126"/>
      <c r="O741" s="145"/>
    </row>
    <row r="742" spans="1:15" s="12" customFormat="1" ht="16.5" customHeight="1" thickBot="1" x14ac:dyDescent="0.35">
      <c r="A742" s="83"/>
      <c r="B742" s="44">
        <v>3</v>
      </c>
      <c r="C742" s="45" t="s">
        <v>1832</v>
      </c>
      <c r="D742" s="45">
        <v>1230.24</v>
      </c>
      <c r="E742" s="52">
        <v>1230.82</v>
      </c>
      <c r="F742" s="121"/>
      <c r="G742" s="66">
        <f t="shared" si="47"/>
        <v>1241.5699999999993</v>
      </c>
      <c r="H742" s="52">
        <f>G742+J742</f>
        <v>1242.1499999999992</v>
      </c>
      <c r="I742" s="67">
        <f t="shared" si="44"/>
        <v>11.329999999999245</v>
      </c>
      <c r="J742" s="91">
        <f>E742-D742</f>
        <v>0.57999999999992724</v>
      </c>
      <c r="K742" s="91">
        <f t="shared" si="45"/>
        <v>11.329999999999245</v>
      </c>
      <c r="L742" s="127"/>
      <c r="M742" s="127"/>
      <c r="N742" s="127"/>
      <c r="O742" s="146"/>
    </row>
    <row r="743" spans="1:15" s="12" customFormat="1" ht="16.5" customHeight="1" x14ac:dyDescent="0.3">
      <c r="A743" s="81">
        <v>270</v>
      </c>
      <c r="B743" s="43">
        <v>1</v>
      </c>
      <c r="C743" s="30" t="s">
        <v>1833</v>
      </c>
      <c r="D743" s="30">
        <v>1230.74</v>
      </c>
      <c r="E743" s="51">
        <v>1231.96</v>
      </c>
      <c r="F743" s="119">
        <f t="shared" si="46"/>
        <v>7.999999999992724E-2</v>
      </c>
      <c r="G743" s="62">
        <f t="shared" si="47"/>
        <v>1242.1499999999992</v>
      </c>
      <c r="H743" s="51">
        <f>G743+J743</f>
        <v>1243.3699999999992</v>
      </c>
      <c r="I743" s="63">
        <f t="shared" si="44"/>
        <v>11.409999999999172</v>
      </c>
      <c r="J743" s="89">
        <f>E743-D743</f>
        <v>1.2200000000000273</v>
      </c>
      <c r="K743" s="89">
        <f t="shared" si="45"/>
        <v>11.409999999999172</v>
      </c>
      <c r="L743" s="125">
        <v>3.05</v>
      </c>
      <c r="M743" s="125"/>
      <c r="N743" s="125">
        <f>E745-D743</f>
        <v>3.2300000000000182</v>
      </c>
      <c r="O743" s="144">
        <f>N743/L743</f>
        <v>1.0590163934426289</v>
      </c>
    </row>
    <row r="744" spans="1:15" s="12" customFormat="1" ht="16.5" customHeight="1" x14ac:dyDescent="0.3">
      <c r="A744" s="82"/>
      <c r="B744" s="33">
        <v>2</v>
      </c>
      <c r="C744" s="29" t="s">
        <v>1834</v>
      </c>
      <c r="D744" s="29">
        <v>1231.96</v>
      </c>
      <c r="E744" s="35">
        <v>1233.29</v>
      </c>
      <c r="F744" s="120"/>
      <c r="G744" s="64">
        <f t="shared" si="47"/>
        <v>1243.3699999999992</v>
      </c>
      <c r="H744" s="35">
        <f>G744+J744</f>
        <v>1244.6999999999991</v>
      </c>
      <c r="I744" s="65">
        <f t="shared" si="44"/>
        <v>11.409999999999172</v>
      </c>
      <c r="J744" s="90">
        <f>E744-D744</f>
        <v>1.3299999999999272</v>
      </c>
      <c r="K744" s="90">
        <f t="shared" si="45"/>
        <v>11.409999999999172</v>
      </c>
      <c r="L744" s="126"/>
      <c r="M744" s="126"/>
      <c r="N744" s="126"/>
      <c r="O744" s="145"/>
    </row>
    <row r="745" spans="1:15" s="12" customFormat="1" ht="16.5" customHeight="1" thickBot="1" x14ac:dyDescent="0.35">
      <c r="A745" s="83"/>
      <c r="B745" s="44">
        <v>3</v>
      </c>
      <c r="C745" s="45" t="s">
        <v>1835</v>
      </c>
      <c r="D745" s="45">
        <v>1233.29</v>
      </c>
      <c r="E745" s="52">
        <v>1233.97</v>
      </c>
      <c r="F745" s="121"/>
      <c r="G745" s="66">
        <f t="shared" si="47"/>
        <v>1244.6999999999991</v>
      </c>
      <c r="H745" s="52">
        <f>G745+J745</f>
        <v>1245.3799999999992</v>
      </c>
      <c r="I745" s="67">
        <f t="shared" si="44"/>
        <v>11.409999999999172</v>
      </c>
      <c r="J745" s="91">
        <f>E745-D745</f>
        <v>0.68000000000006366</v>
      </c>
      <c r="K745" s="91">
        <f t="shared" si="45"/>
        <v>11.409999999999172</v>
      </c>
      <c r="L745" s="127"/>
      <c r="M745" s="127"/>
      <c r="N745" s="127"/>
      <c r="O745" s="146"/>
    </row>
    <row r="746" spans="1:15" s="12" customFormat="1" ht="16.5" customHeight="1" x14ac:dyDescent="0.3">
      <c r="A746" s="81">
        <v>271</v>
      </c>
      <c r="B746" s="43">
        <v>1</v>
      </c>
      <c r="C746" s="30" t="s">
        <v>1836</v>
      </c>
      <c r="D746" s="30">
        <v>1233.8399999999999</v>
      </c>
      <c r="E746" s="51">
        <v>1235.1500000000001</v>
      </c>
      <c r="F746" s="119">
        <f t="shared" si="46"/>
        <v>0.13000000000010914</v>
      </c>
      <c r="G746" s="62">
        <f t="shared" si="47"/>
        <v>1245.3799999999992</v>
      </c>
      <c r="H746" s="51">
        <f>G746+J746</f>
        <v>1246.6899999999994</v>
      </c>
      <c r="I746" s="63">
        <f t="shared" si="44"/>
        <v>11.539999999999281</v>
      </c>
      <c r="J746" s="89">
        <f>E746-D746</f>
        <v>1.3100000000001728</v>
      </c>
      <c r="K746" s="89">
        <f t="shared" si="45"/>
        <v>11.539999999999281</v>
      </c>
      <c r="L746" s="125">
        <v>3.05</v>
      </c>
      <c r="M746" s="125"/>
      <c r="N746" s="125">
        <f>E748-D746</f>
        <v>3.1200000000001182</v>
      </c>
      <c r="O746" s="144">
        <f>N746/L746</f>
        <v>1.0229508196721699</v>
      </c>
    </row>
    <row r="747" spans="1:15" s="12" customFormat="1" ht="16.5" customHeight="1" x14ac:dyDescent="0.3">
      <c r="A747" s="82"/>
      <c r="B747" s="33">
        <v>2</v>
      </c>
      <c r="C747" s="29" t="s">
        <v>1837</v>
      </c>
      <c r="D747" s="29">
        <v>1235.1500000000001</v>
      </c>
      <c r="E747" s="35">
        <v>1236.3399999999999</v>
      </c>
      <c r="F747" s="120"/>
      <c r="G747" s="64">
        <f t="shared" si="47"/>
        <v>1246.6899999999994</v>
      </c>
      <c r="H747" s="35">
        <f>G747+J747</f>
        <v>1247.8799999999992</v>
      </c>
      <c r="I747" s="65">
        <f t="shared" si="44"/>
        <v>11.539999999999281</v>
      </c>
      <c r="J747" s="90">
        <f>E747-D747</f>
        <v>1.1899999999998272</v>
      </c>
      <c r="K747" s="90">
        <f t="shared" si="45"/>
        <v>11.539999999999281</v>
      </c>
      <c r="L747" s="126"/>
      <c r="M747" s="126"/>
      <c r="N747" s="126"/>
      <c r="O747" s="145"/>
    </row>
    <row r="748" spans="1:15" s="12" customFormat="1" ht="16.5" customHeight="1" thickBot="1" x14ac:dyDescent="0.35">
      <c r="A748" s="83"/>
      <c r="B748" s="44">
        <v>3</v>
      </c>
      <c r="C748" s="45" t="s">
        <v>1838</v>
      </c>
      <c r="D748" s="45">
        <v>1236.3399999999999</v>
      </c>
      <c r="E748" s="52">
        <v>1236.96</v>
      </c>
      <c r="F748" s="121"/>
      <c r="G748" s="66">
        <f t="shared" si="47"/>
        <v>1247.8799999999992</v>
      </c>
      <c r="H748" s="52">
        <f>G748+J748</f>
        <v>1248.4999999999993</v>
      </c>
      <c r="I748" s="67">
        <f t="shared" si="44"/>
        <v>11.539999999999281</v>
      </c>
      <c r="J748" s="91">
        <f>E748-D748</f>
        <v>0.62000000000011823</v>
      </c>
      <c r="K748" s="91">
        <f t="shared" si="45"/>
        <v>11.539999999999281</v>
      </c>
      <c r="L748" s="127"/>
      <c r="M748" s="127"/>
      <c r="N748" s="127"/>
      <c r="O748" s="146"/>
    </row>
    <row r="749" spans="1:15" s="12" customFormat="1" ht="16.5" customHeight="1" x14ac:dyDescent="0.3">
      <c r="A749" s="82">
        <v>272</v>
      </c>
      <c r="B749" s="40">
        <v>1</v>
      </c>
      <c r="C749" s="41" t="s">
        <v>1839</v>
      </c>
      <c r="D749" s="41">
        <v>1236.94</v>
      </c>
      <c r="E749" s="53">
        <v>1238.17</v>
      </c>
      <c r="F749" s="119">
        <f t="shared" si="46"/>
        <v>1.999999999998181E-2</v>
      </c>
      <c r="G749" s="68">
        <f t="shared" si="47"/>
        <v>1248.4999999999993</v>
      </c>
      <c r="H749" s="53">
        <f>G749+J749</f>
        <v>1249.7299999999993</v>
      </c>
      <c r="I749" s="69">
        <f t="shared" si="44"/>
        <v>11.559999999999263</v>
      </c>
      <c r="J749" s="92">
        <f>E749-D749</f>
        <v>1.2300000000000182</v>
      </c>
      <c r="K749" s="92">
        <f t="shared" si="45"/>
        <v>11.559999999999263</v>
      </c>
      <c r="L749" s="125">
        <v>3.05</v>
      </c>
      <c r="M749" s="125"/>
      <c r="N749" s="125">
        <f>E751-D749</f>
        <v>3.0499999999999545</v>
      </c>
      <c r="O749" s="144">
        <f>N749/L749</f>
        <v>0.99999999999998512</v>
      </c>
    </row>
    <row r="750" spans="1:15" s="12" customFormat="1" ht="16.5" customHeight="1" x14ac:dyDescent="0.3">
      <c r="A750" s="82"/>
      <c r="B750" s="33">
        <v>2</v>
      </c>
      <c r="C750" s="29" t="s">
        <v>1840</v>
      </c>
      <c r="D750" s="29">
        <v>1238.17</v>
      </c>
      <c r="E750" s="35">
        <v>1239.45</v>
      </c>
      <c r="F750" s="120"/>
      <c r="G750" s="64">
        <f t="shared" si="47"/>
        <v>1249.7299999999993</v>
      </c>
      <c r="H750" s="35">
        <f>G750+J750</f>
        <v>1251.0099999999993</v>
      </c>
      <c r="I750" s="65">
        <f t="shared" si="44"/>
        <v>11.559999999999263</v>
      </c>
      <c r="J750" s="90">
        <f>E750-D750</f>
        <v>1.2799999999999727</v>
      </c>
      <c r="K750" s="90">
        <f t="shared" si="45"/>
        <v>11.559999999999263</v>
      </c>
      <c r="L750" s="126"/>
      <c r="M750" s="126"/>
      <c r="N750" s="126"/>
      <c r="O750" s="145"/>
    </row>
    <row r="751" spans="1:15" s="12" customFormat="1" ht="16.5" customHeight="1" thickBot="1" x14ac:dyDescent="0.35">
      <c r="A751" s="83"/>
      <c r="B751" s="44">
        <v>3</v>
      </c>
      <c r="C751" s="45" t="s">
        <v>1841</v>
      </c>
      <c r="D751" s="45">
        <v>1239.45</v>
      </c>
      <c r="E751" s="52">
        <v>1239.99</v>
      </c>
      <c r="F751" s="121"/>
      <c r="G751" s="66">
        <f t="shared" si="47"/>
        <v>1251.0099999999993</v>
      </c>
      <c r="H751" s="52">
        <f>G751+J751</f>
        <v>1251.5499999999993</v>
      </c>
      <c r="I751" s="67">
        <f t="shared" si="44"/>
        <v>11.559999999999263</v>
      </c>
      <c r="J751" s="91">
        <f>E751-D751</f>
        <v>0.53999999999996362</v>
      </c>
      <c r="K751" s="91">
        <f t="shared" si="45"/>
        <v>11.559999999999263</v>
      </c>
      <c r="L751" s="127"/>
      <c r="M751" s="127"/>
      <c r="N751" s="127"/>
      <c r="O751" s="146"/>
    </row>
    <row r="752" spans="1:15" s="12" customFormat="1" ht="16.5" customHeight="1" x14ac:dyDescent="0.3">
      <c r="A752" s="81">
        <v>273</v>
      </c>
      <c r="B752" s="43">
        <v>1</v>
      </c>
      <c r="C752" s="30" t="s">
        <v>1842</v>
      </c>
      <c r="D752" s="30">
        <v>1240.04</v>
      </c>
      <c r="E752" s="51">
        <v>1241.22</v>
      </c>
      <c r="F752" s="122">
        <f t="shared" si="46"/>
        <v>-4.9999999999954525E-2</v>
      </c>
      <c r="G752" s="62">
        <f t="shared" si="47"/>
        <v>1251.5499999999993</v>
      </c>
      <c r="H752" s="51">
        <f>G752+J752</f>
        <v>1252.7299999999993</v>
      </c>
      <c r="I752" s="63">
        <f t="shared" si="44"/>
        <v>11.509999999999309</v>
      </c>
      <c r="J752" s="89">
        <f>E752-D752</f>
        <v>1.1800000000000637</v>
      </c>
      <c r="K752" s="89">
        <f t="shared" si="45"/>
        <v>11.509999999999309</v>
      </c>
      <c r="L752" s="125">
        <v>3.05</v>
      </c>
      <c r="M752" s="125"/>
      <c r="N752" s="125">
        <f>E754-D752</f>
        <v>3.1600000000000819</v>
      </c>
      <c r="O752" s="144">
        <f>N752/L752</f>
        <v>1.0360655737705187</v>
      </c>
    </row>
    <row r="753" spans="1:15" s="12" customFormat="1" ht="16.5" customHeight="1" x14ac:dyDescent="0.3">
      <c r="A753" s="82"/>
      <c r="B753" s="33">
        <v>2</v>
      </c>
      <c r="C753" s="29" t="s">
        <v>1843</v>
      </c>
      <c r="D753" s="29">
        <v>1241.22</v>
      </c>
      <c r="E753" s="35">
        <v>1242.6199999999999</v>
      </c>
      <c r="F753" s="123"/>
      <c r="G753" s="64">
        <f t="shared" si="47"/>
        <v>1252.7299999999993</v>
      </c>
      <c r="H753" s="35">
        <f>G753+J753</f>
        <v>1254.1299999999992</v>
      </c>
      <c r="I753" s="65">
        <f t="shared" si="44"/>
        <v>11.509999999999309</v>
      </c>
      <c r="J753" s="90">
        <f>E753-D753</f>
        <v>1.3999999999998636</v>
      </c>
      <c r="K753" s="90">
        <f t="shared" si="45"/>
        <v>11.509999999999309</v>
      </c>
      <c r="L753" s="126"/>
      <c r="M753" s="126"/>
      <c r="N753" s="126"/>
      <c r="O753" s="145"/>
    </row>
    <row r="754" spans="1:15" s="12" customFormat="1" ht="16.5" customHeight="1" thickBot="1" x14ac:dyDescent="0.35">
      <c r="A754" s="83"/>
      <c r="B754" s="44">
        <v>3</v>
      </c>
      <c r="C754" s="45" t="s">
        <v>1844</v>
      </c>
      <c r="D754" s="45">
        <v>1242.6199999999999</v>
      </c>
      <c r="E754" s="52">
        <v>1243.2</v>
      </c>
      <c r="F754" s="124"/>
      <c r="G754" s="66">
        <f t="shared" si="47"/>
        <v>1254.1299999999992</v>
      </c>
      <c r="H754" s="52">
        <f>G754+J754</f>
        <v>1254.7099999999994</v>
      </c>
      <c r="I754" s="67">
        <f t="shared" si="44"/>
        <v>11.509999999999309</v>
      </c>
      <c r="J754" s="91">
        <f>E754-D754</f>
        <v>0.58000000000015461</v>
      </c>
      <c r="K754" s="91">
        <f t="shared" si="45"/>
        <v>11.509999999999309</v>
      </c>
      <c r="L754" s="127"/>
      <c r="M754" s="127"/>
      <c r="N754" s="127"/>
      <c r="O754" s="146"/>
    </row>
    <row r="755" spans="1:15" s="12" customFormat="1" ht="16.5" customHeight="1" x14ac:dyDescent="0.3">
      <c r="A755" s="81">
        <v>274</v>
      </c>
      <c r="B755" s="43">
        <v>1</v>
      </c>
      <c r="C755" s="30" t="s">
        <v>1845</v>
      </c>
      <c r="D755" s="30">
        <v>1243.1400000000001</v>
      </c>
      <c r="E755" s="51">
        <v>1244.3800000000001</v>
      </c>
      <c r="F755" s="119">
        <f t="shared" si="46"/>
        <v>5.999999999994543E-2</v>
      </c>
      <c r="G755" s="62">
        <f t="shared" si="47"/>
        <v>1254.7099999999994</v>
      </c>
      <c r="H755" s="51">
        <f>G755+J755</f>
        <v>1255.9499999999994</v>
      </c>
      <c r="I755" s="63">
        <f t="shared" si="44"/>
        <v>11.569999999999254</v>
      </c>
      <c r="J755" s="89">
        <f>E755-D755</f>
        <v>1.2400000000000091</v>
      </c>
      <c r="K755" s="89">
        <f t="shared" si="45"/>
        <v>11.569999999999254</v>
      </c>
      <c r="L755" s="125">
        <v>3.05</v>
      </c>
      <c r="M755" s="125"/>
      <c r="N755" s="125">
        <f>E757-D755</f>
        <v>3.0899999999999181</v>
      </c>
      <c r="O755" s="144">
        <f>N755/L755</f>
        <v>1.0131147540983338</v>
      </c>
    </row>
    <row r="756" spans="1:15" s="12" customFormat="1" ht="16.5" customHeight="1" x14ac:dyDescent="0.3">
      <c r="A756" s="82"/>
      <c r="B756" s="33">
        <v>2</v>
      </c>
      <c r="C756" s="29" t="s">
        <v>1846</v>
      </c>
      <c r="D756" s="29">
        <v>1244.3800000000001</v>
      </c>
      <c r="E756" s="35">
        <v>1245.6199999999999</v>
      </c>
      <c r="F756" s="120"/>
      <c r="G756" s="64">
        <f t="shared" si="47"/>
        <v>1255.9499999999994</v>
      </c>
      <c r="H756" s="35">
        <f>G756+J756</f>
        <v>1257.1899999999991</v>
      </c>
      <c r="I756" s="65">
        <f t="shared" si="44"/>
        <v>11.569999999999254</v>
      </c>
      <c r="J756" s="90">
        <f>E756-D756</f>
        <v>1.2399999999997817</v>
      </c>
      <c r="K756" s="90">
        <f t="shared" si="45"/>
        <v>11.569999999999254</v>
      </c>
      <c r="L756" s="126"/>
      <c r="M756" s="126"/>
      <c r="N756" s="126"/>
      <c r="O756" s="145"/>
    </row>
    <row r="757" spans="1:15" s="12" customFormat="1" ht="16.5" customHeight="1" thickBot="1" x14ac:dyDescent="0.35">
      <c r="A757" s="83"/>
      <c r="B757" s="44">
        <v>3</v>
      </c>
      <c r="C757" s="45" t="s">
        <v>1847</v>
      </c>
      <c r="D757" s="45">
        <v>1245.6199999999999</v>
      </c>
      <c r="E757" s="52">
        <v>1246.23</v>
      </c>
      <c r="F757" s="121"/>
      <c r="G757" s="66">
        <f t="shared" si="47"/>
        <v>1257.1899999999991</v>
      </c>
      <c r="H757" s="52">
        <f>G757+J757</f>
        <v>1257.7999999999993</v>
      </c>
      <c r="I757" s="67">
        <f t="shared" si="44"/>
        <v>11.569999999999254</v>
      </c>
      <c r="J757" s="91">
        <f>E757-D757</f>
        <v>0.61000000000012733</v>
      </c>
      <c r="K757" s="91">
        <f t="shared" si="45"/>
        <v>11.569999999999254</v>
      </c>
      <c r="L757" s="127"/>
      <c r="M757" s="127"/>
      <c r="N757" s="127"/>
      <c r="O757" s="146"/>
    </row>
    <row r="758" spans="1:15" s="12" customFormat="1" ht="16.5" customHeight="1" x14ac:dyDescent="0.3">
      <c r="A758" s="81">
        <v>275</v>
      </c>
      <c r="B758" s="43">
        <v>1</v>
      </c>
      <c r="C758" s="30" t="s">
        <v>1848</v>
      </c>
      <c r="D758" s="30">
        <v>1246.24</v>
      </c>
      <c r="E758" s="51">
        <v>1247.6300000000001</v>
      </c>
      <c r="F758" s="122">
        <f t="shared" si="46"/>
        <v>-9.9999999999909051E-3</v>
      </c>
      <c r="G758" s="62">
        <f t="shared" si="47"/>
        <v>1257.7999999999993</v>
      </c>
      <c r="H758" s="51">
        <f>G758+J758</f>
        <v>1259.1899999999994</v>
      </c>
      <c r="I758" s="63">
        <f t="shared" si="44"/>
        <v>11.559999999999263</v>
      </c>
      <c r="J758" s="89">
        <f>E758-D758</f>
        <v>1.3900000000001</v>
      </c>
      <c r="K758" s="89">
        <f t="shared" si="45"/>
        <v>11.559999999999263</v>
      </c>
      <c r="L758" s="125">
        <v>3.05</v>
      </c>
      <c r="M758" s="125"/>
      <c r="N758" s="125">
        <f>E760-D758</f>
        <v>3.1700000000000728</v>
      </c>
      <c r="O758" s="144">
        <f>N758/L758</f>
        <v>1.0393442622951059</v>
      </c>
    </row>
    <row r="759" spans="1:15" s="12" customFormat="1" ht="16.5" customHeight="1" x14ac:dyDescent="0.3">
      <c r="A759" s="82"/>
      <c r="B759" s="33">
        <v>2</v>
      </c>
      <c r="C759" s="29" t="s">
        <v>1849</v>
      </c>
      <c r="D759" s="29">
        <v>1247.6300000000001</v>
      </c>
      <c r="E759" s="35">
        <v>1248.93</v>
      </c>
      <c r="F759" s="123"/>
      <c r="G759" s="64">
        <f t="shared" si="47"/>
        <v>1259.1899999999994</v>
      </c>
      <c r="H759" s="35">
        <f>G759+J759</f>
        <v>1260.4899999999993</v>
      </c>
      <c r="I759" s="65">
        <f t="shared" si="44"/>
        <v>11.559999999999263</v>
      </c>
      <c r="J759" s="90">
        <f>E759-D759</f>
        <v>1.2999999999999545</v>
      </c>
      <c r="K759" s="90">
        <f t="shared" si="45"/>
        <v>11.559999999999263</v>
      </c>
      <c r="L759" s="126"/>
      <c r="M759" s="126"/>
      <c r="N759" s="126"/>
      <c r="O759" s="145"/>
    </row>
    <row r="760" spans="1:15" s="12" customFormat="1" ht="16.5" customHeight="1" thickBot="1" x14ac:dyDescent="0.35">
      <c r="A760" s="83"/>
      <c r="B760" s="44">
        <v>3</v>
      </c>
      <c r="C760" s="45" t="s">
        <v>1850</v>
      </c>
      <c r="D760" s="45">
        <v>1248.93</v>
      </c>
      <c r="E760" s="52">
        <v>1249.4100000000001</v>
      </c>
      <c r="F760" s="124"/>
      <c r="G760" s="66">
        <f t="shared" si="47"/>
        <v>1260.4899999999993</v>
      </c>
      <c r="H760" s="52">
        <f>G760+J760</f>
        <v>1260.9699999999993</v>
      </c>
      <c r="I760" s="67">
        <f t="shared" si="44"/>
        <v>11.559999999999263</v>
      </c>
      <c r="J760" s="91">
        <f>E760-D760</f>
        <v>0.48000000000001819</v>
      </c>
      <c r="K760" s="91">
        <f t="shared" si="45"/>
        <v>11.559999999999263</v>
      </c>
      <c r="L760" s="127"/>
      <c r="M760" s="127"/>
      <c r="N760" s="127"/>
      <c r="O760" s="146"/>
    </row>
    <row r="761" spans="1:15" s="12" customFormat="1" ht="16.5" customHeight="1" x14ac:dyDescent="0.3">
      <c r="A761" s="82">
        <v>276</v>
      </c>
      <c r="B761" s="40">
        <v>1</v>
      </c>
      <c r="C761" s="41" t="s">
        <v>1851</v>
      </c>
      <c r="D761" s="41">
        <v>1249.3399999999999</v>
      </c>
      <c r="E761" s="53">
        <v>1250.3</v>
      </c>
      <c r="F761" s="119">
        <f t="shared" si="46"/>
        <v>7.0000000000163709E-2</v>
      </c>
      <c r="G761" s="68">
        <f t="shared" si="47"/>
        <v>1260.9699999999993</v>
      </c>
      <c r="H761" s="53">
        <f>G761+J761</f>
        <v>1261.9299999999994</v>
      </c>
      <c r="I761" s="69">
        <f t="shared" si="44"/>
        <v>11.629999999999427</v>
      </c>
      <c r="J761" s="92">
        <f>E761-D761</f>
        <v>0.96000000000003638</v>
      </c>
      <c r="K761" s="92">
        <f t="shared" si="45"/>
        <v>11.629999999999427</v>
      </c>
      <c r="L761" s="125">
        <v>3.05</v>
      </c>
      <c r="M761" s="125"/>
      <c r="N761" s="125">
        <f>E763-D761</f>
        <v>3.1100000000001273</v>
      </c>
      <c r="O761" s="144">
        <f>N761/L761</f>
        <v>1.0196721311475827</v>
      </c>
    </row>
    <row r="762" spans="1:15" s="12" customFormat="1" ht="16.5" customHeight="1" x14ac:dyDescent="0.3">
      <c r="A762" s="82"/>
      <c r="B762" s="33">
        <v>2</v>
      </c>
      <c r="C762" s="29" t="s">
        <v>1852</v>
      </c>
      <c r="D762" s="29">
        <v>1250.3</v>
      </c>
      <c r="E762" s="35">
        <v>1251.4000000000001</v>
      </c>
      <c r="F762" s="120"/>
      <c r="G762" s="64">
        <f t="shared" si="47"/>
        <v>1261.9299999999994</v>
      </c>
      <c r="H762" s="35">
        <f>G762+J762</f>
        <v>1263.0299999999995</v>
      </c>
      <c r="I762" s="65">
        <f t="shared" si="44"/>
        <v>11.629999999999427</v>
      </c>
      <c r="J762" s="90">
        <f>E762-D762</f>
        <v>1.1000000000001364</v>
      </c>
      <c r="K762" s="90">
        <f t="shared" si="45"/>
        <v>11.629999999999427</v>
      </c>
      <c r="L762" s="126"/>
      <c r="M762" s="126"/>
      <c r="N762" s="126"/>
      <c r="O762" s="145"/>
    </row>
    <row r="763" spans="1:15" s="12" customFormat="1" ht="16.5" customHeight="1" thickBot="1" x14ac:dyDescent="0.35">
      <c r="A763" s="83"/>
      <c r="B763" s="44">
        <v>3</v>
      </c>
      <c r="C763" s="45" t="s">
        <v>1853</v>
      </c>
      <c r="D763" s="45">
        <v>1251.4000000000001</v>
      </c>
      <c r="E763" s="52">
        <v>1252.45</v>
      </c>
      <c r="F763" s="121"/>
      <c r="G763" s="66">
        <f t="shared" si="47"/>
        <v>1263.0299999999995</v>
      </c>
      <c r="H763" s="52">
        <f>G763+J763</f>
        <v>1264.0799999999995</v>
      </c>
      <c r="I763" s="67">
        <f t="shared" si="44"/>
        <v>11.629999999999427</v>
      </c>
      <c r="J763" s="91">
        <f>E763-D763</f>
        <v>1.0499999999999545</v>
      </c>
      <c r="K763" s="91">
        <f t="shared" si="45"/>
        <v>11.629999999999427</v>
      </c>
      <c r="L763" s="127"/>
      <c r="M763" s="127"/>
      <c r="N763" s="127"/>
      <c r="O763" s="146"/>
    </row>
    <row r="764" spans="1:15" s="12" customFormat="1" ht="16.5" customHeight="1" x14ac:dyDescent="0.3">
      <c r="A764" s="81">
        <v>277</v>
      </c>
      <c r="B764" s="43">
        <v>1</v>
      </c>
      <c r="C764" s="30" t="s">
        <v>1854</v>
      </c>
      <c r="D764" s="30">
        <v>1252.44</v>
      </c>
      <c r="E764" s="51">
        <v>1253.6400000000001</v>
      </c>
      <c r="F764" s="119">
        <f t="shared" si="46"/>
        <v>9.9999999999909051E-3</v>
      </c>
      <c r="G764" s="62">
        <f t="shared" si="47"/>
        <v>1264.0799999999995</v>
      </c>
      <c r="H764" s="51">
        <f>G764+J764</f>
        <v>1265.2799999999995</v>
      </c>
      <c r="I764" s="63">
        <f t="shared" si="44"/>
        <v>11.639999999999418</v>
      </c>
      <c r="J764" s="89">
        <f>E764-D764</f>
        <v>1.2000000000000455</v>
      </c>
      <c r="K764" s="89">
        <f t="shared" si="45"/>
        <v>11.639999999999418</v>
      </c>
      <c r="L764" s="125">
        <v>3.05</v>
      </c>
      <c r="M764" s="125"/>
      <c r="N764" s="125">
        <f>E766-D764</f>
        <v>3.1699999999998454</v>
      </c>
      <c r="O764" s="144">
        <f>N764/L764</f>
        <v>1.0393442622950313</v>
      </c>
    </row>
    <row r="765" spans="1:15" s="12" customFormat="1" ht="16.5" customHeight="1" x14ac:dyDescent="0.3">
      <c r="A765" s="82"/>
      <c r="B765" s="33">
        <v>2</v>
      </c>
      <c r="C765" s="29" t="s">
        <v>1855</v>
      </c>
      <c r="D765" s="29">
        <v>1253.6400000000001</v>
      </c>
      <c r="E765" s="35">
        <v>1254.8499999999999</v>
      </c>
      <c r="F765" s="120"/>
      <c r="G765" s="64">
        <f t="shared" si="47"/>
        <v>1265.2799999999995</v>
      </c>
      <c r="H765" s="35">
        <f>G765+J765</f>
        <v>1266.4899999999993</v>
      </c>
      <c r="I765" s="65">
        <f t="shared" si="44"/>
        <v>11.639999999999418</v>
      </c>
      <c r="J765" s="90">
        <f>E765-D765</f>
        <v>1.209999999999809</v>
      </c>
      <c r="K765" s="90">
        <f t="shared" si="45"/>
        <v>11.639999999999418</v>
      </c>
      <c r="L765" s="126"/>
      <c r="M765" s="126"/>
      <c r="N765" s="126"/>
      <c r="O765" s="145"/>
    </row>
    <row r="766" spans="1:15" s="12" customFormat="1" ht="16.5" customHeight="1" thickBot="1" x14ac:dyDescent="0.35">
      <c r="A766" s="83"/>
      <c r="B766" s="44">
        <v>3</v>
      </c>
      <c r="C766" s="45" t="s">
        <v>1856</v>
      </c>
      <c r="D766" s="45">
        <v>1254.8499999999999</v>
      </c>
      <c r="E766" s="52">
        <v>1255.6099999999999</v>
      </c>
      <c r="F766" s="121"/>
      <c r="G766" s="66">
        <f t="shared" si="47"/>
        <v>1266.4899999999993</v>
      </c>
      <c r="H766" s="52">
        <f>G766+J766</f>
        <v>1267.2499999999993</v>
      </c>
      <c r="I766" s="67">
        <f t="shared" si="44"/>
        <v>11.639999999999418</v>
      </c>
      <c r="J766" s="91">
        <f>E766-D766</f>
        <v>0.75999999999999091</v>
      </c>
      <c r="K766" s="91">
        <f t="shared" si="45"/>
        <v>11.639999999999418</v>
      </c>
      <c r="L766" s="127"/>
      <c r="M766" s="127"/>
      <c r="N766" s="127"/>
      <c r="O766" s="146"/>
    </row>
    <row r="767" spans="1:15" s="12" customFormat="1" ht="16.5" customHeight="1" x14ac:dyDescent="0.3">
      <c r="A767" s="81">
        <v>278</v>
      </c>
      <c r="B767" s="43">
        <v>1</v>
      </c>
      <c r="C767" s="30" t="s">
        <v>1857</v>
      </c>
      <c r="D767" s="30">
        <v>1255.54</v>
      </c>
      <c r="E767" s="51">
        <v>1256.74</v>
      </c>
      <c r="F767" s="119">
        <f t="shared" si="46"/>
        <v>6.9999999999936335E-2</v>
      </c>
      <c r="G767" s="62">
        <f t="shared" si="47"/>
        <v>1267.2499999999993</v>
      </c>
      <c r="H767" s="51">
        <f>G767+J767</f>
        <v>1268.4499999999994</v>
      </c>
      <c r="I767" s="63">
        <f t="shared" si="44"/>
        <v>11.709999999999354</v>
      </c>
      <c r="J767" s="89">
        <f>E767-D767</f>
        <v>1.2000000000000455</v>
      </c>
      <c r="K767" s="89">
        <f t="shared" si="45"/>
        <v>11.709999999999354</v>
      </c>
      <c r="L767" s="125">
        <v>3.05</v>
      </c>
      <c r="M767" s="125"/>
      <c r="N767" s="125">
        <f>E769-D767</f>
        <v>3.1500000000000909</v>
      </c>
      <c r="O767" s="144">
        <f>N767/L767</f>
        <v>1.0327868852459314</v>
      </c>
    </row>
    <row r="768" spans="1:15" s="12" customFormat="1" ht="16.5" customHeight="1" x14ac:dyDescent="0.3">
      <c r="A768" s="82"/>
      <c r="B768" s="33">
        <v>2</v>
      </c>
      <c r="C768" s="29" t="s">
        <v>1858</v>
      </c>
      <c r="D768" s="29">
        <v>1256.74</v>
      </c>
      <c r="E768" s="35">
        <v>1257.92</v>
      </c>
      <c r="F768" s="120"/>
      <c r="G768" s="64">
        <f t="shared" si="47"/>
        <v>1268.4499999999994</v>
      </c>
      <c r="H768" s="35">
        <f>G768+J768</f>
        <v>1269.6299999999994</v>
      </c>
      <c r="I768" s="65">
        <f t="shared" si="44"/>
        <v>11.709999999999354</v>
      </c>
      <c r="J768" s="90">
        <f>E768-D768</f>
        <v>1.1800000000000637</v>
      </c>
      <c r="K768" s="90">
        <f t="shared" si="45"/>
        <v>11.709999999999354</v>
      </c>
      <c r="L768" s="126"/>
      <c r="M768" s="126"/>
      <c r="N768" s="126"/>
      <c r="O768" s="145"/>
    </row>
    <row r="769" spans="1:15" s="12" customFormat="1" ht="16.5" customHeight="1" thickBot="1" x14ac:dyDescent="0.35">
      <c r="A769" s="83"/>
      <c r="B769" s="44">
        <v>3</v>
      </c>
      <c r="C769" s="45" t="s">
        <v>1859</v>
      </c>
      <c r="D769" s="45">
        <v>1257.92</v>
      </c>
      <c r="E769" s="52">
        <v>1258.69</v>
      </c>
      <c r="F769" s="121"/>
      <c r="G769" s="66">
        <f t="shared" si="47"/>
        <v>1269.6299999999994</v>
      </c>
      <c r="H769" s="52">
        <f>G769+J769</f>
        <v>1270.3999999999994</v>
      </c>
      <c r="I769" s="67">
        <f t="shared" si="44"/>
        <v>11.709999999999354</v>
      </c>
      <c r="J769" s="91">
        <f>E769-D769</f>
        <v>0.76999999999998181</v>
      </c>
      <c r="K769" s="91">
        <f t="shared" si="45"/>
        <v>11.709999999999354</v>
      </c>
      <c r="L769" s="127"/>
      <c r="M769" s="127"/>
      <c r="N769" s="127"/>
      <c r="O769" s="146"/>
    </row>
    <row r="770" spans="1:15" s="12" customFormat="1" ht="16.5" customHeight="1" x14ac:dyDescent="0.3">
      <c r="A770" s="81">
        <v>279</v>
      </c>
      <c r="B770" s="43">
        <v>1</v>
      </c>
      <c r="C770" s="30" t="s">
        <v>1860</v>
      </c>
      <c r="D770" s="30">
        <v>1258.6400000000001</v>
      </c>
      <c r="E770" s="51">
        <v>1259.8800000000001</v>
      </c>
      <c r="F770" s="119">
        <f t="shared" si="46"/>
        <v>4.9999999999954525E-2</v>
      </c>
      <c r="G770" s="62">
        <f t="shared" si="47"/>
        <v>1270.3999999999994</v>
      </c>
      <c r="H770" s="51">
        <f>G770+J770</f>
        <v>1271.6399999999994</v>
      </c>
      <c r="I770" s="63">
        <f t="shared" si="44"/>
        <v>11.759999999999309</v>
      </c>
      <c r="J770" s="89">
        <f>E770-D770</f>
        <v>1.2400000000000091</v>
      </c>
      <c r="K770" s="89">
        <f t="shared" si="45"/>
        <v>11.759999999999309</v>
      </c>
      <c r="L770" s="125">
        <v>3.05</v>
      </c>
      <c r="M770" s="125"/>
      <c r="N770" s="125">
        <f>E772-D770</f>
        <v>3.209999999999809</v>
      </c>
      <c r="O770" s="144">
        <f>N770/L770</f>
        <v>1.05245901639338</v>
      </c>
    </row>
    <row r="771" spans="1:15" s="12" customFormat="1" ht="16.5" customHeight="1" x14ac:dyDescent="0.3">
      <c r="A771" s="82"/>
      <c r="B771" s="33">
        <v>2</v>
      </c>
      <c r="C771" s="29" t="s">
        <v>1861</v>
      </c>
      <c r="D771" s="29">
        <v>1259.8800000000001</v>
      </c>
      <c r="E771" s="35">
        <v>1261.07</v>
      </c>
      <c r="F771" s="120"/>
      <c r="G771" s="64">
        <f t="shared" si="47"/>
        <v>1271.6399999999994</v>
      </c>
      <c r="H771" s="35">
        <f>G771+J771</f>
        <v>1272.8299999999992</v>
      </c>
      <c r="I771" s="65">
        <f t="shared" si="44"/>
        <v>11.759999999999309</v>
      </c>
      <c r="J771" s="90">
        <f>E771-D771</f>
        <v>1.1899999999998272</v>
      </c>
      <c r="K771" s="90">
        <f t="shared" si="45"/>
        <v>11.759999999999309</v>
      </c>
      <c r="L771" s="126"/>
      <c r="M771" s="126"/>
      <c r="N771" s="126"/>
      <c r="O771" s="145"/>
    </row>
    <row r="772" spans="1:15" s="12" customFormat="1" ht="16.5" customHeight="1" thickBot="1" x14ac:dyDescent="0.35">
      <c r="A772" s="83"/>
      <c r="B772" s="44">
        <v>3</v>
      </c>
      <c r="C772" s="45" t="s">
        <v>1862</v>
      </c>
      <c r="D772" s="45">
        <v>1261.07</v>
      </c>
      <c r="E772" s="52">
        <v>1261.8499999999999</v>
      </c>
      <c r="F772" s="121"/>
      <c r="G772" s="66">
        <f t="shared" si="47"/>
        <v>1272.8299999999992</v>
      </c>
      <c r="H772" s="52">
        <f>G772+J772</f>
        <v>1273.6099999999992</v>
      </c>
      <c r="I772" s="67">
        <f t="shared" si="44"/>
        <v>11.759999999999309</v>
      </c>
      <c r="J772" s="91">
        <f>E772-D772</f>
        <v>0.77999999999997272</v>
      </c>
      <c r="K772" s="91">
        <f t="shared" si="45"/>
        <v>11.759999999999309</v>
      </c>
      <c r="L772" s="127"/>
      <c r="M772" s="127"/>
      <c r="N772" s="127"/>
      <c r="O772" s="146"/>
    </row>
    <row r="773" spans="1:15" s="12" customFormat="1" ht="16.5" customHeight="1" x14ac:dyDescent="0.3">
      <c r="A773" s="81">
        <v>280</v>
      </c>
      <c r="B773" s="43">
        <v>1</v>
      </c>
      <c r="C773" s="30" t="s">
        <v>1863</v>
      </c>
      <c r="D773" s="30">
        <v>1261.74</v>
      </c>
      <c r="E773" s="51">
        <v>1263</v>
      </c>
      <c r="F773" s="119">
        <f t="shared" si="46"/>
        <v>0.10999999999989996</v>
      </c>
      <c r="G773" s="62">
        <f t="shared" si="47"/>
        <v>1273.6099999999992</v>
      </c>
      <c r="H773" s="51">
        <f>G773+J773</f>
        <v>1274.8699999999992</v>
      </c>
      <c r="I773" s="63">
        <f t="shared" si="44"/>
        <v>11.869999999999209</v>
      </c>
      <c r="J773" s="89">
        <f>E773-D773</f>
        <v>1.2599999999999909</v>
      </c>
      <c r="K773" s="89">
        <f t="shared" si="45"/>
        <v>11.869999999999209</v>
      </c>
      <c r="L773" s="125">
        <v>3.05</v>
      </c>
      <c r="M773" s="125"/>
      <c r="N773" s="125">
        <f>E775-D773</f>
        <v>3.1600000000000819</v>
      </c>
      <c r="O773" s="144">
        <f>N773/L773</f>
        <v>1.0360655737705187</v>
      </c>
    </row>
    <row r="774" spans="1:15" s="12" customFormat="1" ht="16.5" customHeight="1" x14ac:dyDescent="0.3">
      <c r="A774" s="82"/>
      <c r="B774" s="33">
        <v>2</v>
      </c>
      <c r="C774" s="29" t="s">
        <v>1864</v>
      </c>
      <c r="D774" s="29">
        <v>1263</v>
      </c>
      <c r="E774" s="35">
        <v>1264.18</v>
      </c>
      <c r="F774" s="120"/>
      <c r="G774" s="64">
        <f t="shared" si="47"/>
        <v>1274.8699999999992</v>
      </c>
      <c r="H774" s="35">
        <f>G774+J774</f>
        <v>1276.0499999999993</v>
      </c>
      <c r="I774" s="65">
        <f t="shared" si="44"/>
        <v>11.869999999999209</v>
      </c>
      <c r="J774" s="90">
        <f>E774-D774</f>
        <v>1.1800000000000637</v>
      </c>
      <c r="K774" s="90">
        <f t="shared" si="45"/>
        <v>11.869999999999209</v>
      </c>
      <c r="L774" s="126"/>
      <c r="M774" s="126"/>
      <c r="N774" s="126"/>
      <c r="O774" s="145"/>
    </row>
    <row r="775" spans="1:15" s="12" customFormat="1" ht="16.5" customHeight="1" thickBot="1" x14ac:dyDescent="0.35">
      <c r="A775" s="83"/>
      <c r="B775" s="44">
        <v>3</v>
      </c>
      <c r="C775" s="45" t="s">
        <v>1865</v>
      </c>
      <c r="D775" s="45">
        <v>1264.18</v>
      </c>
      <c r="E775" s="52">
        <v>1264.9000000000001</v>
      </c>
      <c r="F775" s="121"/>
      <c r="G775" s="66">
        <f t="shared" si="47"/>
        <v>1276.0499999999993</v>
      </c>
      <c r="H775" s="52">
        <f>G775+J775</f>
        <v>1276.7699999999993</v>
      </c>
      <c r="I775" s="67">
        <f t="shared" si="44"/>
        <v>11.869999999999209</v>
      </c>
      <c r="J775" s="91">
        <f>E775-D775</f>
        <v>0.72000000000002728</v>
      </c>
      <c r="K775" s="91">
        <f t="shared" si="45"/>
        <v>11.869999999999209</v>
      </c>
      <c r="L775" s="127"/>
      <c r="M775" s="127"/>
      <c r="N775" s="127"/>
      <c r="O775" s="146"/>
    </row>
    <row r="776" spans="1:15" s="12" customFormat="1" ht="16.5" customHeight="1" x14ac:dyDescent="0.3">
      <c r="A776" s="81">
        <v>281</v>
      </c>
      <c r="B776" s="43">
        <v>1</v>
      </c>
      <c r="C776" s="30" t="s">
        <v>1866</v>
      </c>
      <c r="D776" s="30">
        <v>1264.8399999999999</v>
      </c>
      <c r="E776" s="51">
        <v>1265.94</v>
      </c>
      <c r="F776" s="119">
        <f t="shared" si="46"/>
        <v>6.0000000000172804E-2</v>
      </c>
      <c r="G776" s="62">
        <f t="shared" si="47"/>
        <v>1276.7699999999993</v>
      </c>
      <c r="H776" s="51">
        <f>G776+J776</f>
        <v>1277.8699999999994</v>
      </c>
      <c r="I776" s="63">
        <f t="shared" si="44"/>
        <v>11.929999999999382</v>
      </c>
      <c r="J776" s="89">
        <f>E776-D776</f>
        <v>1.1000000000001364</v>
      </c>
      <c r="K776" s="89">
        <f t="shared" si="45"/>
        <v>11.929999999999382</v>
      </c>
      <c r="L776" s="125">
        <v>3.05</v>
      </c>
      <c r="M776" s="125"/>
      <c r="N776" s="125">
        <f>E778-D776</f>
        <v>3.1100000000001273</v>
      </c>
      <c r="O776" s="144">
        <f>N776/L776</f>
        <v>1.0196721311475827</v>
      </c>
    </row>
    <row r="777" spans="1:15" s="12" customFormat="1" ht="16.5" customHeight="1" x14ac:dyDescent="0.3">
      <c r="A777" s="82"/>
      <c r="B777" s="33">
        <v>2</v>
      </c>
      <c r="C777" s="29" t="s">
        <v>1867</v>
      </c>
      <c r="D777" s="29">
        <v>1265.94</v>
      </c>
      <c r="E777" s="35">
        <v>1267.43</v>
      </c>
      <c r="F777" s="120"/>
      <c r="G777" s="64">
        <f t="shared" si="47"/>
        <v>1277.8699999999994</v>
      </c>
      <c r="H777" s="35">
        <f>G777+J777</f>
        <v>1279.3599999999994</v>
      </c>
      <c r="I777" s="65">
        <f t="shared" si="44"/>
        <v>11.929999999999382</v>
      </c>
      <c r="J777" s="90">
        <f>E777-D777</f>
        <v>1.4900000000000091</v>
      </c>
      <c r="K777" s="90">
        <f t="shared" si="45"/>
        <v>11.929999999999382</v>
      </c>
      <c r="L777" s="126"/>
      <c r="M777" s="126"/>
      <c r="N777" s="126"/>
      <c r="O777" s="145"/>
    </row>
    <row r="778" spans="1:15" s="12" customFormat="1" ht="16.5" customHeight="1" thickBot="1" x14ac:dyDescent="0.35">
      <c r="A778" s="83"/>
      <c r="B778" s="44">
        <v>3</v>
      </c>
      <c r="C778" s="45" t="s">
        <v>1868</v>
      </c>
      <c r="D778" s="45">
        <v>1267.43</v>
      </c>
      <c r="E778" s="52">
        <v>1267.95</v>
      </c>
      <c r="F778" s="121"/>
      <c r="G778" s="66">
        <f t="shared" si="47"/>
        <v>1279.3599999999994</v>
      </c>
      <c r="H778" s="52">
        <f>G778+J778</f>
        <v>1279.8799999999994</v>
      </c>
      <c r="I778" s="67">
        <f t="shared" si="44"/>
        <v>11.929999999999382</v>
      </c>
      <c r="J778" s="91">
        <f>E778-D778</f>
        <v>0.51999999999998181</v>
      </c>
      <c r="K778" s="91">
        <f t="shared" si="45"/>
        <v>11.929999999999382</v>
      </c>
      <c r="L778" s="127"/>
      <c r="M778" s="127"/>
      <c r="N778" s="127"/>
      <c r="O778" s="146"/>
    </row>
    <row r="779" spans="1:15" s="12" customFormat="1" ht="16.5" customHeight="1" x14ac:dyDescent="0.3">
      <c r="A779" s="81">
        <v>282</v>
      </c>
      <c r="B779" s="43">
        <v>1</v>
      </c>
      <c r="C779" s="30" t="s">
        <v>1869</v>
      </c>
      <c r="D779" s="30">
        <v>1267.94</v>
      </c>
      <c r="E779" s="51">
        <v>1269.1600000000001</v>
      </c>
      <c r="F779" s="119">
        <f t="shared" si="46"/>
        <v>9.9999999999909051E-3</v>
      </c>
      <c r="G779" s="62">
        <f t="shared" si="47"/>
        <v>1279.8799999999994</v>
      </c>
      <c r="H779" s="51">
        <f>G779+J779</f>
        <v>1281.0999999999995</v>
      </c>
      <c r="I779" s="63">
        <f t="shared" si="44"/>
        <v>11.939999999999372</v>
      </c>
      <c r="J779" s="89">
        <f>E779-D779</f>
        <v>1.2200000000000273</v>
      </c>
      <c r="K779" s="89">
        <f t="shared" si="45"/>
        <v>11.939999999999372</v>
      </c>
      <c r="L779" s="125">
        <v>3.05</v>
      </c>
      <c r="M779" s="125"/>
      <c r="N779" s="125">
        <f>E781-D779</f>
        <v>3.2100000000000364</v>
      </c>
      <c r="O779" s="144">
        <f>N779/L779</f>
        <v>1.0524590163934546</v>
      </c>
    </row>
    <row r="780" spans="1:15" s="12" customFormat="1" ht="16.5" customHeight="1" x14ac:dyDescent="0.3">
      <c r="A780" s="82"/>
      <c r="B780" s="33">
        <v>2</v>
      </c>
      <c r="C780" s="29" t="s">
        <v>1870</v>
      </c>
      <c r="D780" s="29">
        <v>1269.1600000000001</v>
      </c>
      <c r="E780" s="35">
        <v>1270.45</v>
      </c>
      <c r="F780" s="120"/>
      <c r="G780" s="64">
        <f t="shared" si="47"/>
        <v>1281.0999999999995</v>
      </c>
      <c r="H780" s="35">
        <f>G780+J780</f>
        <v>1282.3899999999994</v>
      </c>
      <c r="I780" s="65">
        <f t="shared" si="44"/>
        <v>11.939999999999372</v>
      </c>
      <c r="J780" s="90">
        <f>E780-D780</f>
        <v>1.2899999999999636</v>
      </c>
      <c r="K780" s="90">
        <f t="shared" si="45"/>
        <v>11.939999999999372</v>
      </c>
      <c r="L780" s="126"/>
      <c r="M780" s="126"/>
      <c r="N780" s="126"/>
      <c r="O780" s="145"/>
    </row>
    <row r="781" spans="1:15" s="12" customFormat="1" ht="16.5" customHeight="1" thickBot="1" x14ac:dyDescent="0.35">
      <c r="A781" s="83"/>
      <c r="B781" s="44">
        <v>3</v>
      </c>
      <c r="C781" s="45" t="s">
        <v>1871</v>
      </c>
      <c r="D781" s="45">
        <v>1270.45</v>
      </c>
      <c r="E781" s="52">
        <v>1271.1500000000001</v>
      </c>
      <c r="F781" s="121"/>
      <c r="G781" s="66">
        <f t="shared" si="47"/>
        <v>1282.3899999999994</v>
      </c>
      <c r="H781" s="52">
        <f>G781+J781</f>
        <v>1283.0899999999995</v>
      </c>
      <c r="I781" s="67">
        <f t="shared" si="44"/>
        <v>11.939999999999372</v>
      </c>
      <c r="J781" s="91">
        <f>E781-D781</f>
        <v>0.70000000000004547</v>
      </c>
      <c r="K781" s="91">
        <f t="shared" si="45"/>
        <v>11.939999999999372</v>
      </c>
      <c r="L781" s="127"/>
      <c r="M781" s="127"/>
      <c r="N781" s="127"/>
      <c r="O781" s="146"/>
    </row>
    <row r="782" spans="1:15" s="12" customFormat="1" ht="16.5" customHeight="1" x14ac:dyDescent="0.3">
      <c r="A782" s="81">
        <v>283</v>
      </c>
      <c r="B782" s="43">
        <v>1</v>
      </c>
      <c r="C782" s="30" t="s">
        <v>1872</v>
      </c>
      <c r="D782" s="30">
        <v>1271.04</v>
      </c>
      <c r="E782" s="51">
        <v>1272.51</v>
      </c>
      <c r="F782" s="119">
        <f t="shared" si="46"/>
        <v>0.11000000000012733</v>
      </c>
      <c r="G782" s="62">
        <f t="shared" si="47"/>
        <v>1283.0899999999995</v>
      </c>
      <c r="H782" s="51">
        <f>G782+J782</f>
        <v>1284.5599999999995</v>
      </c>
      <c r="I782" s="63">
        <f t="shared" si="44"/>
        <v>12.0499999999995</v>
      </c>
      <c r="J782" s="89">
        <f>E782-D782</f>
        <v>1.4700000000000273</v>
      </c>
      <c r="K782" s="89">
        <f t="shared" si="45"/>
        <v>12.0499999999995</v>
      </c>
      <c r="L782" s="125">
        <v>3.05</v>
      </c>
      <c r="M782" s="125"/>
      <c r="N782" s="125">
        <f>E784-D782</f>
        <v>3.2000000000000455</v>
      </c>
      <c r="O782" s="144">
        <f>N782/L782</f>
        <v>1.0491803278688674</v>
      </c>
    </row>
    <row r="783" spans="1:15" s="12" customFormat="1" ht="16.5" customHeight="1" x14ac:dyDescent="0.3">
      <c r="A783" s="82"/>
      <c r="B783" s="33">
        <v>2</v>
      </c>
      <c r="C783" s="29" t="s">
        <v>1873</v>
      </c>
      <c r="D783" s="29">
        <v>1272.51</v>
      </c>
      <c r="E783" s="35">
        <v>1273.7</v>
      </c>
      <c r="F783" s="120"/>
      <c r="G783" s="64">
        <f t="shared" si="47"/>
        <v>1284.5599999999995</v>
      </c>
      <c r="H783" s="35">
        <f>G783+J783</f>
        <v>1285.7499999999995</v>
      </c>
      <c r="I783" s="65">
        <f t="shared" ref="I783:I843" si="48">H783-E783</f>
        <v>12.0499999999995</v>
      </c>
      <c r="J783" s="90">
        <f>E783-D783</f>
        <v>1.1900000000000546</v>
      </c>
      <c r="K783" s="90">
        <f t="shared" ref="K783:K843" si="49">G783-D783</f>
        <v>12.0499999999995</v>
      </c>
      <c r="L783" s="126"/>
      <c r="M783" s="126"/>
      <c r="N783" s="126"/>
      <c r="O783" s="145"/>
    </row>
    <row r="784" spans="1:15" s="12" customFormat="1" ht="16.5" customHeight="1" thickBot="1" x14ac:dyDescent="0.35">
      <c r="A784" s="83"/>
      <c r="B784" s="44">
        <v>3</v>
      </c>
      <c r="C784" s="45" t="s">
        <v>1874</v>
      </c>
      <c r="D784" s="45">
        <v>1273.7</v>
      </c>
      <c r="E784" s="52">
        <v>1274.24</v>
      </c>
      <c r="F784" s="121"/>
      <c r="G784" s="66">
        <f t="shared" si="47"/>
        <v>1285.7499999999995</v>
      </c>
      <c r="H784" s="52">
        <f>G784+J784</f>
        <v>1286.2899999999995</v>
      </c>
      <c r="I784" s="67">
        <f t="shared" si="48"/>
        <v>12.0499999999995</v>
      </c>
      <c r="J784" s="91">
        <f>E784-D784</f>
        <v>0.53999999999996362</v>
      </c>
      <c r="K784" s="91">
        <f t="shared" si="49"/>
        <v>12.0499999999995</v>
      </c>
      <c r="L784" s="127"/>
      <c r="M784" s="127"/>
      <c r="N784" s="127"/>
      <c r="O784" s="146"/>
    </row>
    <row r="785" spans="1:15" s="12" customFormat="1" ht="16.5" customHeight="1" x14ac:dyDescent="0.3">
      <c r="A785" s="81">
        <v>284</v>
      </c>
      <c r="B785" s="43">
        <v>1</v>
      </c>
      <c r="C785" s="30" t="s">
        <v>1875</v>
      </c>
      <c r="D785" s="30">
        <v>1274.1400000000001</v>
      </c>
      <c r="E785" s="51">
        <v>1275.3599999999999</v>
      </c>
      <c r="F785" s="119">
        <f t="shared" ref="F785:F841" si="50">E784-D785</f>
        <v>9.9999999999909051E-2</v>
      </c>
      <c r="G785" s="62">
        <f t="shared" si="47"/>
        <v>1286.2899999999995</v>
      </c>
      <c r="H785" s="51">
        <f>G785+J785</f>
        <v>1287.5099999999993</v>
      </c>
      <c r="I785" s="63">
        <f t="shared" si="48"/>
        <v>12.149999999999409</v>
      </c>
      <c r="J785" s="89">
        <f>E785-D785</f>
        <v>1.2199999999997999</v>
      </c>
      <c r="K785" s="89">
        <f t="shared" si="49"/>
        <v>12.149999999999409</v>
      </c>
      <c r="L785" s="125">
        <v>3.05</v>
      </c>
      <c r="M785" s="125"/>
      <c r="N785" s="125">
        <f>E787-D785</f>
        <v>3.1199999999998909</v>
      </c>
      <c r="O785" s="144">
        <f>N785/L785</f>
        <v>1.0229508196720953</v>
      </c>
    </row>
    <row r="786" spans="1:15" s="12" customFormat="1" ht="16.5" customHeight="1" x14ac:dyDescent="0.3">
      <c r="A786" s="82"/>
      <c r="B786" s="33">
        <v>2</v>
      </c>
      <c r="C786" s="29" t="s">
        <v>1876</v>
      </c>
      <c r="D786" s="29">
        <v>1275.3599999999999</v>
      </c>
      <c r="E786" s="35">
        <v>1276.57</v>
      </c>
      <c r="F786" s="120"/>
      <c r="G786" s="64">
        <f t="shared" si="47"/>
        <v>1287.5099999999993</v>
      </c>
      <c r="H786" s="35">
        <f>G786+J786</f>
        <v>1288.7199999999993</v>
      </c>
      <c r="I786" s="65">
        <f t="shared" si="48"/>
        <v>12.149999999999409</v>
      </c>
      <c r="J786" s="90">
        <f>E786-D786</f>
        <v>1.2100000000000364</v>
      </c>
      <c r="K786" s="90">
        <f t="shared" si="49"/>
        <v>12.149999999999409</v>
      </c>
      <c r="L786" s="126"/>
      <c r="M786" s="126"/>
      <c r="N786" s="126"/>
      <c r="O786" s="145"/>
    </row>
    <row r="787" spans="1:15" s="12" customFormat="1" ht="16.5" customHeight="1" thickBot="1" x14ac:dyDescent="0.35">
      <c r="A787" s="83"/>
      <c r="B787" s="44">
        <v>3</v>
      </c>
      <c r="C787" s="45" t="s">
        <v>1877</v>
      </c>
      <c r="D787" s="45">
        <v>1276.57</v>
      </c>
      <c r="E787" s="52">
        <v>1277.26</v>
      </c>
      <c r="F787" s="121"/>
      <c r="G787" s="66">
        <f t="shared" si="47"/>
        <v>1288.7199999999993</v>
      </c>
      <c r="H787" s="52">
        <f>G787+J787</f>
        <v>1289.4099999999994</v>
      </c>
      <c r="I787" s="67">
        <f t="shared" si="48"/>
        <v>12.149999999999409</v>
      </c>
      <c r="J787" s="91">
        <f>E787-D787</f>
        <v>0.69000000000005457</v>
      </c>
      <c r="K787" s="91">
        <f t="shared" si="49"/>
        <v>12.149999999999409</v>
      </c>
      <c r="L787" s="127"/>
      <c r="M787" s="127"/>
      <c r="N787" s="127"/>
      <c r="O787" s="146"/>
    </row>
    <row r="788" spans="1:15" s="12" customFormat="1" ht="16.5" customHeight="1" x14ac:dyDescent="0.3">
      <c r="A788" s="81">
        <v>285</v>
      </c>
      <c r="B788" s="43">
        <v>1</v>
      </c>
      <c r="C788" s="30" t="s">
        <v>1878</v>
      </c>
      <c r="D788" s="30">
        <v>1277.24</v>
      </c>
      <c r="E788" s="51">
        <v>1278.44</v>
      </c>
      <c r="F788" s="119">
        <f t="shared" si="50"/>
        <v>1.999999999998181E-2</v>
      </c>
      <c r="G788" s="62">
        <f t="shared" si="47"/>
        <v>1289.4099999999994</v>
      </c>
      <c r="H788" s="51">
        <f>G788+J788</f>
        <v>1290.6099999999994</v>
      </c>
      <c r="I788" s="63">
        <f t="shared" si="48"/>
        <v>12.169999999999391</v>
      </c>
      <c r="J788" s="89">
        <f>E788-D788</f>
        <v>1.2000000000000455</v>
      </c>
      <c r="K788" s="89">
        <f t="shared" si="49"/>
        <v>12.169999999999391</v>
      </c>
      <c r="L788" s="125">
        <v>3.05</v>
      </c>
      <c r="M788" s="125"/>
      <c r="N788" s="125">
        <f>E790-D788</f>
        <v>3.0899999999999181</v>
      </c>
      <c r="O788" s="144">
        <f>N788/L788</f>
        <v>1.0131147540983338</v>
      </c>
    </row>
    <row r="789" spans="1:15" s="12" customFormat="1" ht="16.5" customHeight="1" x14ac:dyDescent="0.3">
      <c r="A789" s="82"/>
      <c r="B789" s="33">
        <v>2</v>
      </c>
      <c r="C789" s="29" t="s">
        <v>1879</v>
      </c>
      <c r="D789" s="29">
        <v>1278.44</v>
      </c>
      <c r="E789" s="35">
        <v>1279.6500000000001</v>
      </c>
      <c r="F789" s="120"/>
      <c r="G789" s="64">
        <f t="shared" si="47"/>
        <v>1290.6099999999994</v>
      </c>
      <c r="H789" s="35">
        <f>G789+J789</f>
        <v>1291.8199999999995</v>
      </c>
      <c r="I789" s="65">
        <f t="shared" si="48"/>
        <v>12.169999999999391</v>
      </c>
      <c r="J789" s="90">
        <f>E789-D789</f>
        <v>1.2100000000000364</v>
      </c>
      <c r="K789" s="90">
        <f t="shared" si="49"/>
        <v>12.169999999999391</v>
      </c>
      <c r="L789" s="126"/>
      <c r="M789" s="126"/>
      <c r="N789" s="126"/>
      <c r="O789" s="145"/>
    </row>
    <row r="790" spans="1:15" s="12" customFormat="1" ht="16.5" customHeight="1" thickBot="1" x14ac:dyDescent="0.35">
      <c r="A790" s="83"/>
      <c r="B790" s="44">
        <v>3</v>
      </c>
      <c r="C790" s="45" t="s">
        <v>1880</v>
      </c>
      <c r="D790" s="45">
        <v>1279.6500000000001</v>
      </c>
      <c r="E790" s="52">
        <v>1280.33</v>
      </c>
      <c r="F790" s="121"/>
      <c r="G790" s="66">
        <f t="shared" si="47"/>
        <v>1291.8199999999995</v>
      </c>
      <c r="H790" s="52">
        <f>G790+J790</f>
        <v>1292.4999999999993</v>
      </c>
      <c r="I790" s="67">
        <f t="shared" si="48"/>
        <v>12.169999999999391</v>
      </c>
      <c r="J790" s="91">
        <f>E790-D790</f>
        <v>0.67999999999983629</v>
      </c>
      <c r="K790" s="91">
        <f t="shared" si="49"/>
        <v>12.169999999999391</v>
      </c>
      <c r="L790" s="127"/>
      <c r="M790" s="127"/>
      <c r="N790" s="127"/>
      <c r="O790" s="146"/>
    </row>
    <row r="791" spans="1:15" s="12" customFormat="1" ht="16.5" customHeight="1" x14ac:dyDescent="0.3">
      <c r="A791" s="81">
        <v>286</v>
      </c>
      <c r="B791" s="43">
        <v>1</v>
      </c>
      <c r="C791" s="30" t="s">
        <v>1881</v>
      </c>
      <c r="D791" s="30">
        <v>1280.3399999999999</v>
      </c>
      <c r="E791" s="51">
        <v>1281.6600000000001</v>
      </c>
      <c r="F791" s="122">
        <f t="shared" si="50"/>
        <v>-9.9999999999909051E-3</v>
      </c>
      <c r="G791" s="62">
        <f t="shared" si="47"/>
        <v>1292.4999999999993</v>
      </c>
      <c r="H791" s="51">
        <f>G791+J791</f>
        <v>1293.8199999999995</v>
      </c>
      <c r="I791" s="63">
        <f t="shared" si="48"/>
        <v>12.1599999999994</v>
      </c>
      <c r="J791" s="89">
        <f>E791-D791</f>
        <v>1.3200000000001637</v>
      </c>
      <c r="K791" s="89">
        <f t="shared" si="49"/>
        <v>12.1599999999994</v>
      </c>
      <c r="L791" s="125">
        <v>3.05</v>
      </c>
      <c r="M791" s="125"/>
      <c r="N791" s="125">
        <f>E793-D791</f>
        <v>3.1800000000000637</v>
      </c>
      <c r="O791" s="144">
        <f>N791/L791</f>
        <v>1.0426229508196931</v>
      </c>
    </row>
    <row r="792" spans="1:15" s="12" customFormat="1" ht="16.5" customHeight="1" x14ac:dyDescent="0.3">
      <c r="A792" s="82"/>
      <c r="B792" s="33">
        <v>2</v>
      </c>
      <c r="C792" s="29" t="s">
        <v>1882</v>
      </c>
      <c r="D792" s="29">
        <v>1281.6600000000001</v>
      </c>
      <c r="E792" s="35">
        <v>1282.8599999999999</v>
      </c>
      <c r="F792" s="123"/>
      <c r="G792" s="64">
        <f t="shared" si="47"/>
        <v>1293.8199999999995</v>
      </c>
      <c r="H792" s="35">
        <f>G792+J792</f>
        <v>1295.0199999999993</v>
      </c>
      <c r="I792" s="65">
        <f t="shared" si="48"/>
        <v>12.1599999999994</v>
      </c>
      <c r="J792" s="90">
        <f>E792-D792</f>
        <v>1.1999999999998181</v>
      </c>
      <c r="K792" s="90">
        <f t="shared" si="49"/>
        <v>12.1599999999994</v>
      </c>
      <c r="L792" s="126"/>
      <c r="M792" s="126"/>
      <c r="N792" s="126"/>
      <c r="O792" s="145"/>
    </row>
    <row r="793" spans="1:15" s="12" customFormat="1" ht="16.5" customHeight="1" thickBot="1" x14ac:dyDescent="0.35">
      <c r="A793" s="83"/>
      <c r="B793" s="44">
        <v>3</v>
      </c>
      <c r="C793" s="45" t="s">
        <v>1883</v>
      </c>
      <c r="D793" s="45">
        <v>1282.8599999999999</v>
      </c>
      <c r="E793" s="52">
        <v>1283.52</v>
      </c>
      <c r="F793" s="124"/>
      <c r="G793" s="66">
        <f t="shared" si="47"/>
        <v>1295.0199999999993</v>
      </c>
      <c r="H793" s="52">
        <f>G793+J793</f>
        <v>1295.6799999999994</v>
      </c>
      <c r="I793" s="67">
        <f t="shared" si="48"/>
        <v>12.1599999999994</v>
      </c>
      <c r="J793" s="91">
        <f>E793-D793</f>
        <v>0.66000000000008185</v>
      </c>
      <c r="K793" s="91">
        <f t="shared" si="49"/>
        <v>12.1599999999994</v>
      </c>
      <c r="L793" s="127"/>
      <c r="M793" s="127"/>
      <c r="N793" s="127"/>
      <c r="O793" s="146"/>
    </row>
    <row r="794" spans="1:15" s="12" customFormat="1" ht="16.5" customHeight="1" x14ac:dyDescent="0.3">
      <c r="A794" s="81">
        <v>287</v>
      </c>
      <c r="B794" s="43">
        <v>1</v>
      </c>
      <c r="C794" s="30" t="s">
        <v>1884</v>
      </c>
      <c r="D794" s="30">
        <v>1283.44</v>
      </c>
      <c r="E794" s="51">
        <v>1284.6500000000001</v>
      </c>
      <c r="F794" s="119">
        <f t="shared" si="50"/>
        <v>7.999999999992724E-2</v>
      </c>
      <c r="G794" s="62">
        <f t="shared" si="47"/>
        <v>1295.6799999999994</v>
      </c>
      <c r="H794" s="51">
        <f>G794+J794</f>
        <v>1296.8899999999994</v>
      </c>
      <c r="I794" s="63">
        <f t="shared" si="48"/>
        <v>12.239999999999327</v>
      </c>
      <c r="J794" s="89">
        <f>E794-D794</f>
        <v>1.2100000000000364</v>
      </c>
      <c r="K794" s="89">
        <f t="shared" si="49"/>
        <v>12.239999999999327</v>
      </c>
      <c r="L794" s="125">
        <v>3.05</v>
      </c>
      <c r="M794" s="125"/>
      <c r="N794" s="125">
        <f>E796-D794</f>
        <v>3.0999999999999091</v>
      </c>
      <c r="O794" s="144">
        <f>N794/L794</f>
        <v>1.0163934426229211</v>
      </c>
    </row>
    <row r="795" spans="1:15" s="12" customFormat="1" ht="16.5" customHeight="1" x14ac:dyDescent="0.3">
      <c r="A795" s="82"/>
      <c r="B795" s="33">
        <v>2</v>
      </c>
      <c r="C795" s="29" t="s">
        <v>1885</v>
      </c>
      <c r="D795" s="29">
        <v>1284.6500000000001</v>
      </c>
      <c r="E795" s="35">
        <v>1285.8</v>
      </c>
      <c r="F795" s="120"/>
      <c r="G795" s="64">
        <f t="shared" si="47"/>
        <v>1296.8899999999994</v>
      </c>
      <c r="H795" s="35">
        <f>G795+J795</f>
        <v>1298.0399999999993</v>
      </c>
      <c r="I795" s="65">
        <f t="shared" si="48"/>
        <v>12.239999999999327</v>
      </c>
      <c r="J795" s="90">
        <f>E795-D795</f>
        <v>1.1499999999998636</v>
      </c>
      <c r="K795" s="90">
        <f t="shared" si="49"/>
        <v>12.239999999999327</v>
      </c>
      <c r="L795" s="126"/>
      <c r="M795" s="126"/>
      <c r="N795" s="126"/>
      <c r="O795" s="145"/>
    </row>
    <row r="796" spans="1:15" s="12" customFormat="1" ht="16.5" customHeight="1" thickBot="1" x14ac:dyDescent="0.35">
      <c r="A796" s="83"/>
      <c r="B796" s="44">
        <v>3</v>
      </c>
      <c r="C796" s="45" t="s">
        <v>1886</v>
      </c>
      <c r="D796" s="45">
        <v>1285.8</v>
      </c>
      <c r="E796" s="52">
        <v>1286.54</v>
      </c>
      <c r="F796" s="121"/>
      <c r="G796" s="66">
        <f t="shared" ref="G796:G843" si="51">H795</f>
        <v>1298.0399999999993</v>
      </c>
      <c r="H796" s="52">
        <f>G796+J796</f>
        <v>1298.7799999999993</v>
      </c>
      <c r="I796" s="67">
        <f t="shared" si="48"/>
        <v>12.239999999999327</v>
      </c>
      <c r="J796" s="91">
        <f>E796-D796</f>
        <v>0.74000000000000909</v>
      </c>
      <c r="K796" s="91">
        <f t="shared" si="49"/>
        <v>12.239999999999327</v>
      </c>
      <c r="L796" s="127"/>
      <c r="M796" s="127"/>
      <c r="N796" s="127"/>
      <c r="O796" s="146"/>
    </row>
    <row r="797" spans="1:15" s="12" customFormat="1" ht="16.5" customHeight="1" x14ac:dyDescent="0.3">
      <c r="A797" s="81">
        <v>288</v>
      </c>
      <c r="B797" s="43">
        <v>1</v>
      </c>
      <c r="C797" s="30" t="s">
        <v>1887</v>
      </c>
      <c r="D797" s="30">
        <v>1286.54</v>
      </c>
      <c r="E797" s="51">
        <v>1287.77</v>
      </c>
      <c r="F797" s="122">
        <f t="shared" si="50"/>
        <v>0</v>
      </c>
      <c r="G797" s="62">
        <f t="shared" si="51"/>
        <v>1298.7799999999993</v>
      </c>
      <c r="H797" s="51">
        <f>G797+J797</f>
        <v>1300.0099999999993</v>
      </c>
      <c r="I797" s="63">
        <f t="shared" si="48"/>
        <v>12.239999999999327</v>
      </c>
      <c r="J797" s="89">
        <f>E797-D797</f>
        <v>1.2300000000000182</v>
      </c>
      <c r="K797" s="89">
        <f t="shared" si="49"/>
        <v>12.239999999999327</v>
      </c>
      <c r="L797" s="125">
        <v>3.05</v>
      </c>
      <c r="M797" s="125"/>
      <c r="N797" s="125">
        <f>E799-D797</f>
        <v>3.1500000000000909</v>
      </c>
      <c r="O797" s="144">
        <f>N797/L797</f>
        <v>1.0327868852459314</v>
      </c>
    </row>
    <row r="798" spans="1:15" s="12" customFormat="1" ht="16.5" customHeight="1" x14ac:dyDescent="0.3">
      <c r="A798" s="82"/>
      <c r="B798" s="33">
        <v>2</v>
      </c>
      <c r="C798" s="29" t="s">
        <v>1888</v>
      </c>
      <c r="D798" s="29">
        <v>1287.77</v>
      </c>
      <c r="E798" s="35">
        <v>1289.1199999999999</v>
      </c>
      <c r="F798" s="123"/>
      <c r="G798" s="64">
        <f t="shared" si="51"/>
        <v>1300.0099999999993</v>
      </c>
      <c r="H798" s="35">
        <f>G798+J798</f>
        <v>1301.3599999999992</v>
      </c>
      <c r="I798" s="65">
        <f t="shared" si="48"/>
        <v>12.239999999999327</v>
      </c>
      <c r="J798" s="90">
        <f>E798-D798</f>
        <v>1.3499999999999091</v>
      </c>
      <c r="K798" s="90">
        <f t="shared" si="49"/>
        <v>12.239999999999327</v>
      </c>
      <c r="L798" s="126"/>
      <c r="M798" s="126"/>
      <c r="N798" s="126"/>
      <c r="O798" s="145"/>
    </row>
    <row r="799" spans="1:15" s="12" customFormat="1" ht="16.5" customHeight="1" thickBot="1" x14ac:dyDescent="0.35">
      <c r="A799" s="83"/>
      <c r="B799" s="44">
        <v>3</v>
      </c>
      <c r="C799" s="45" t="s">
        <v>1889</v>
      </c>
      <c r="D799" s="45">
        <v>1289.1199999999999</v>
      </c>
      <c r="E799" s="52">
        <v>1289.69</v>
      </c>
      <c r="F799" s="124"/>
      <c r="G799" s="66">
        <f t="shared" si="51"/>
        <v>1301.3599999999992</v>
      </c>
      <c r="H799" s="52">
        <f>G799+J799</f>
        <v>1301.9299999999994</v>
      </c>
      <c r="I799" s="67">
        <f t="shared" si="48"/>
        <v>12.239999999999327</v>
      </c>
      <c r="J799" s="91">
        <f>E799-D799</f>
        <v>0.57000000000016371</v>
      </c>
      <c r="K799" s="91">
        <f t="shared" si="49"/>
        <v>12.239999999999327</v>
      </c>
      <c r="L799" s="127"/>
      <c r="M799" s="127"/>
      <c r="N799" s="127"/>
      <c r="O799" s="146"/>
    </row>
    <row r="800" spans="1:15" s="12" customFormat="1" ht="16.5" customHeight="1" x14ac:dyDescent="0.3">
      <c r="A800" s="81">
        <v>289</v>
      </c>
      <c r="B800" s="43">
        <v>1</v>
      </c>
      <c r="C800" s="30" t="s">
        <v>1890</v>
      </c>
      <c r="D800" s="30">
        <v>1289.6400000000001</v>
      </c>
      <c r="E800" s="51">
        <v>1290.72</v>
      </c>
      <c r="F800" s="119">
        <f t="shared" si="50"/>
        <v>4.9999999999954525E-2</v>
      </c>
      <c r="G800" s="62">
        <f t="shared" si="51"/>
        <v>1301.9299999999994</v>
      </c>
      <c r="H800" s="51">
        <f>G800+J800</f>
        <v>1303.0099999999993</v>
      </c>
      <c r="I800" s="63">
        <f t="shared" si="48"/>
        <v>12.289999999999281</v>
      </c>
      <c r="J800" s="89">
        <f>E800-D800</f>
        <v>1.0799999999999272</v>
      </c>
      <c r="K800" s="89">
        <f t="shared" si="49"/>
        <v>12.289999999999281</v>
      </c>
      <c r="L800" s="76">
        <v>3.05</v>
      </c>
      <c r="M800" s="76"/>
      <c r="N800" s="76">
        <f>E801-D800</f>
        <v>1.5799999999999272</v>
      </c>
      <c r="O800" s="141">
        <f>N800/L800</f>
        <v>0.51803278688522203</v>
      </c>
    </row>
    <row r="801" spans="1:15" s="12" customFormat="1" ht="16.5" customHeight="1" thickBot="1" x14ac:dyDescent="0.35">
      <c r="A801" s="83"/>
      <c r="B801" s="44">
        <v>2</v>
      </c>
      <c r="C801" s="45" t="s">
        <v>1891</v>
      </c>
      <c r="D801" s="45">
        <v>1290.72</v>
      </c>
      <c r="E801" s="52">
        <v>1291.22</v>
      </c>
      <c r="F801" s="121"/>
      <c r="G801" s="66">
        <f t="shared" si="51"/>
        <v>1303.0099999999993</v>
      </c>
      <c r="H801" s="52">
        <f>G801+J801</f>
        <v>1303.5099999999993</v>
      </c>
      <c r="I801" s="67">
        <f t="shared" si="48"/>
        <v>12.289999999999281</v>
      </c>
      <c r="J801" s="91">
        <f>E801-D801</f>
        <v>0.5</v>
      </c>
      <c r="K801" s="91">
        <f t="shared" si="49"/>
        <v>12.289999999999281</v>
      </c>
      <c r="L801" s="78"/>
      <c r="M801" s="78"/>
      <c r="N801" s="78"/>
      <c r="O801" s="143"/>
    </row>
    <row r="802" spans="1:15" s="12" customFormat="1" ht="16.5" customHeight="1" x14ac:dyDescent="0.3">
      <c r="A802" s="81">
        <v>290</v>
      </c>
      <c r="B802" s="43">
        <v>1</v>
      </c>
      <c r="C802" s="30" t="s">
        <v>1892</v>
      </c>
      <c r="D802" s="30">
        <v>1291.29</v>
      </c>
      <c r="E802" s="51">
        <v>1292.53</v>
      </c>
      <c r="F802" s="122">
        <f t="shared" si="50"/>
        <v>-6.9999999999936335E-2</v>
      </c>
      <c r="G802" s="62">
        <f t="shared" si="51"/>
        <v>1303.5099999999993</v>
      </c>
      <c r="H802" s="51">
        <f>G802+J802</f>
        <v>1304.7499999999993</v>
      </c>
      <c r="I802" s="63">
        <f t="shared" si="48"/>
        <v>12.219999999999345</v>
      </c>
      <c r="J802" s="89">
        <f>E802-D802</f>
        <v>1.2400000000000091</v>
      </c>
      <c r="K802" s="89">
        <f t="shared" si="49"/>
        <v>12.219999999999345</v>
      </c>
      <c r="L802" s="125">
        <v>3.05</v>
      </c>
      <c r="M802" s="125"/>
      <c r="N802" s="125">
        <f>E804-D802</f>
        <v>3.2100000000000364</v>
      </c>
      <c r="O802" s="144">
        <f>N802/L802</f>
        <v>1.0524590163934546</v>
      </c>
    </row>
    <row r="803" spans="1:15" s="12" customFormat="1" ht="16.5" customHeight="1" x14ac:dyDescent="0.3">
      <c r="A803" s="82"/>
      <c r="B803" s="33">
        <v>2</v>
      </c>
      <c r="C803" s="29" t="s">
        <v>1893</v>
      </c>
      <c r="D803" s="29">
        <v>1292.53</v>
      </c>
      <c r="E803" s="35">
        <v>1293.8399999999999</v>
      </c>
      <c r="F803" s="123"/>
      <c r="G803" s="64">
        <f t="shared" si="51"/>
        <v>1304.7499999999993</v>
      </c>
      <c r="H803" s="35">
        <f>G803+J803</f>
        <v>1306.0599999999993</v>
      </c>
      <c r="I803" s="65">
        <f t="shared" si="48"/>
        <v>12.219999999999345</v>
      </c>
      <c r="J803" s="90">
        <f>E803-D803</f>
        <v>1.3099999999999454</v>
      </c>
      <c r="K803" s="90">
        <f t="shared" si="49"/>
        <v>12.219999999999345</v>
      </c>
      <c r="L803" s="126"/>
      <c r="M803" s="126"/>
      <c r="N803" s="126"/>
      <c r="O803" s="145"/>
    </row>
    <row r="804" spans="1:15" s="12" customFormat="1" ht="16.5" customHeight="1" thickBot="1" x14ac:dyDescent="0.35">
      <c r="A804" s="83"/>
      <c r="B804" s="44">
        <v>3</v>
      </c>
      <c r="C804" s="45" t="s">
        <v>1894</v>
      </c>
      <c r="D804" s="45">
        <v>1293.8399999999999</v>
      </c>
      <c r="E804" s="52">
        <v>1294.5</v>
      </c>
      <c r="F804" s="124"/>
      <c r="G804" s="66">
        <f t="shared" si="51"/>
        <v>1306.0599999999993</v>
      </c>
      <c r="H804" s="52">
        <f>G804+J804</f>
        <v>1306.7199999999993</v>
      </c>
      <c r="I804" s="67">
        <f t="shared" si="48"/>
        <v>12.219999999999345</v>
      </c>
      <c r="J804" s="91">
        <f>E804-D804</f>
        <v>0.66000000000008185</v>
      </c>
      <c r="K804" s="91">
        <f t="shared" si="49"/>
        <v>12.219999999999345</v>
      </c>
      <c r="L804" s="127"/>
      <c r="M804" s="127"/>
      <c r="N804" s="127"/>
      <c r="O804" s="146"/>
    </row>
    <row r="805" spans="1:15" s="12" customFormat="1" ht="16.5" customHeight="1" x14ac:dyDescent="0.3">
      <c r="A805" s="81">
        <v>291</v>
      </c>
      <c r="B805" s="43">
        <v>1</v>
      </c>
      <c r="C805" s="30" t="s">
        <v>1895</v>
      </c>
      <c r="D805" s="30">
        <v>1294.3900000000001</v>
      </c>
      <c r="E805" s="51">
        <v>1295.6400000000001</v>
      </c>
      <c r="F805" s="119">
        <f t="shared" si="50"/>
        <v>0.10999999999989996</v>
      </c>
      <c r="G805" s="62">
        <f t="shared" si="51"/>
        <v>1306.7199999999993</v>
      </c>
      <c r="H805" s="51">
        <f>G805+J805</f>
        <v>1307.9699999999993</v>
      </c>
      <c r="I805" s="63">
        <f t="shared" si="48"/>
        <v>12.329999999999245</v>
      </c>
      <c r="J805" s="89">
        <f>E805-D805</f>
        <v>1.25</v>
      </c>
      <c r="K805" s="89">
        <f t="shared" si="49"/>
        <v>12.329999999999245</v>
      </c>
      <c r="L805" s="125">
        <v>3.05</v>
      </c>
      <c r="M805" s="125"/>
      <c r="N805" s="125">
        <f>E807-D805</f>
        <v>3.1699999999998454</v>
      </c>
      <c r="O805" s="144">
        <f>N805/L805</f>
        <v>1.0393442622950313</v>
      </c>
    </row>
    <row r="806" spans="1:15" s="12" customFormat="1" ht="16.5" customHeight="1" x14ac:dyDescent="0.3">
      <c r="A806" s="82"/>
      <c r="B806" s="33">
        <v>2</v>
      </c>
      <c r="C806" s="29" t="s">
        <v>1896</v>
      </c>
      <c r="D806" s="29">
        <v>1295.6400000000001</v>
      </c>
      <c r="E806" s="35">
        <v>1296.9100000000001</v>
      </c>
      <c r="F806" s="120"/>
      <c r="G806" s="64">
        <f t="shared" si="51"/>
        <v>1307.9699999999993</v>
      </c>
      <c r="H806" s="35">
        <f>G806+J806</f>
        <v>1309.2399999999993</v>
      </c>
      <c r="I806" s="65">
        <f t="shared" si="48"/>
        <v>12.329999999999245</v>
      </c>
      <c r="J806" s="90">
        <f>E806-D806</f>
        <v>1.2699999999999818</v>
      </c>
      <c r="K806" s="90">
        <f t="shared" si="49"/>
        <v>12.329999999999245</v>
      </c>
      <c r="L806" s="126"/>
      <c r="M806" s="126"/>
      <c r="N806" s="126"/>
      <c r="O806" s="145"/>
    </row>
    <row r="807" spans="1:15" s="12" customFormat="1" ht="16.5" customHeight="1" thickBot="1" x14ac:dyDescent="0.35">
      <c r="A807" s="83"/>
      <c r="B807" s="44">
        <v>3</v>
      </c>
      <c r="C807" s="45" t="s">
        <v>1897</v>
      </c>
      <c r="D807" s="45">
        <v>1296.9100000000001</v>
      </c>
      <c r="E807" s="52">
        <v>1297.56</v>
      </c>
      <c r="F807" s="121"/>
      <c r="G807" s="66">
        <f t="shared" si="51"/>
        <v>1309.2399999999993</v>
      </c>
      <c r="H807" s="52">
        <f>G807+J807</f>
        <v>1309.8899999999992</v>
      </c>
      <c r="I807" s="67">
        <f t="shared" si="48"/>
        <v>12.329999999999245</v>
      </c>
      <c r="J807" s="91">
        <f>E807-D807</f>
        <v>0.64999999999986358</v>
      </c>
      <c r="K807" s="91">
        <f t="shared" si="49"/>
        <v>12.329999999999245</v>
      </c>
      <c r="L807" s="127"/>
      <c r="M807" s="127"/>
      <c r="N807" s="127"/>
      <c r="O807" s="146"/>
    </row>
    <row r="808" spans="1:15" s="12" customFormat="1" ht="16.5" customHeight="1" x14ac:dyDescent="0.3">
      <c r="A808" s="81">
        <v>292</v>
      </c>
      <c r="B808" s="43">
        <v>1</v>
      </c>
      <c r="C808" s="30" t="s">
        <v>1898</v>
      </c>
      <c r="D808" s="30">
        <v>1297.49</v>
      </c>
      <c r="E808" s="51">
        <v>1298.77</v>
      </c>
      <c r="F808" s="119">
        <f t="shared" si="50"/>
        <v>6.9999999999936335E-2</v>
      </c>
      <c r="G808" s="62">
        <f t="shared" si="51"/>
        <v>1309.8899999999992</v>
      </c>
      <c r="H808" s="51">
        <f>G808+J808</f>
        <v>1311.1699999999992</v>
      </c>
      <c r="I808" s="63">
        <f t="shared" si="48"/>
        <v>12.399999999999181</v>
      </c>
      <c r="J808" s="89">
        <f>E808-D808</f>
        <v>1.2799999999999727</v>
      </c>
      <c r="K808" s="89">
        <f t="shared" si="49"/>
        <v>12.399999999999181</v>
      </c>
      <c r="L808" s="125">
        <v>3.05</v>
      </c>
      <c r="M808" s="125"/>
      <c r="N808" s="125">
        <f>E810-D808</f>
        <v>3.1900000000000546</v>
      </c>
      <c r="O808" s="151">
        <f>N808/L808</f>
        <v>1.0459016393442802</v>
      </c>
    </row>
    <row r="809" spans="1:15" s="12" customFormat="1" ht="16.5" customHeight="1" x14ac:dyDescent="0.3">
      <c r="A809" s="82"/>
      <c r="B809" s="33">
        <v>2</v>
      </c>
      <c r="C809" s="29" t="s">
        <v>1899</v>
      </c>
      <c r="D809" s="29">
        <v>1298.77</v>
      </c>
      <c r="E809" s="35">
        <v>1299.96</v>
      </c>
      <c r="F809" s="120"/>
      <c r="G809" s="64">
        <f t="shared" si="51"/>
        <v>1311.1699999999992</v>
      </c>
      <c r="H809" s="35">
        <f>G809+J809</f>
        <v>1312.3599999999992</v>
      </c>
      <c r="I809" s="65">
        <f t="shared" si="48"/>
        <v>12.399999999999181</v>
      </c>
      <c r="J809" s="90">
        <f>E809-D809</f>
        <v>1.1900000000000546</v>
      </c>
      <c r="K809" s="90">
        <f t="shared" si="49"/>
        <v>12.399999999999181</v>
      </c>
      <c r="L809" s="126"/>
      <c r="M809" s="126"/>
      <c r="N809" s="126"/>
      <c r="O809" s="152"/>
    </row>
    <row r="810" spans="1:15" s="12" customFormat="1" ht="16.5" customHeight="1" thickBot="1" x14ac:dyDescent="0.35">
      <c r="A810" s="83"/>
      <c r="B810" s="44">
        <v>3</v>
      </c>
      <c r="C810" s="45" t="s">
        <v>1900</v>
      </c>
      <c r="D810" s="45">
        <v>1299.96</v>
      </c>
      <c r="E810" s="52">
        <v>1300.68</v>
      </c>
      <c r="F810" s="121"/>
      <c r="G810" s="66">
        <f t="shared" si="51"/>
        <v>1312.3599999999992</v>
      </c>
      <c r="H810" s="52">
        <f>G810+J810</f>
        <v>1313.0799999999992</v>
      </c>
      <c r="I810" s="67">
        <f t="shared" si="48"/>
        <v>12.399999999999181</v>
      </c>
      <c r="J810" s="91">
        <f>E810-D810</f>
        <v>0.72000000000002728</v>
      </c>
      <c r="K810" s="91">
        <f t="shared" si="49"/>
        <v>12.399999999999181</v>
      </c>
      <c r="L810" s="127"/>
      <c r="M810" s="127"/>
      <c r="N810" s="127"/>
      <c r="O810" s="153"/>
    </row>
    <row r="811" spans="1:15" s="12" customFormat="1" ht="16.5" customHeight="1" x14ac:dyDescent="0.3">
      <c r="A811" s="81">
        <v>293</v>
      </c>
      <c r="B811" s="43">
        <v>1</v>
      </c>
      <c r="C811" s="30" t="s">
        <v>1901</v>
      </c>
      <c r="D811" s="30">
        <v>1300.5899999999999</v>
      </c>
      <c r="E811" s="51">
        <v>1301.83</v>
      </c>
      <c r="F811" s="119">
        <f t="shared" si="50"/>
        <v>9.0000000000145519E-2</v>
      </c>
      <c r="G811" s="62">
        <f t="shared" si="51"/>
        <v>1313.0799999999992</v>
      </c>
      <c r="H811" s="51">
        <f>G811+J811</f>
        <v>1314.3199999999993</v>
      </c>
      <c r="I811" s="63">
        <f t="shared" si="48"/>
        <v>12.489999999999327</v>
      </c>
      <c r="J811" s="89">
        <f>E811-D811</f>
        <v>1.2400000000000091</v>
      </c>
      <c r="K811" s="89">
        <f t="shared" si="49"/>
        <v>12.489999999999327</v>
      </c>
      <c r="L811" s="125">
        <v>3.05</v>
      </c>
      <c r="M811" s="125"/>
      <c r="N811" s="125">
        <f>E813-D811</f>
        <v>3.1100000000001273</v>
      </c>
      <c r="O811" s="151">
        <f>N811/L811</f>
        <v>1.0196721311475827</v>
      </c>
    </row>
    <row r="812" spans="1:15" s="12" customFormat="1" ht="16.5" customHeight="1" x14ac:dyDescent="0.3">
      <c r="A812" s="82"/>
      <c r="B812" s="33">
        <v>2</v>
      </c>
      <c r="C812" s="29" t="s">
        <v>1902</v>
      </c>
      <c r="D812" s="29">
        <v>1301.83</v>
      </c>
      <c r="E812" s="35">
        <v>1303.05</v>
      </c>
      <c r="F812" s="120"/>
      <c r="G812" s="64">
        <f t="shared" si="51"/>
        <v>1314.3199999999993</v>
      </c>
      <c r="H812" s="35">
        <f>G812+J812</f>
        <v>1315.5399999999993</v>
      </c>
      <c r="I812" s="65">
        <f t="shared" si="48"/>
        <v>12.489999999999327</v>
      </c>
      <c r="J812" s="90">
        <f>E812-D812</f>
        <v>1.2200000000000273</v>
      </c>
      <c r="K812" s="90">
        <f t="shared" si="49"/>
        <v>12.489999999999327</v>
      </c>
      <c r="L812" s="126"/>
      <c r="M812" s="126"/>
      <c r="N812" s="126"/>
      <c r="O812" s="152"/>
    </row>
    <row r="813" spans="1:15" s="12" customFormat="1" ht="16.5" customHeight="1" thickBot="1" x14ac:dyDescent="0.35">
      <c r="A813" s="83"/>
      <c r="B813" s="44">
        <v>3</v>
      </c>
      <c r="C813" s="45" t="s">
        <v>1903</v>
      </c>
      <c r="D813" s="45">
        <v>1303.05</v>
      </c>
      <c r="E813" s="52">
        <v>1303.7</v>
      </c>
      <c r="F813" s="121"/>
      <c r="G813" s="66">
        <f t="shared" si="51"/>
        <v>1315.5399999999993</v>
      </c>
      <c r="H813" s="52">
        <f>G813+J813</f>
        <v>1316.1899999999994</v>
      </c>
      <c r="I813" s="67">
        <f t="shared" si="48"/>
        <v>12.489999999999327</v>
      </c>
      <c r="J813" s="91">
        <f>E813-D813</f>
        <v>0.65000000000009095</v>
      </c>
      <c r="K813" s="91">
        <f t="shared" si="49"/>
        <v>12.489999999999327</v>
      </c>
      <c r="L813" s="127"/>
      <c r="M813" s="127"/>
      <c r="N813" s="127"/>
      <c r="O813" s="153"/>
    </row>
    <row r="814" spans="1:15" s="12" customFormat="1" ht="16.5" customHeight="1" x14ac:dyDescent="0.3">
      <c r="A814" s="81">
        <v>294</v>
      </c>
      <c r="B814" s="43">
        <v>1</v>
      </c>
      <c r="C814" s="30" t="s">
        <v>1904</v>
      </c>
      <c r="D814" s="30">
        <v>1303.69</v>
      </c>
      <c r="E814" s="51">
        <v>1304.95</v>
      </c>
      <c r="F814" s="119">
        <f t="shared" si="50"/>
        <v>9.9999999999909051E-3</v>
      </c>
      <c r="G814" s="62">
        <f t="shared" si="51"/>
        <v>1316.1899999999994</v>
      </c>
      <c r="H814" s="51">
        <f>G814+J814</f>
        <v>1317.4499999999994</v>
      </c>
      <c r="I814" s="63">
        <f t="shared" si="48"/>
        <v>12.499999999999318</v>
      </c>
      <c r="J814" s="89">
        <f>E814-D814</f>
        <v>1.2599999999999909</v>
      </c>
      <c r="K814" s="89">
        <f t="shared" si="49"/>
        <v>12.499999999999318</v>
      </c>
      <c r="L814" s="125">
        <v>3.05</v>
      </c>
      <c r="M814" s="125"/>
      <c r="N814" s="125">
        <f>E816-D814</f>
        <v>3.1699999999998454</v>
      </c>
      <c r="O814" s="151">
        <f>N814/L814</f>
        <v>1.0393442622950313</v>
      </c>
    </row>
    <row r="815" spans="1:15" s="12" customFormat="1" ht="16.5" customHeight="1" x14ac:dyDescent="0.3">
      <c r="A815" s="82"/>
      <c r="B815" s="33">
        <v>2</v>
      </c>
      <c r="C815" s="29" t="s">
        <v>1905</v>
      </c>
      <c r="D815" s="29">
        <v>1304.95</v>
      </c>
      <c r="E815" s="35">
        <v>1306.1300000000001</v>
      </c>
      <c r="F815" s="120"/>
      <c r="G815" s="64">
        <f t="shared" si="51"/>
        <v>1317.4499999999994</v>
      </c>
      <c r="H815" s="35">
        <f>G815+J815</f>
        <v>1318.6299999999994</v>
      </c>
      <c r="I815" s="65">
        <f t="shared" si="48"/>
        <v>12.499999999999318</v>
      </c>
      <c r="J815" s="90">
        <f>E815-D815</f>
        <v>1.1800000000000637</v>
      </c>
      <c r="K815" s="90">
        <f t="shared" si="49"/>
        <v>12.499999999999318</v>
      </c>
      <c r="L815" s="126"/>
      <c r="M815" s="126"/>
      <c r="N815" s="126"/>
      <c r="O815" s="152"/>
    </row>
    <row r="816" spans="1:15" s="12" customFormat="1" ht="16.5" customHeight="1" thickBot="1" x14ac:dyDescent="0.35">
      <c r="A816" s="83"/>
      <c r="B816" s="44">
        <v>3</v>
      </c>
      <c r="C816" s="45" t="s">
        <v>1906</v>
      </c>
      <c r="D816" s="45">
        <v>1306.1300000000001</v>
      </c>
      <c r="E816" s="52">
        <v>1306.8599999999999</v>
      </c>
      <c r="F816" s="121"/>
      <c r="G816" s="66">
        <f t="shared" si="51"/>
        <v>1318.6299999999994</v>
      </c>
      <c r="H816" s="52">
        <f>G816+J816</f>
        <v>1319.3599999999992</v>
      </c>
      <c r="I816" s="67">
        <f t="shared" si="48"/>
        <v>12.499999999999318</v>
      </c>
      <c r="J816" s="91">
        <f>E816-D816</f>
        <v>0.72999999999979082</v>
      </c>
      <c r="K816" s="91">
        <f t="shared" si="49"/>
        <v>12.499999999999318</v>
      </c>
      <c r="L816" s="127"/>
      <c r="M816" s="127"/>
      <c r="N816" s="127"/>
      <c r="O816" s="153"/>
    </row>
    <row r="817" spans="1:15" s="12" customFormat="1" ht="16.5" customHeight="1" x14ac:dyDescent="0.3">
      <c r="A817" s="81">
        <v>295</v>
      </c>
      <c r="B817" s="43">
        <v>1</v>
      </c>
      <c r="C817" s="30" t="s">
        <v>1907</v>
      </c>
      <c r="D817" s="30">
        <v>1306.79</v>
      </c>
      <c r="E817" s="51">
        <v>1307.98</v>
      </c>
      <c r="F817" s="119">
        <f t="shared" si="50"/>
        <v>6.9999999999936335E-2</v>
      </c>
      <c r="G817" s="62">
        <f t="shared" si="51"/>
        <v>1319.3599999999992</v>
      </c>
      <c r="H817" s="51">
        <f>G817+J817</f>
        <v>1320.5499999999993</v>
      </c>
      <c r="I817" s="63">
        <f t="shared" si="48"/>
        <v>12.569999999999254</v>
      </c>
      <c r="J817" s="89">
        <f>E817-D817</f>
        <v>1.1900000000000546</v>
      </c>
      <c r="K817" s="89">
        <f t="shared" si="49"/>
        <v>12.569999999999254</v>
      </c>
      <c r="L817" s="125">
        <v>3.05</v>
      </c>
      <c r="M817" s="125"/>
      <c r="N817" s="125">
        <f>E819-D817</f>
        <v>3.1200000000001182</v>
      </c>
      <c r="O817" s="151">
        <f>N817/L817</f>
        <v>1.0229508196721699</v>
      </c>
    </row>
    <row r="818" spans="1:15" s="12" customFormat="1" ht="16.5" customHeight="1" x14ac:dyDescent="0.3">
      <c r="A818" s="82"/>
      <c r="B818" s="33">
        <v>2</v>
      </c>
      <c r="C818" s="29" t="s">
        <v>1908</v>
      </c>
      <c r="D818" s="29">
        <v>1307.98</v>
      </c>
      <c r="E818" s="35">
        <v>1309.19</v>
      </c>
      <c r="F818" s="120"/>
      <c r="G818" s="64">
        <f t="shared" si="51"/>
        <v>1320.5499999999993</v>
      </c>
      <c r="H818" s="35">
        <f>G818+J818</f>
        <v>1321.7599999999993</v>
      </c>
      <c r="I818" s="65">
        <f t="shared" si="48"/>
        <v>12.569999999999254</v>
      </c>
      <c r="J818" s="90">
        <f>E818-D818</f>
        <v>1.2100000000000364</v>
      </c>
      <c r="K818" s="90">
        <f t="shared" si="49"/>
        <v>12.569999999999254</v>
      </c>
      <c r="L818" s="126"/>
      <c r="M818" s="126"/>
      <c r="N818" s="126"/>
      <c r="O818" s="152"/>
    </row>
    <row r="819" spans="1:15" s="12" customFormat="1" ht="16.5" customHeight="1" thickBot="1" x14ac:dyDescent="0.35">
      <c r="A819" s="83"/>
      <c r="B819" s="44">
        <v>3</v>
      </c>
      <c r="C819" s="45" t="s">
        <v>1909</v>
      </c>
      <c r="D819" s="45">
        <v>1309.19</v>
      </c>
      <c r="E819" s="52">
        <v>1309.9100000000001</v>
      </c>
      <c r="F819" s="121"/>
      <c r="G819" s="66">
        <f t="shared" si="51"/>
        <v>1321.7599999999993</v>
      </c>
      <c r="H819" s="52">
        <f>G819+J819</f>
        <v>1322.4799999999993</v>
      </c>
      <c r="I819" s="67">
        <f t="shared" si="48"/>
        <v>12.569999999999254</v>
      </c>
      <c r="J819" s="91">
        <f>E819-D819</f>
        <v>0.72000000000002728</v>
      </c>
      <c r="K819" s="91">
        <f t="shared" si="49"/>
        <v>12.569999999999254</v>
      </c>
      <c r="L819" s="127"/>
      <c r="M819" s="127"/>
      <c r="N819" s="127"/>
      <c r="O819" s="153"/>
    </row>
    <row r="820" spans="1:15" s="12" customFormat="1" ht="16.5" customHeight="1" x14ac:dyDescent="0.3">
      <c r="A820" s="81">
        <v>296</v>
      </c>
      <c r="B820" s="43">
        <v>1</v>
      </c>
      <c r="C820" s="30" t="s">
        <v>1910</v>
      </c>
      <c r="D820" s="30">
        <v>1309.8900000000001</v>
      </c>
      <c r="E820" s="51">
        <v>1311.27</v>
      </c>
      <c r="F820" s="119">
        <f t="shared" si="50"/>
        <v>1.999999999998181E-2</v>
      </c>
      <c r="G820" s="62">
        <f t="shared" si="51"/>
        <v>1322.4799999999993</v>
      </c>
      <c r="H820" s="51">
        <f>G820+J820</f>
        <v>1323.8599999999992</v>
      </c>
      <c r="I820" s="63">
        <f t="shared" si="48"/>
        <v>12.589999999999236</v>
      </c>
      <c r="J820" s="89">
        <f>E820-D820</f>
        <v>1.3799999999998818</v>
      </c>
      <c r="K820" s="89">
        <f t="shared" si="49"/>
        <v>12.589999999999236</v>
      </c>
      <c r="L820" s="125">
        <v>3.05</v>
      </c>
      <c r="M820" s="125"/>
      <c r="N820" s="125">
        <f>E822-D820</f>
        <v>3.1799999999998363</v>
      </c>
      <c r="O820" s="151">
        <f>N820/L820</f>
        <v>1.0426229508196185</v>
      </c>
    </row>
    <row r="821" spans="1:15" s="12" customFormat="1" ht="16.5" customHeight="1" x14ac:dyDescent="0.3">
      <c r="A821" s="82"/>
      <c r="B821" s="33">
        <v>2</v>
      </c>
      <c r="C821" s="29" t="s">
        <v>1911</v>
      </c>
      <c r="D821" s="29">
        <v>1311.27</v>
      </c>
      <c r="E821" s="35">
        <v>1312.39</v>
      </c>
      <c r="F821" s="120"/>
      <c r="G821" s="64">
        <f t="shared" si="51"/>
        <v>1323.8599999999992</v>
      </c>
      <c r="H821" s="35">
        <f>G821+J821</f>
        <v>1324.9799999999993</v>
      </c>
      <c r="I821" s="65">
        <f t="shared" si="48"/>
        <v>12.589999999999236</v>
      </c>
      <c r="J821" s="90">
        <f>E821-D821</f>
        <v>1.1200000000001182</v>
      </c>
      <c r="K821" s="90">
        <f t="shared" si="49"/>
        <v>12.589999999999236</v>
      </c>
      <c r="L821" s="126"/>
      <c r="M821" s="126"/>
      <c r="N821" s="126"/>
      <c r="O821" s="152"/>
    </row>
    <row r="822" spans="1:15" s="12" customFormat="1" ht="16.5" customHeight="1" thickBot="1" x14ac:dyDescent="0.35">
      <c r="A822" s="83"/>
      <c r="B822" s="44">
        <v>3</v>
      </c>
      <c r="C822" s="45" t="s">
        <v>1912</v>
      </c>
      <c r="D822" s="45">
        <v>1312.39</v>
      </c>
      <c r="E822" s="52">
        <v>1313.07</v>
      </c>
      <c r="F822" s="121"/>
      <c r="G822" s="66">
        <f t="shared" si="51"/>
        <v>1324.9799999999993</v>
      </c>
      <c r="H822" s="52">
        <f>G822+J822</f>
        <v>1325.6599999999992</v>
      </c>
      <c r="I822" s="67">
        <f t="shared" si="48"/>
        <v>12.589999999999236</v>
      </c>
      <c r="J822" s="91">
        <f>E822-D822</f>
        <v>0.67999999999983629</v>
      </c>
      <c r="K822" s="91">
        <f t="shared" si="49"/>
        <v>12.589999999999236</v>
      </c>
      <c r="L822" s="127"/>
      <c r="M822" s="127"/>
      <c r="N822" s="127"/>
      <c r="O822" s="153"/>
    </row>
    <row r="823" spans="1:15" s="12" customFormat="1" ht="16.5" customHeight="1" x14ac:dyDescent="0.3">
      <c r="A823" s="81">
        <v>297</v>
      </c>
      <c r="B823" s="43">
        <v>1</v>
      </c>
      <c r="C823" s="30" t="s">
        <v>1913</v>
      </c>
      <c r="D823" s="30">
        <v>1312.99</v>
      </c>
      <c r="E823" s="51">
        <v>1314.18</v>
      </c>
      <c r="F823" s="119">
        <f t="shared" si="50"/>
        <v>7.999999999992724E-2</v>
      </c>
      <c r="G823" s="62">
        <f t="shared" si="51"/>
        <v>1325.6599999999992</v>
      </c>
      <c r="H823" s="51">
        <f>G823+J823</f>
        <v>1326.8499999999992</v>
      </c>
      <c r="I823" s="63">
        <f t="shared" si="48"/>
        <v>12.669999999999163</v>
      </c>
      <c r="J823" s="89">
        <f>E823-D823</f>
        <v>1.1900000000000546</v>
      </c>
      <c r="K823" s="89">
        <f t="shared" si="49"/>
        <v>12.669999999999163</v>
      </c>
      <c r="L823" s="125">
        <v>3.05</v>
      </c>
      <c r="M823" s="125"/>
      <c r="N823" s="125">
        <f>E825-D823</f>
        <v>3.2200000000000273</v>
      </c>
      <c r="O823" s="151">
        <f>N823/L823</f>
        <v>1.0557377049180419</v>
      </c>
    </row>
    <row r="824" spans="1:15" s="12" customFormat="1" ht="16.5" customHeight="1" x14ac:dyDescent="0.3">
      <c r="A824" s="82"/>
      <c r="B824" s="33">
        <v>2</v>
      </c>
      <c r="C824" s="29" t="s">
        <v>1914</v>
      </c>
      <c r="D824" s="29">
        <v>1314.18</v>
      </c>
      <c r="E824" s="35">
        <v>1315.39</v>
      </c>
      <c r="F824" s="120"/>
      <c r="G824" s="64">
        <f t="shared" si="51"/>
        <v>1326.8499999999992</v>
      </c>
      <c r="H824" s="35">
        <f>G824+J824</f>
        <v>1328.0599999999993</v>
      </c>
      <c r="I824" s="65">
        <f t="shared" si="48"/>
        <v>12.669999999999163</v>
      </c>
      <c r="J824" s="90">
        <f>E824-D824</f>
        <v>1.2100000000000364</v>
      </c>
      <c r="K824" s="90">
        <f t="shared" si="49"/>
        <v>12.669999999999163</v>
      </c>
      <c r="L824" s="126"/>
      <c r="M824" s="126"/>
      <c r="N824" s="126"/>
      <c r="O824" s="152"/>
    </row>
    <row r="825" spans="1:15" s="12" customFormat="1" ht="16.5" customHeight="1" thickBot="1" x14ac:dyDescent="0.35">
      <c r="A825" s="83"/>
      <c r="B825" s="44">
        <v>3</v>
      </c>
      <c r="C825" s="45" t="s">
        <v>1915</v>
      </c>
      <c r="D825" s="45">
        <v>1315.39</v>
      </c>
      <c r="E825" s="52">
        <v>1316.21</v>
      </c>
      <c r="F825" s="121"/>
      <c r="G825" s="66">
        <f t="shared" si="51"/>
        <v>1328.0599999999993</v>
      </c>
      <c r="H825" s="52">
        <f>G825+J825</f>
        <v>1328.8799999999992</v>
      </c>
      <c r="I825" s="67">
        <f t="shared" si="48"/>
        <v>12.669999999999163</v>
      </c>
      <c r="J825" s="91">
        <f>E825-D825</f>
        <v>0.81999999999993634</v>
      </c>
      <c r="K825" s="91">
        <f t="shared" si="49"/>
        <v>12.669999999999163</v>
      </c>
      <c r="L825" s="127"/>
      <c r="M825" s="127"/>
      <c r="N825" s="127"/>
      <c r="O825" s="153"/>
    </row>
    <row r="826" spans="1:15" s="12" customFormat="1" ht="16.5" customHeight="1" x14ac:dyDescent="0.3">
      <c r="A826" s="81">
        <v>298</v>
      </c>
      <c r="B826" s="43">
        <v>1</v>
      </c>
      <c r="C826" s="30" t="s">
        <v>1916</v>
      </c>
      <c r="D826" s="30">
        <v>1316.09</v>
      </c>
      <c r="E826" s="51">
        <v>1317.38</v>
      </c>
      <c r="F826" s="119">
        <f t="shared" si="50"/>
        <v>0.12000000000011823</v>
      </c>
      <c r="G826" s="62">
        <f t="shared" si="51"/>
        <v>1328.8799999999992</v>
      </c>
      <c r="H826" s="51">
        <f>G826+J826</f>
        <v>1330.1699999999994</v>
      </c>
      <c r="I826" s="63">
        <f t="shared" si="48"/>
        <v>12.789999999999281</v>
      </c>
      <c r="J826" s="89">
        <f>E826-D826</f>
        <v>1.290000000000191</v>
      </c>
      <c r="K826" s="89">
        <f t="shared" si="49"/>
        <v>12.789999999999281</v>
      </c>
      <c r="L826" s="125">
        <v>3.05</v>
      </c>
      <c r="M826" s="125"/>
      <c r="N826" s="125">
        <f>E828-D826</f>
        <v>3.1600000000000819</v>
      </c>
      <c r="O826" s="151">
        <f>N826/L826</f>
        <v>1.0360655737705187</v>
      </c>
    </row>
    <row r="827" spans="1:15" s="12" customFormat="1" ht="16.5" customHeight="1" x14ac:dyDescent="0.3">
      <c r="A827" s="82"/>
      <c r="B827" s="33">
        <v>2</v>
      </c>
      <c r="C827" s="29" t="s">
        <v>1917</v>
      </c>
      <c r="D827" s="29">
        <v>1317.38</v>
      </c>
      <c r="E827" s="35">
        <v>1318.66</v>
      </c>
      <c r="F827" s="120"/>
      <c r="G827" s="64">
        <f t="shared" si="51"/>
        <v>1330.1699999999994</v>
      </c>
      <c r="H827" s="35">
        <f>G827+J827</f>
        <v>1331.4499999999994</v>
      </c>
      <c r="I827" s="65">
        <f t="shared" si="48"/>
        <v>12.789999999999281</v>
      </c>
      <c r="J827" s="90">
        <f>E827-D827</f>
        <v>1.2799999999999727</v>
      </c>
      <c r="K827" s="90">
        <f t="shared" si="49"/>
        <v>12.789999999999281</v>
      </c>
      <c r="L827" s="126"/>
      <c r="M827" s="126"/>
      <c r="N827" s="126"/>
      <c r="O827" s="152"/>
    </row>
    <row r="828" spans="1:15" s="12" customFormat="1" ht="16.5" customHeight="1" thickBot="1" x14ac:dyDescent="0.35">
      <c r="A828" s="83"/>
      <c r="B828" s="44">
        <v>3</v>
      </c>
      <c r="C828" s="45" t="s">
        <v>1918</v>
      </c>
      <c r="D828" s="45">
        <v>1318.66</v>
      </c>
      <c r="E828" s="52">
        <v>1319.25</v>
      </c>
      <c r="F828" s="121"/>
      <c r="G828" s="66">
        <f t="shared" si="51"/>
        <v>1331.4499999999994</v>
      </c>
      <c r="H828" s="52">
        <f>G828+J828</f>
        <v>1332.0399999999993</v>
      </c>
      <c r="I828" s="67">
        <f t="shared" si="48"/>
        <v>12.789999999999281</v>
      </c>
      <c r="J828" s="91">
        <f>E828-D828</f>
        <v>0.58999999999991815</v>
      </c>
      <c r="K828" s="91">
        <f t="shared" si="49"/>
        <v>12.789999999999281</v>
      </c>
      <c r="L828" s="127"/>
      <c r="M828" s="127"/>
      <c r="N828" s="127"/>
      <c r="O828" s="153"/>
    </row>
    <row r="829" spans="1:15" s="12" customFormat="1" ht="16.5" customHeight="1" x14ac:dyDescent="0.3">
      <c r="A829" s="81">
        <v>299</v>
      </c>
      <c r="B829" s="43">
        <v>1</v>
      </c>
      <c r="C829" s="30" t="s">
        <v>1919</v>
      </c>
      <c r="D829" s="30">
        <v>1319.19</v>
      </c>
      <c r="E829" s="51">
        <v>1320.4</v>
      </c>
      <c r="F829" s="119">
        <f t="shared" si="50"/>
        <v>5.999999999994543E-2</v>
      </c>
      <c r="G829" s="62">
        <f t="shared" si="51"/>
        <v>1332.0399999999993</v>
      </c>
      <c r="H829" s="51">
        <f>G829+J829</f>
        <v>1333.2499999999993</v>
      </c>
      <c r="I829" s="63">
        <f t="shared" si="48"/>
        <v>12.849999999999227</v>
      </c>
      <c r="J829" s="89">
        <f>E829-D829</f>
        <v>1.2100000000000364</v>
      </c>
      <c r="K829" s="89">
        <f t="shared" si="49"/>
        <v>12.849999999999227</v>
      </c>
      <c r="L829" s="125">
        <v>3.05</v>
      </c>
      <c r="M829" s="125"/>
      <c r="N829" s="125">
        <f>E831-D829</f>
        <v>3.2100000000000364</v>
      </c>
      <c r="O829" s="151">
        <f>N829/L829</f>
        <v>1.0524590163934546</v>
      </c>
    </row>
    <row r="830" spans="1:15" s="12" customFormat="1" ht="16.5" customHeight="1" x14ac:dyDescent="0.3">
      <c r="A830" s="82"/>
      <c r="B830" s="33">
        <v>2</v>
      </c>
      <c r="C830" s="29" t="s">
        <v>1920</v>
      </c>
      <c r="D830" s="29">
        <v>1320.4</v>
      </c>
      <c r="E830" s="35">
        <v>1321.6</v>
      </c>
      <c r="F830" s="120"/>
      <c r="G830" s="64">
        <f t="shared" si="51"/>
        <v>1333.2499999999993</v>
      </c>
      <c r="H830" s="35">
        <f>G830+J830</f>
        <v>1334.4499999999991</v>
      </c>
      <c r="I830" s="65">
        <f t="shared" si="48"/>
        <v>12.849999999999227</v>
      </c>
      <c r="J830" s="90">
        <f>E830-D830</f>
        <v>1.1999999999998181</v>
      </c>
      <c r="K830" s="90">
        <f t="shared" si="49"/>
        <v>12.849999999999227</v>
      </c>
      <c r="L830" s="126"/>
      <c r="M830" s="126"/>
      <c r="N830" s="126"/>
      <c r="O830" s="152"/>
    </row>
    <row r="831" spans="1:15" s="12" customFormat="1" ht="16.5" customHeight="1" thickBot="1" x14ac:dyDescent="0.35">
      <c r="A831" s="83"/>
      <c r="B831" s="44">
        <v>3</v>
      </c>
      <c r="C831" s="45" t="s">
        <v>1921</v>
      </c>
      <c r="D831" s="45">
        <v>1321.6</v>
      </c>
      <c r="E831" s="52">
        <v>1322.4</v>
      </c>
      <c r="F831" s="121"/>
      <c r="G831" s="66">
        <f t="shared" si="51"/>
        <v>1334.4499999999991</v>
      </c>
      <c r="H831" s="52">
        <f>G831+J831</f>
        <v>1335.2499999999993</v>
      </c>
      <c r="I831" s="67">
        <f t="shared" si="48"/>
        <v>12.849999999999227</v>
      </c>
      <c r="J831" s="91">
        <f>E831-D831</f>
        <v>0.8000000000001819</v>
      </c>
      <c r="K831" s="91">
        <f t="shared" si="49"/>
        <v>12.849999999999227</v>
      </c>
      <c r="L831" s="127"/>
      <c r="M831" s="127"/>
      <c r="N831" s="127"/>
      <c r="O831" s="153"/>
    </row>
    <row r="832" spans="1:15" s="12" customFormat="1" ht="16.5" customHeight="1" x14ac:dyDescent="0.3">
      <c r="A832" s="81">
        <v>300</v>
      </c>
      <c r="B832" s="43">
        <v>1</v>
      </c>
      <c r="C832" s="30" t="s">
        <v>1922</v>
      </c>
      <c r="D832" s="30">
        <v>1322.29</v>
      </c>
      <c r="E832" s="51">
        <v>1323.49</v>
      </c>
      <c r="F832" s="119">
        <f t="shared" si="50"/>
        <v>0.11000000000012733</v>
      </c>
      <c r="G832" s="62">
        <f t="shared" si="51"/>
        <v>1335.2499999999993</v>
      </c>
      <c r="H832" s="51">
        <f>G832+J832</f>
        <v>1336.4499999999994</v>
      </c>
      <c r="I832" s="63">
        <f t="shared" si="48"/>
        <v>12.959999999999354</v>
      </c>
      <c r="J832" s="89">
        <f>E832-D832</f>
        <v>1.2000000000000455</v>
      </c>
      <c r="K832" s="89">
        <f t="shared" si="49"/>
        <v>12.959999999999354</v>
      </c>
      <c r="L832" s="125">
        <v>3.05</v>
      </c>
      <c r="M832" s="125"/>
      <c r="N832" s="125">
        <f>E834-D832</f>
        <v>2.9400000000000546</v>
      </c>
      <c r="O832" s="151">
        <f>N832/L832</f>
        <v>0.96393442622952619</v>
      </c>
    </row>
    <row r="833" spans="1:15" s="12" customFormat="1" ht="16.5" customHeight="1" x14ac:dyDescent="0.3">
      <c r="A833" s="82"/>
      <c r="B833" s="33">
        <v>2</v>
      </c>
      <c r="C833" s="29" t="s">
        <v>1923</v>
      </c>
      <c r="D833" s="29">
        <v>1323.49</v>
      </c>
      <c r="E833" s="35">
        <v>1324.75</v>
      </c>
      <c r="F833" s="120"/>
      <c r="G833" s="64">
        <f t="shared" si="51"/>
        <v>1336.4499999999994</v>
      </c>
      <c r="H833" s="35">
        <f>G833+J833</f>
        <v>1337.7099999999994</v>
      </c>
      <c r="I833" s="65">
        <f t="shared" si="48"/>
        <v>12.959999999999354</v>
      </c>
      <c r="J833" s="90">
        <f>E833-D833</f>
        <v>1.2599999999999909</v>
      </c>
      <c r="K833" s="90">
        <f t="shared" si="49"/>
        <v>12.959999999999354</v>
      </c>
      <c r="L833" s="126"/>
      <c r="M833" s="126"/>
      <c r="N833" s="126"/>
      <c r="O833" s="152"/>
    </row>
    <row r="834" spans="1:15" s="12" customFormat="1" ht="16.5" customHeight="1" thickBot="1" x14ac:dyDescent="0.35">
      <c r="A834" s="83"/>
      <c r="B834" s="44">
        <v>3</v>
      </c>
      <c r="C834" s="45" t="s">
        <v>1924</v>
      </c>
      <c r="D834" s="45">
        <v>1324.75</v>
      </c>
      <c r="E834" s="52">
        <v>1325.23</v>
      </c>
      <c r="F834" s="121"/>
      <c r="G834" s="66">
        <f t="shared" si="51"/>
        <v>1337.7099999999994</v>
      </c>
      <c r="H834" s="52">
        <f>G834+J834</f>
        <v>1338.1899999999994</v>
      </c>
      <c r="I834" s="67">
        <f t="shared" si="48"/>
        <v>12.959999999999354</v>
      </c>
      <c r="J834" s="91">
        <f>E834-D834</f>
        <v>0.48000000000001819</v>
      </c>
      <c r="K834" s="91">
        <f t="shared" si="49"/>
        <v>12.959999999999354</v>
      </c>
      <c r="L834" s="127"/>
      <c r="M834" s="127"/>
      <c r="N834" s="127"/>
      <c r="O834" s="153"/>
    </row>
    <row r="835" spans="1:15" s="12" customFormat="1" ht="16.5" customHeight="1" x14ac:dyDescent="0.3">
      <c r="A835" s="81">
        <v>301</v>
      </c>
      <c r="B835" s="43">
        <v>1</v>
      </c>
      <c r="C835" s="30" t="s">
        <v>1925</v>
      </c>
      <c r="D835" s="30">
        <v>1325.39</v>
      </c>
      <c r="E835" s="51">
        <v>1326.58</v>
      </c>
      <c r="F835" s="122">
        <f t="shared" si="50"/>
        <v>-0.16000000000008185</v>
      </c>
      <c r="G835" s="62">
        <f t="shared" si="51"/>
        <v>1338.1899999999994</v>
      </c>
      <c r="H835" s="51">
        <f>G835+J835</f>
        <v>1339.3799999999992</v>
      </c>
      <c r="I835" s="63">
        <f t="shared" si="48"/>
        <v>12.799999999999272</v>
      </c>
      <c r="J835" s="89">
        <f>E835-D835</f>
        <v>1.1899999999998272</v>
      </c>
      <c r="K835" s="89">
        <f t="shared" si="49"/>
        <v>12.799999999999272</v>
      </c>
      <c r="L835" s="125">
        <v>3.05</v>
      </c>
      <c r="M835" s="125"/>
      <c r="N835" s="125">
        <f>E837-D835</f>
        <v>3.1599999999998545</v>
      </c>
      <c r="O835" s="151">
        <f>N835/L835</f>
        <v>1.0360655737704441</v>
      </c>
    </row>
    <row r="836" spans="1:15" s="12" customFormat="1" ht="16.5" customHeight="1" x14ac:dyDescent="0.3">
      <c r="A836" s="82"/>
      <c r="B836" s="33">
        <v>2</v>
      </c>
      <c r="C836" s="29" t="s">
        <v>1926</v>
      </c>
      <c r="D836" s="29">
        <v>1326.58</v>
      </c>
      <c r="E836" s="35">
        <v>1327.85</v>
      </c>
      <c r="F836" s="123"/>
      <c r="G836" s="64">
        <f t="shared" si="51"/>
        <v>1339.3799999999992</v>
      </c>
      <c r="H836" s="35">
        <f>G836+J836</f>
        <v>1340.6499999999992</v>
      </c>
      <c r="I836" s="65">
        <f t="shared" si="48"/>
        <v>12.799999999999272</v>
      </c>
      <c r="J836" s="90">
        <f>E836-D836</f>
        <v>1.2699999999999818</v>
      </c>
      <c r="K836" s="90">
        <f t="shared" si="49"/>
        <v>12.799999999999272</v>
      </c>
      <c r="L836" s="126"/>
      <c r="M836" s="126"/>
      <c r="N836" s="126"/>
      <c r="O836" s="152"/>
    </row>
    <row r="837" spans="1:15" s="12" customFormat="1" ht="16.5" customHeight="1" thickBot="1" x14ac:dyDescent="0.35">
      <c r="A837" s="83"/>
      <c r="B837" s="44">
        <v>3</v>
      </c>
      <c r="C837" s="45" t="s">
        <v>1927</v>
      </c>
      <c r="D837" s="45">
        <v>1327.85</v>
      </c>
      <c r="E837" s="52">
        <v>1328.55</v>
      </c>
      <c r="F837" s="124"/>
      <c r="G837" s="66">
        <f t="shared" si="51"/>
        <v>1340.6499999999992</v>
      </c>
      <c r="H837" s="52">
        <f>G837+J837</f>
        <v>1341.3499999999992</v>
      </c>
      <c r="I837" s="67">
        <f t="shared" si="48"/>
        <v>12.799999999999272</v>
      </c>
      <c r="J837" s="91">
        <f>E837-D837</f>
        <v>0.70000000000004547</v>
      </c>
      <c r="K837" s="91">
        <f t="shared" si="49"/>
        <v>12.799999999999272</v>
      </c>
      <c r="L837" s="127"/>
      <c r="M837" s="127"/>
      <c r="N837" s="127"/>
      <c r="O837" s="153"/>
    </row>
    <row r="838" spans="1:15" s="12" customFormat="1" ht="16.5" customHeight="1" x14ac:dyDescent="0.3">
      <c r="A838" s="81">
        <v>302</v>
      </c>
      <c r="B838" s="43">
        <v>1</v>
      </c>
      <c r="C838" s="30" t="s">
        <v>1928</v>
      </c>
      <c r="D838" s="30">
        <v>1328.49</v>
      </c>
      <c r="E838" s="51">
        <v>1329.69</v>
      </c>
      <c r="F838" s="119">
        <f t="shared" si="50"/>
        <v>5.999999999994543E-2</v>
      </c>
      <c r="G838" s="62">
        <f t="shared" si="51"/>
        <v>1341.3499999999992</v>
      </c>
      <c r="H838" s="51">
        <f>G838+J838</f>
        <v>1342.5499999999993</v>
      </c>
      <c r="I838" s="63">
        <f t="shared" si="48"/>
        <v>12.859999999999218</v>
      </c>
      <c r="J838" s="89">
        <f>E838-D838</f>
        <v>1.2000000000000455</v>
      </c>
      <c r="K838" s="89">
        <f t="shared" si="49"/>
        <v>12.859999999999218</v>
      </c>
      <c r="L838" s="125">
        <v>3.05</v>
      </c>
      <c r="M838" s="125"/>
      <c r="N838" s="125">
        <f>E840-D838</f>
        <v>3.1900000000000546</v>
      </c>
      <c r="O838" s="151">
        <f>N838/L838</f>
        <v>1.0459016393442802</v>
      </c>
    </row>
    <row r="839" spans="1:15" s="12" customFormat="1" ht="16.5" customHeight="1" x14ac:dyDescent="0.3">
      <c r="A839" s="82"/>
      <c r="B839" s="33">
        <v>2</v>
      </c>
      <c r="C839" s="29" t="s">
        <v>1929</v>
      </c>
      <c r="D839" s="29">
        <v>1329.69</v>
      </c>
      <c r="E839" s="35">
        <v>1330.92</v>
      </c>
      <c r="F839" s="120"/>
      <c r="G839" s="64">
        <f t="shared" si="51"/>
        <v>1342.5499999999993</v>
      </c>
      <c r="H839" s="35">
        <f>G839+J839</f>
        <v>1343.7799999999993</v>
      </c>
      <c r="I839" s="65">
        <f t="shared" si="48"/>
        <v>12.859999999999218</v>
      </c>
      <c r="J839" s="90">
        <f>E839-D839</f>
        <v>1.2300000000000182</v>
      </c>
      <c r="K839" s="90">
        <f t="shared" si="49"/>
        <v>12.859999999999218</v>
      </c>
      <c r="L839" s="126"/>
      <c r="M839" s="126"/>
      <c r="N839" s="126"/>
      <c r="O839" s="152"/>
    </row>
    <row r="840" spans="1:15" s="12" customFormat="1" ht="16.5" customHeight="1" thickBot="1" x14ac:dyDescent="0.35">
      <c r="A840" s="83"/>
      <c r="B840" s="44">
        <v>3</v>
      </c>
      <c r="C840" s="45" t="s">
        <v>1930</v>
      </c>
      <c r="D840" s="45">
        <v>1330.92</v>
      </c>
      <c r="E840" s="52">
        <v>1331.68</v>
      </c>
      <c r="F840" s="121"/>
      <c r="G840" s="66">
        <f t="shared" si="51"/>
        <v>1343.7799999999993</v>
      </c>
      <c r="H840" s="52">
        <f>G840+J840</f>
        <v>1344.5399999999993</v>
      </c>
      <c r="I840" s="67">
        <f t="shared" si="48"/>
        <v>12.859999999999218</v>
      </c>
      <c r="J840" s="91">
        <f>E840-D840</f>
        <v>0.75999999999999091</v>
      </c>
      <c r="K840" s="91">
        <f t="shared" si="49"/>
        <v>12.859999999999218</v>
      </c>
      <c r="L840" s="127"/>
      <c r="M840" s="127"/>
      <c r="N840" s="127"/>
      <c r="O840" s="153"/>
    </row>
    <row r="841" spans="1:15" s="12" customFormat="1" ht="16.5" customHeight="1" x14ac:dyDescent="0.3">
      <c r="A841" s="81">
        <v>303</v>
      </c>
      <c r="B841" s="43">
        <v>1</v>
      </c>
      <c r="C841" s="30" t="s">
        <v>1931</v>
      </c>
      <c r="D841" s="30">
        <v>1331.59</v>
      </c>
      <c r="E841" s="51">
        <v>1332.89</v>
      </c>
      <c r="F841" s="119">
        <f t="shared" si="50"/>
        <v>9.0000000000145519E-2</v>
      </c>
      <c r="G841" s="62">
        <f t="shared" si="51"/>
        <v>1344.5399999999993</v>
      </c>
      <c r="H841" s="51">
        <f>G841+J841</f>
        <v>1345.8399999999995</v>
      </c>
      <c r="I841" s="63">
        <f t="shared" si="48"/>
        <v>12.949999999999363</v>
      </c>
      <c r="J841" s="89">
        <f>E841-D841</f>
        <v>1.3000000000001819</v>
      </c>
      <c r="K841" s="89">
        <f t="shared" si="49"/>
        <v>12.949999999999363</v>
      </c>
      <c r="L841" s="125">
        <v>3.05</v>
      </c>
      <c r="M841" s="125"/>
      <c r="N841" s="125">
        <f>E843-D841</f>
        <v>3.1400000000001</v>
      </c>
      <c r="O841" s="151">
        <f>N841/L841</f>
        <v>1.0295081967213444</v>
      </c>
    </row>
    <row r="842" spans="1:15" s="12" customFormat="1" ht="16.5" customHeight="1" x14ac:dyDescent="0.3">
      <c r="A842" s="82"/>
      <c r="B842" s="33">
        <v>2</v>
      </c>
      <c r="C842" s="29" t="s">
        <v>1932</v>
      </c>
      <c r="D842" s="29">
        <v>1332.89</v>
      </c>
      <c r="E842" s="35">
        <v>1334.15</v>
      </c>
      <c r="F842" s="120"/>
      <c r="G842" s="64">
        <f t="shared" si="51"/>
        <v>1345.8399999999995</v>
      </c>
      <c r="H842" s="35">
        <f>G842+J842</f>
        <v>1347.0999999999995</v>
      </c>
      <c r="I842" s="65">
        <f t="shared" si="48"/>
        <v>12.949999999999363</v>
      </c>
      <c r="J842" s="90">
        <f>E842-D842</f>
        <v>1.2599999999999909</v>
      </c>
      <c r="K842" s="90">
        <f t="shared" si="49"/>
        <v>12.949999999999363</v>
      </c>
      <c r="L842" s="126"/>
      <c r="M842" s="126"/>
      <c r="N842" s="126"/>
      <c r="O842" s="152"/>
    </row>
    <row r="843" spans="1:15" s="12" customFormat="1" ht="16.5" customHeight="1" thickBot="1" x14ac:dyDescent="0.35">
      <c r="A843" s="83"/>
      <c r="B843" s="44">
        <v>3</v>
      </c>
      <c r="C843" s="45" t="s">
        <v>1933</v>
      </c>
      <c r="D843" s="45">
        <v>1334.15</v>
      </c>
      <c r="E843" s="52">
        <v>1334.73</v>
      </c>
      <c r="F843" s="121"/>
      <c r="G843" s="66">
        <f t="shared" si="51"/>
        <v>1347.0999999999995</v>
      </c>
      <c r="H843" s="52">
        <f>G843+J843</f>
        <v>1347.6799999999994</v>
      </c>
      <c r="I843" s="67">
        <f t="shared" si="48"/>
        <v>12.949999999999363</v>
      </c>
      <c r="J843" s="91">
        <f>E843-D843</f>
        <v>0.57999999999992724</v>
      </c>
      <c r="K843" s="91">
        <f t="shared" si="49"/>
        <v>12.949999999999363</v>
      </c>
      <c r="L843" s="127"/>
      <c r="M843" s="127"/>
      <c r="N843" s="127"/>
      <c r="O843" s="153"/>
    </row>
    <row r="844" spans="1:15" ht="15" thickBot="1" x14ac:dyDescent="0.35">
      <c r="E844" s="157" t="s">
        <v>1943</v>
      </c>
      <c r="F844" s="103">
        <f>SUM(F14:F843)</f>
        <v>10.519999999998731</v>
      </c>
      <c r="G844" s="11"/>
      <c r="H844" s="11"/>
      <c r="I844" s="11"/>
      <c r="J844" s="156"/>
      <c r="K844" s="158" t="s">
        <v>1939</v>
      </c>
      <c r="L844" s="154">
        <f>SUM(L14:L843)</f>
        <v>924.1499999999952</v>
      </c>
      <c r="M844" s="154">
        <f>SUM(M14:M843)</f>
        <v>0</v>
      </c>
      <c r="N844" s="154">
        <f>SUM(N14:N843)</f>
        <v>839.54999999999882</v>
      </c>
      <c r="O844" s="155">
        <f>N844/L844</f>
        <v>0.90845641941243649</v>
      </c>
    </row>
  </sheetData>
  <autoFilter ref="A13:N843"/>
  <mergeCells count="1631">
    <mergeCell ref="M838:M840"/>
    <mergeCell ref="M841:M843"/>
    <mergeCell ref="M811:M813"/>
    <mergeCell ref="M814:M816"/>
    <mergeCell ref="M817:M819"/>
    <mergeCell ref="M820:M822"/>
    <mergeCell ref="M823:M825"/>
    <mergeCell ref="M826:M828"/>
    <mergeCell ref="M794:M796"/>
    <mergeCell ref="M797:M799"/>
    <mergeCell ref="M800:M801"/>
    <mergeCell ref="M802:M804"/>
    <mergeCell ref="M805:M807"/>
    <mergeCell ref="M808:M810"/>
    <mergeCell ref="M776:M778"/>
    <mergeCell ref="M779:M781"/>
    <mergeCell ref="M782:M784"/>
    <mergeCell ref="M785:M787"/>
    <mergeCell ref="M788:M790"/>
    <mergeCell ref="M791:M793"/>
    <mergeCell ref="M758:M760"/>
    <mergeCell ref="M761:M763"/>
    <mergeCell ref="M764:M766"/>
    <mergeCell ref="M767:M769"/>
    <mergeCell ref="M770:M772"/>
    <mergeCell ref="M773:M775"/>
    <mergeCell ref="M740:M742"/>
    <mergeCell ref="M743:M745"/>
    <mergeCell ref="M746:M748"/>
    <mergeCell ref="M749:M751"/>
    <mergeCell ref="M752:M754"/>
    <mergeCell ref="M755:M757"/>
    <mergeCell ref="M722:M724"/>
    <mergeCell ref="M725:M727"/>
    <mergeCell ref="M728:M730"/>
    <mergeCell ref="M731:M733"/>
    <mergeCell ref="M734:M736"/>
    <mergeCell ref="M737:M739"/>
    <mergeCell ref="M705:M707"/>
    <mergeCell ref="M708:M710"/>
    <mergeCell ref="M711:M713"/>
    <mergeCell ref="M714:M716"/>
    <mergeCell ref="M717:M719"/>
    <mergeCell ref="M720:M721"/>
    <mergeCell ref="M687:M689"/>
    <mergeCell ref="M690:M692"/>
    <mergeCell ref="M693:M695"/>
    <mergeCell ref="M696:M698"/>
    <mergeCell ref="M699:M701"/>
    <mergeCell ref="M702:M704"/>
    <mergeCell ref="M670:M671"/>
    <mergeCell ref="M672:M674"/>
    <mergeCell ref="M675:M677"/>
    <mergeCell ref="M678:M680"/>
    <mergeCell ref="M681:M683"/>
    <mergeCell ref="M684:M686"/>
    <mergeCell ref="M652:M654"/>
    <mergeCell ref="M655:M657"/>
    <mergeCell ref="M658:M660"/>
    <mergeCell ref="M661:M663"/>
    <mergeCell ref="M664:M666"/>
    <mergeCell ref="M667:M669"/>
    <mergeCell ref="M633:M635"/>
    <mergeCell ref="M636:M638"/>
    <mergeCell ref="M639:M642"/>
    <mergeCell ref="M643:M645"/>
    <mergeCell ref="M646:M648"/>
    <mergeCell ref="M649:M651"/>
    <mergeCell ref="M613:M615"/>
    <mergeCell ref="M616:M618"/>
    <mergeCell ref="M619:M622"/>
    <mergeCell ref="M623:M625"/>
    <mergeCell ref="M626:M629"/>
    <mergeCell ref="M630:M632"/>
    <mergeCell ref="M595:M597"/>
    <mergeCell ref="M598:M600"/>
    <mergeCell ref="M601:M603"/>
    <mergeCell ref="M604:M606"/>
    <mergeCell ref="M607:M609"/>
    <mergeCell ref="M610:M612"/>
    <mergeCell ref="M576:M578"/>
    <mergeCell ref="M579:M581"/>
    <mergeCell ref="M582:M585"/>
    <mergeCell ref="M586:M588"/>
    <mergeCell ref="M589:M591"/>
    <mergeCell ref="M592:M594"/>
    <mergeCell ref="M559:M561"/>
    <mergeCell ref="M562:M564"/>
    <mergeCell ref="M565:M567"/>
    <mergeCell ref="M568:M569"/>
    <mergeCell ref="M570:M572"/>
    <mergeCell ref="M573:M575"/>
    <mergeCell ref="M541:M543"/>
    <mergeCell ref="M544:M546"/>
    <mergeCell ref="M547:M549"/>
    <mergeCell ref="M550:M552"/>
    <mergeCell ref="M553:M555"/>
    <mergeCell ref="M556:M558"/>
    <mergeCell ref="M524:M526"/>
    <mergeCell ref="M527:M529"/>
    <mergeCell ref="M531:M532"/>
    <mergeCell ref="M533:M535"/>
    <mergeCell ref="M536:M538"/>
    <mergeCell ref="M539:M540"/>
    <mergeCell ref="M506:M508"/>
    <mergeCell ref="M509:M511"/>
    <mergeCell ref="M512:M514"/>
    <mergeCell ref="M515:M517"/>
    <mergeCell ref="M518:M520"/>
    <mergeCell ref="M521:M523"/>
    <mergeCell ref="M488:M490"/>
    <mergeCell ref="M491:M493"/>
    <mergeCell ref="M494:M496"/>
    <mergeCell ref="M497:M499"/>
    <mergeCell ref="M500:M502"/>
    <mergeCell ref="M503:M505"/>
    <mergeCell ref="M470:M472"/>
    <mergeCell ref="M474:M476"/>
    <mergeCell ref="M477:M478"/>
    <mergeCell ref="M479:M481"/>
    <mergeCell ref="M482:M484"/>
    <mergeCell ref="M485:M487"/>
    <mergeCell ref="M454:M456"/>
    <mergeCell ref="M457:M459"/>
    <mergeCell ref="M460:M462"/>
    <mergeCell ref="M463:M464"/>
    <mergeCell ref="M465:M466"/>
    <mergeCell ref="M467:M469"/>
    <mergeCell ref="M437:M439"/>
    <mergeCell ref="M440:M442"/>
    <mergeCell ref="M443:M445"/>
    <mergeCell ref="M446:M448"/>
    <mergeCell ref="M449:M451"/>
    <mergeCell ref="M452:M453"/>
    <mergeCell ref="M417:M419"/>
    <mergeCell ref="M420:M422"/>
    <mergeCell ref="M423:M426"/>
    <mergeCell ref="M429:M430"/>
    <mergeCell ref="M431:M433"/>
    <mergeCell ref="M434:M436"/>
    <mergeCell ref="M398:M400"/>
    <mergeCell ref="M402:M404"/>
    <mergeCell ref="M405:M407"/>
    <mergeCell ref="M408:M410"/>
    <mergeCell ref="M411:M413"/>
    <mergeCell ref="M414:M416"/>
    <mergeCell ref="M380:M382"/>
    <mergeCell ref="M383:M385"/>
    <mergeCell ref="M386:M388"/>
    <mergeCell ref="M389:M391"/>
    <mergeCell ref="M392:M394"/>
    <mergeCell ref="M395:M397"/>
    <mergeCell ref="M360:M362"/>
    <mergeCell ref="M363:M364"/>
    <mergeCell ref="M368:M370"/>
    <mergeCell ref="M371:M373"/>
    <mergeCell ref="M374:M376"/>
    <mergeCell ref="M377:M379"/>
    <mergeCell ref="M342:M343"/>
    <mergeCell ref="M344:M346"/>
    <mergeCell ref="M347:M349"/>
    <mergeCell ref="M350:M352"/>
    <mergeCell ref="M353:M355"/>
    <mergeCell ref="M356:M359"/>
    <mergeCell ref="M322:M323"/>
    <mergeCell ref="M324:M326"/>
    <mergeCell ref="M327:M329"/>
    <mergeCell ref="M330:M332"/>
    <mergeCell ref="M333:M335"/>
    <mergeCell ref="M336:M338"/>
    <mergeCell ref="M302:M304"/>
    <mergeCell ref="M305:M307"/>
    <mergeCell ref="M308:M310"/>
    <mergeCell ref="M311:M313"/>
    <mergeCell ref="M314:M317"/>
    <mergeCell ref="M319:M320"/>
    <mergeCell ref="M284:M286"/>
    <mergeCell ref="M287:M289"/>
    <mergeCell ref="M290:M292"/>
    <mergeCell ref="M293:M295"/>
    <mergeCell ref="M296:M298"/>
    <mergeCell ref="M299:M301"/>
    <mergeCell ref="M267:M268"/>
    <mergeCell ref="M269:M271"/>
    <mergeCell ref="M272:M274"/>
    <mergeCell ref="M275:M277"/>
    <mergeCell ref="M278:M280"/>
    <mergeCell ref="M281:M283"/>
    <mergeCell ref="M248:M250"/>
    <mergeCell ref="M251:M253"/>
    <mergeCell ref="M254:M256"/>
    <mergeCell ref="M257:M259"/>
    <mergeCell ref="M260:M262"/>
    <mergeCell ref="M263:M265"/>
    <mergeCell ref="M229:M231"/>
    <mergeCell ref="M232:M235"/>
    <mergeCell ref="M236:M238"/>
    <mergeCell ref="M239:M241"/>
    <mergeCell ref="M242:M244"/>
    <mergeCell ref="M245:M247"/>
    <mergeCell ref="M210:M211"/>
    <mergeCell ref="M212:M214"/>
    <mergeCell ref="M215:M219"/>
    <mergeCell ref="M221:M224"/>
    <mergeCell ref="M225:M226"/>
    <mergeCell ref="M227:M228"/>
    <mergeCell ref="M184:M185"/>
    <mergeCell ref="M186:M188"/>
    <mergeCell ref="M189:M190"/>
    <mergeCell ref="M195:M196"/>
    <mergeCell ref="M199:M201"/>
    <mergeCell ref="M202:M203"/>
    <mergeCell ref="M165:M167"/>
    <mergeCell ref="M168:M170"/>
    <mergeCell ref="M171:M173"/>
    <mergeCell ref="M174:M176"/>
    <mergeCell ref="M177:M179"/>
    <mergeCell ref="M181:M183"/>
    <mergeCell ref="M147:M149"/>
    <mergeCell ref="M150:M152"/>
    <mergeCell ref="M153:M155"/>
    <mergeCell ref="M156:M158"/>
    <mergeCell ref="M159:M161"/>
    <mergeCell ref="M162:M164"/>
    <mergeCell ref="M129:M131"/>
    <mergeCell ref="M132:M134"/>
    <mergeCell ref="M135:M137"/>
    <mergeCell ref="M138:M140"/>
    <mergeCell ref="M141:M143"/>
    <mergeCell ref="M144:M146"/>
    <mergeCell ref="M111:M113"/>
    <mergeCell ref="M114:M116"/>
    <mergeCell ref="M117:M119"/>
    <mergeCell ref="M120:M122"/>
    <mergeCell ref="M123:M125"/>
    <mergeCell ref="M126:M128"/>
    <mergeCell ref="M92:M94"/>
    <mergeCell ref="M95:M97"/>
    <mergeCell ref="M98:M100"/>
    <mergeCell ref="M101:M103"/>
    <mergeCell ref="M104:M106"/>
    <mergeCell ref="M107:M110"/>
    <mergeCell ref="M74:M76"/>
    <mergeCell ref="M77:M79"/>
    <mergeCell ref="M80:M82"/>
    <mergeCell ref="M83:M85"/>
    <mergeCell ref="M86:M88"/>
    <mergeCell ref="M89:M91"/>
    <mergeCell ref="M58:M60"/>
    <mergeCell ref="M61:M62"/>
    <mergeCell ref="M63:M65"/>
    <mergeCell ref="M66:M68"/>
    <mergeCell ref="M69:M70"/>
    <mergeCell ref="M71:M73"/>
    <mergeCell ref="M41:M43"/>
    <mergeCell ref="M44:M45"/>
    <mergeCell ref="M46:M48"/>
    <mergeCell ref="M49:M51"/>
    <mergeCell ref="M52:M54"/>
    <mergeCell ref="M55:M57"/>
    <mergeCell ref="L27:L29"/>
    <mergeCell ref="L24:L26"/>
    <mergeCell ref="L22:L23"/>
    <mergeCell ref="L20:L21"/>
    <mergeCell ref="L17:L19"/>
    <mergeCell ref="M17:M19"/>
    <mergeCell ref="M20:M21"/>
    <mergeCell ref="M22:M23"/>
    <mergeCell ref="M24:M26"/>
    <mergeCell ref="M27:M29"/>
    <mergeCell ref="O838:O840"/>
    <mergeCell ref="O841:O843"/>
    <mergeCell ref="L643:L645"/>
    <mergeCell ref="L711:L713"/>
    <mergeCell ref="L714:L716"/>
    <mergeCell ref="L30:L32"/>
    <mergeCell ref="M30:M32"/>
    <mergeCell ref="M33:M34"/>
    <mergeCell ref="M35:M37"/>
    <mergeCell ref="M38:M40"/>
    <mergeCell ref="O820:O822"/>
    <mergeCell ref="O823:O825"/>
    <mergeCell ref="O826:O828"/>
    <mergeCell ref="O829:O831"/>
    <mergeCell ref="O832:O834"/>
    <mergeCell ref="O835:O837"/>
    <mergeCell ref="O802:O804"/>
    <mergeCell ref="O805:O807"/>
    <mergeCell ref="O808:O810"/>
    <mergeCell ref="O811:O813"/>
    <mergeCell ref="O814:O816"/>
    <mergeCell ref="O817:O819"/>
    <mergeCell ref="O785:O787"/>
    <mergeCell ref="O788:O790"/>
    <mergeCell ref="O791:O793"/>
    <mergeCell ref="O794:O796"/>
    <mergeCell ref="O797:O799"/>
    <mergeCell ref="O800:O801"/>
    <mergeCell ref="O767:O769"/>
    <mergeCell ref="O770:O772"/>
    <mergeCell ref="O773:O775"/>
    <mergeCell ref="O776:O778"/>
    <mergeCell ref="O779:O781"/>
    <mergeCell ref="O782:O784"/>
    <mergeCell ref="O749:O751"/>
    <mergeCell ref="O752:O754"/>
    <mergeCell ref="O755:O757"/>
    <mergeCell ref="O758:O760"/>
    <mergeCell ref="O761:O763"/>
    <mergeCell ref="O764:O766"/>
    <mergeCell ref="O731:O733"/>
    <mergeCell ref="O734:O736"/>
    <mergeCell ref="O737:O739"/>
    <mergeCell ref="O740:O742"/>
    <mergeCell ref="O743:O745"/>
    <mergeCell ref="O746:O748"/>
    <mergeCell ref="O714:O716"/>
    <mergeCell ref="O717:O719"/>
    <mergeCell ref="O720:O721"/>
    <mergeCell ref="O722:O724"/>
    <mergeCell ref="O725:O727"/>
    <mergeCell ref="O728:O730"/>
    <mergeCell ref="O696:O698"/>
    <mergeCell ref="O699:O701"/>
    <mergeCell ref="O702:O704"/>
    <mergeCell ref="O705:O707"/>
    <mergeCell ref="O708:O710"/>
    <mergeCell ref="O711:O713"/>
    <mergeCell ref="O678:O680"/>
    <mergeCell ref="O681:O683"/>
    <mergeCell ref="O684:O686"/>
    <mergeCell ref="O687:O689"/>
    <mergeCell ref="O690:O692"/>
    <mergeCell ref="O693:O695"/>
    <mergeCell ref="O661:O663"/>
    <mergeCell ref="O664:O666"/>
    <mergeCell ref="O667:O669"/>
    <mergeCell ref="O670:O671"/>
    <mergeCell ref="O672:O674"/>
    <mergeCell ref="O675:O677"/>
    <mergeCell ref="O643:O645"/>
    <mergeCell ref="O646:O648"/>
    <mergeCell ref="O649:O651"/>
    <mergeCell ref="O652:O654"/>
    <mergeCell ref="O655:O657"/>
    <mergeCell ref="O658:O660"/>
    <mergeCell ref="O623:O625"/>
    <mergeCell ref="O626:O629"/>
    <mergeCell ref="O630:O632"/>
    <mergeCell ref="O633:O635"/>
    <mergeCell ref="O636:O638"/>
    <mergeCell ref="O639:O642"/>
    <mergeCell ref="O604:O606"/>
    <mergeCell ref="O607:O609"/>
    <mergeCell ref="O610:O612"/>
    <mergeCell ref="O613:O615"/>
    <mergeCell ref="O616:O618"/>
    <mergeCell ref="O619:O622"/>
    <mergeCell ref="O586:O588"/>
    <mergeCell ref="O589:O591"/>
    <mergeCell ref="O592:O594"/>
    <mergeCell ref="O595:O597"/>
    <mergeCell ref="O598:O600"/>
    <mergeCell ref="O601:O603"/>
    <mergeCell ref="O568:O569"/>
    <mergeCell ref="O570:O572"/>
    <mergeCell ref="O573:O575"/>
    <mergeCell ref="O576:O578"/>
    <mergeCell ref="O579:O581"/>
    <mergeCell ref="O582:O585"/>
    <mergeCell ref="O550:O552"/>
    <mergeCell ref="O553:O555"/>
    <mergeCell ref="O556:O558"/>
    <mergeCell ref="O559:O561"/>
    <mergeCell ref="O562:O564"/>
    <mergeCell ref="O565:O567"/>
    <mergeCell ref="O533:O535"/>
    <mergeCell ref="O536:O538"/>
    <mergeCell ref="O539:O540"/>
    <mergeCell ref="O541:O543"/>
    <mergeCell ref="O544:O546"/>
    <mergeCell ref="O547:O549"/>
    <mergeCell ref="O515:O517"/>
    <mergeCell ref="O518:O520"/>
    <mergeCell ref="O521:O523"/>
    <mergeCell ref="O524:O526"/>
    <mergeCell ref="O527:O529"/>
    <mergeCell ref="O531:O532"/>
    <mergeCell ref="O497:O499"/>
    <mergeCell ref="O500:O502"/>
    <mergeCell ref="O503:O505"/>
    <mergeCell ref="O506:O508"/>
    <mergeCell ref="O509:O511"/>
    <mergeCell ref="O512:O514"/>
    <mergeCell ref="O479:O481"/>
    <mergeCell ref="O482:O484"/>
    <mergeCell ref="O485:O487"/>
    <mergeCell ref="O488:O490"/>
    <mergeCell ref="O491:O493"/>
    <mergeCell ref="O494:O496"/>
    <mergeCell ref="O463:O464"/>
    <mergeCell ref="O465:O466"/>
    <mergeCell ref="O467:O469"/>
    <mergeCell ref="O470:O472"/>
    <mergeCell ref="O477:O478"/>
    <mergeCell ref="O446:O448"/>
    <mergeCell ref="O449:O451"/>
    <mergeCell ref="O452:O453"/>
    <mergeCell ref="O454:O456"/>
    <mergeCell ref="O457:O459"/>
    <mergeCell ref="O460:O462"/>
    <mergeCell ref="O429:O430"/>
    <mergeCell ref="O431:O433"/>
    <mergeCell ref="O434:O436"/>
    <mergeCell ref="O437:O439"/>
    <mergeCell ref="O440:O442"/>
    <mergeCell ref="O443:O445"/>
    <mergeCell ref="O408:O410"/>
    <mergeCell ref="O411:O413"/>
    <mergeCell ref="O414:O416"/>
    <mergeCell ref="O417:O419"/>
    <mergeCell ref="O420:O422"/>
    <mergeCell ref="O423:O426"/>
    <mergeCell ref="O389:O391"/>
    <mergeCell ref="O392:O394"/>
    <mergeCell ref="O395:O397"/>
    <mergeCell ref="O398:O400"/>
    <mergeCell ref="O402:O404"/>
    <mergeCell ref="O405:O407"/>
    <mergeCell ref="O371:O373"/>
    <mergeCell ref="O374:O376"/>
    <mergeCell ref="O377:O379"/>
    <mergeCell ref="O380:O382"/>
    <mergeCell ref="O383:O385"/>
    <mergeCell ref="O386:O388"/>
    <mergeCell ref="O350:O352"/>
    <mergeCell ref="O353:O355"/>
    <mergeCell ref="O356:O359"/>
    <mergeCell ref="O360:O362"/>
    <mergeCell ref="O363:O364"/>
    <mergeCell ref="O368:O370"/>
    <mergeCell ref="O330:O332"/>
    <mergeCell ref="O333:O335"/>
    <mergeCell ref="O336:O338"/>
    <mergeCell ref="O342:O343"/>
    <mergeCell ref="O344:O346"/>
    <mergeCell ref="O347:O349"/>
    <mergeCell ref="O311:O313"/>
    <mergeCell ref="O314:O317"/>
    <mergeCell ref="O319:O320"/>
    <mergeCell ref="O322:O323"/>
    <mergeCell ref="O324:O326"/>
    <mergeCell ref="O327:O329"/>
    <mergeCell ref="O293:O295"/>
    <mergeCell ref="O296:O298"/>
    <mergeCell ref="O299:O301"/>
    <mergeCell ref="O302:O304"/>
    <mergeCell ref="O305:O307"/>
    <mergeCell ref="O308:O310"/>
    <mergeCell ref="O275:O277"/>
    <mergeCell ref="O278:O280"/>
    <mergeCell ref="O281:O283"/>
    <mergeCell ref="O284:O286"/>
    <mergeCell ref="O287:O289"/>
    <mergeCell ref="O290:O292"/>
    <mergeCell ref="O257:O259"/>
    <mergeCell ref="O260:O262"/>
    <mergeCell ref="O263:O265"/>
    <mergeCell ref="O267:O268"/>
    <mergeCell ref="O269:O271"/>
    <mergeCell ref="O272:O274"/>
    <mergeCell ref="O239:O241"/>
    <mergeCell ref="O242:O244"/>
    <mergeCell ref="O245:O247"/>
    <mergeCell ref="O248:O250"/>
    <mergeCell ref="O251:O253"/>
    <mergeCell ref="O254:O256"/>
    <mergeCell ref="O221:O224"/>
    <mergeCell ref="O225:O226"/>
    <mergeCell ref="O227:O228"/>
    <mergeCell ref="O229:O231"/>
    <mergeCell ref="O232:O235"/>
    <mergeCell ref="O236:O238"/>
    <mergeCell ref="O195:O196"/>
    <mergeCell ref="O199:O201"/>
    <mergeCell ref="O202:O203"/>
    <mergeCell ref="O210:O211"/>
    <mergeCell ref="O212:O214"/>
    <mergeCell ref="O215:O219"/>
    <mergeCell ref="O174:O176"/>
    <mergeCell ref="O177:O179"/>
    <mergeCell ref="O181:O183"/>
    <mergeCell ref="O184:O185"/>
    <mergeCell ref="O186:O188"/>
    <mergeCell ref="O189:O190"/>
    <mergeCell ref="O156:O158"/>
    <mergeCell ref="O159:O161"/>
    <mergeCell ref="O162:O164"/>
    <mergeCell ref="O165:O167"/>
    <mergeCell ref="O168:O170"/>
    <mergeCell ref="O171:O173"/>
    <mergeCell ref="O138:O140"/>
    <mergeCell ref="O141:O143"/>
    <mergeCell ref="O144:O146"/>
    <mergeCell ref="O147:O149"/>
    <mergeCell ref="O150:O152"/>
    <mergeCell ref="O153:O155"/>
    <mergeCell ref="O120:O122"/>
    <mergeCell ref="O123:O125"/>
    <mergeCell ref="O126:O128"/>
    <mergeCell ref="O129:O131"/>
    <mergeCell ref="O132:O134"/>
    <mergeCell ref="O135:O137"/>
    <mergeCell ref="O101:O103"/>
    <mergeCell ref="O104:O106"/>
    <mergeCell ref="O107:O110"/>
    <mergeCell ref="O111:O113"/>
    <mergeCell ref="O114:O116"/>
    <mergeCell ref="O117:O119"/>
    <mergeCell ref="O83:O85"/>
    <mergeCell ref="O86:O88"/>
    <mergeCell ref="O89:O91"/>
    <mergeCell ref="O92:O94"/>
    <mergeCell ref="O95:O97"/>
    <mergeCell ref="O98:O100"/>
    <mergeCell ref="O66:O68"/>
    <mergeCell ref="O69:O70"/>
    <mergeCell ref="O71:O73"/>
    <mergeCell ref="O74:O76"/>
    <mergeCell ref="O77:O79"/>
    <mergeCell ref="O80:O82"/>
    <mergeCell ref="O49:O51"/>
    <mergeCell ref="O52:O54"/>
    <mergeCell ref="O55:O57"/>
    <mergeCell ref="O58:O60"/>
    <mergeCell ref="O61:O62"/>
    <mergeCell ref="O63:O65"/>
    <mergeCell ref="O33:O34"/>
    <mergeCell ref="O35:O37"/>
    <mergeCell ref="O38:O40"/>
    <mergeCell ref="O41:O43"/>
    <mergeCell ref="O44:O45"/>
    <mergeCell ref="O46:O48"/>
    <mergeCell ref="O17:O19"/>
    <mergeCell ref="O20:O21"/>
    <mergeCell ref="O22:O23"/>
    <mergeCell ref="O24:O26"/>
    <mergeCell ref="O27:O29"/>
    <mergeCell ref="O30:O32"/>
    <mergeCell ref="L823:L825"/>
    <mergeCell ref="L826:L828"/>
    <mergeCell ref="L829:L831"/>
    <mergeCell ref="L832:L834"/>
    <mergeCell ref="L835:L837"/>
    <mergeCell ref="L838:L840"/>
    <mergeCell ref="L805:L807"/>
    <mergeCell ref="L808:L810"/>
    <mergeCell ref="L811:L813"/>
    <mergeCell ref="L814:L816"/>
    <mergeCell ref="L817:L819"/>
    <mergeCell ref="L820:L822"/>
    <mergeCell ref="L788:L790"/>
    <mergeCell ref="L791:L793"/>
    <mergeCell ref="L794:L796"/>
    <mergeCell ref="L797:L799"/>
    <mergeCell ref="L800:L801"/>
    <mergeCell ref="L802:L804"/>
    <mergeCell ref="L770:L772"/>
    <mergeCell ref="L773:L775"/>
    <mergeCell ref="L776:L778"/>
    <mergeCell ref="L779:L781"/>
    <mergeCell ref="L782:L784"/>
    <mergeCell ref="L785:L787"/>
    <mergeCell ref="L752:L754"/>
    <mergeCell ref="L755:L757"/>
    <mergeCell ref="L758:L760"/>
    <mergeCell ref="L761:L763"/>
    <mergeCell ref="L764:L766"/>
    <mergeCell ref="L767:L769"/>
    <mergeCell ref="L734:L736"/>
    <mergeCell ref="L737:L739"/>
    <mergeCell ref="L740:L742"/>
    <mergeCell ref="L743:L745"/>
    <mergeCell ref="L746:L748"/>
    <mergeCell ref="L749:L751"/>
    <mergeCell ref="L717:L719"/>
    <mergeCell ref="L720:L721"/>
    <mergeCell ref="L722:L724"/>
    <mergeCell ref="L725:L727"/>
    <mergeCell ref="L728:L730"/>
    <mergeCell ref="L731:L733"/>
    <mergeCell ref="L699:L701"/>
    <mergeCell ref="L702:L704"/>
    <mergeCell ref="L705:L707"/>
    <mergeCell ref="L708:L710"/>
    <mergeCell ref="L681:L683"/>
    <mergeCell ref="L684:L686"/>
    <mergeCell ref="L687:L689"/>
    <mergeCell ref="L690:L692"/>
    <mergeCell ref="L693:L695"/>
    <mergeCell ref="L696:L698"/>
    <mergeCell ref="L664:L666"/>
    <mergeCell ref="L667:L669"/>
    <mergeCell ref="L670:L671"/>
    <mergeCell ref="L672:L674"/>
    <mergeCell ref="L675:L677"/>
    <mergeCell ref="L678:L680"/>
    <mergeCell ref="L646:L648"/>
    <mergeCell ref="L649:L651"/>
    <mergeCell ref="L652:L654"/>
    <mergeCell ref="L655:L657"/>
    <mergeCell ref="L658:L660"/>
    <mergeCell ref="L661:L663"/>
    <mergeCell ref="L626:L629"/>
    <mergeCell ref="L630:L632"/>
    <mergeCell ref="L633:L635"/>
    <mergeCell ref="L636:L638"/>
    <mergeCell ref="L639:L642"/>
    <mergeCell ref="L607:L609"/>
    <mergeCell ref="L610:L612"/>
    <mergeCell ref="L613:L615"/>
    <mergeCell ref="L616:L618"/>
    <mergeCell ref="L619:L622"/>
    <mergeCell ref="L623:L625"/>
    <mergeCell ref="L589:L591"/>
    <mergeCell ref="L592:L594"/>
    <mergeCell ref="L595:L597"/>
    <mergeCell ref="L598:L600"/>
    <mergeCell ref="L601:L603"/>
    <mergeCell ref="L604:L606"/>
    <mergeCell ref="L570:L572"/>
    <mergeCell ref="L573:L575"/>
    <mergeCell ref="L576:L578"/>
    <mergeCell ref="L579:L581"/>
    <mergeCell ref="L582:L585"/>
    <mergeCell ref="L586:L588"/>
    <mergeCell ref="L553:L555"/>
    <mergeCell ref="L556:L558"/>
    <mergeCell ref="L559:L561"/>
    <mergeCell ref="L562:L564"/>
    <mergeCell ref="L565:L567"/>
    <mergeCell ref="L568:L569"/>
    <mergeCell ref="L536:L538"/>
    <mergeCell ref="L539:L540"/>
    <mergeCell ref="L541:L543"/>
    <mergeCell ref="L544:L546"/>
    <mergeCell ref="L547:L549"/>
    <mergeCell ref="L550:L552"/>
    <mergeCell ref="L518:L520"/>
    <mergeCell ref="L521:L523"/>
    <mergeCell ref="L524:L526"/>
    <mergeCell ref="L527:L529"/>
    <mergeCell ref="L531:L532"/>
    <mergeCell ref="L533:L535"/>
    <mergeCell ref="L500:L502"/>
    <mergeCell ref="L503:L505"/>
    <mergeCell ref="L506:L508"/>
    <mergeCell ref="L509:L511"/>
    <mergeCell ref="L512:L514"/>
    <mergeCell ref="L515:L517"/>
    <mergeCell ref="L482:L484"/>
    <mergeCell ref="L485:L487"/>
    <mergeCell ref="L488:L490"/>
    <mergeCell ref="L491:L493"/>
    <mergeCell ref="L494:L496"/>
    <mergeCell ref="L497:L499"/>
    <mergeCell ref="L465:L466"/>
    <mergeCell ref="L467:L469"/>
    <mergeCell ref="L470:L472"/>
    <mergeCell ref="L474:L476"/>
    <mergeCell ref="L477:L478"/>
    <mergeCell ref="L479:L481"/>
    <mergeCell ref="L449:L451"/>
    <mergeCell ref="L452:L453"/>
    <mergeCell ref="L454:L456"/>
    <mergeCell ref="L457:L459"/>
    <mergeCell ref="L460:L462"/>
    <mergeCell ref="L463:L464"/>
    <mergeCell ref="L431:L433"/>
    <mergeCell ref="L434:L436"/>
    <mergeCell ref="L437:L439"/>
    <mergeCell ref="L440:L442"/>
    <mergeCell ref="L443:L445"/>
    <mergeCell ref="L446:L448"/>
    <mergeCell ref="L411:L413"/>
    <mergeCell ref="L414:L416"/>
    <mergeCell ref="L417:L419"/>
    <mergeCell ref="L420:L422"/>
    <mergeCell ref="L423:L426"/>
    <mergeCell ref="L429:L430"/>
    <mergeCell ref="L392:L394"/>
    <mergeCell ref="L395:L397"/>
    <mergeCell ref="L398:L400"/>
    <mergeCell ref="L402:L404"/>
    <mergeCell ref="L405:L407"/>
    <mergeCell ref="L408:L410"/>
    <mergeCell ref="L374:L376"/>
    <mergeCell ref="L377:L379"/>
    <mergeCell ref="L380:L382"/>
    <mergeCell ref="L383:L385"/>
    <mergeCell ref="L386:L388"/>
    <mergeCell ref="L389:L391"/>
    <mergeCell ref="L353:L355"/>
    <mergeCell ref="L356:L359"/>
    <mergeCell ref="L360:L362"/>
    <mergeCell ref="L363:L364"/>
    <mergeCell ref="L368:L370"/>
    <mergeCell ref="L371:L373"/>
    <mergeCell ref="L333:L335"/>
    <mergeCell ref="L336:L338"/>
    <mergeCell ref="L342:L343"/>
    <mergeCell ref="L344:L346"/>
    <mergeCell ref="L347:L349"/>
    <mergeCell ref="L350:L352"/>
    <mergeCell ref="L314:L317"/>
    <mergeCell ref="L319:L320"/>
    <mergeCell ref="L322:L323"/>
    <mergeCell ref="L324:L326"/>
    <mergeCell ref="L327:L329"/>
    <mergeCell ref="L330:L332"/>
    <mergeCell ref="L296:L298"/>
    <mergeCell ref="L299:L301"/>
    <mergeCell ref="L302:L304"/>
    <mergeCell ref="L305:L307"/>
    <mergeCell ref="L308:L310"/>
    <mergeCell ref="L311:L313"/>
    <mergeCell ref="L275:L277"/>
    <mergeCell ref="L278:L280"/>
    <mergeCell ref="L281:L283"/>
    <mergeCell ref="L284:L286"/>
    <mergeCell ref="L287:L289"/>
    <mergeCell ref="L290:L292"/>
    <mergeCell ref="L257:L259"/>
    <mergeCell ref="L260:L262"/>
    <mergeCell ref="L263:L265"/>
    <mergeCell ref="L267:L268"/>
    <mergeCell ref="L269:L271"/>
    <mergeCell ref="L272:L274"/>
    <mergeCell ref="L239:L241"/>
    <mergeCell ref="L242:L244"/>
    <mergeCell ref="L245:L247"/>
    <mergeCell ref="L248:L250"/>
    <mergeCell ref="L251:L253"/>
    <mergeCell ref="L254:L256"/>
    <mergeCell ref="L221:L224"/>
    <mergeCell ref="L225:L226"/>
    <mergeCell ref="L227:L228"/>
    <mergeCell ref="L229:L231"/>
    <mergeCell ref="L232:L235"/>
    <mergeCell ref="L236:L238"/>
    <mergeCell ref="L195:L196"/>
    <mergeCell ref="L199:L201"/>
    <mergeCell ref="L202:L203"/>
    <mergeCell ref="L210:L211"/>
    <mergeCell ref="L212:L214"/>
    <mergeCell ref="L215:L219"/>
    <mergeCell ref="L174:L176"/>
    <mergeCell ref="L177:L179"/>
    <mergeCell ref="L181:L183"/>
    <mergeCell ref="L184:L185"/>
    <mergeCell ref="L186:L188"/>
    <mergeCell ref="L189:L190"/>
    <mergeCell ref="L156:L158"/>
    <mergeCell ref="L159:L161"/>
    <mergeCell ref="L162:L164"/>
    <mergeCell ref="L165:L167"/>
    <mergeCell ref="L168:L170"/>
    <mergeCell ref="L171:L173"/>
    <mergeCell ref="L138:L140"/>
    <mergeCell ref="L141:L143"/>
    <mergeCell ref="L144:L146"/>
    <mergeCell ref="L147:L149"/>
    <mergeCell ref="L150:L152"/>
    <mergeCell ref="L153:L155"/>
    <mergeCell ref="L120:L122"/>
    <mergeCell ref="L123:L125"/>
    <mergeCell ref="L126:L128"/>
    <mergeCell ref="L129:L131"/>
    <mergeCell ref="L132:L134"/>
    <mergeCell ref="L135:L137"/>
    <mergeCell ref="L101:L103"/>
    <mergeCell ref="L104:L106"/>
    <mergeCell ref="L107:L110"/>
    <mergeCell ref="L111:L113"/>
    <mergeCell ref="L114:L116"/>
    <mergeCell ref="L117:L119"/>
    <mergeCell ref="L83:L85"/>
    <mergeCell ref="L86:L88"/>
    <mergeCell ref="L89:L91"/>
    <mergeCell ref="L92:L94"/>
    <mergeCell ref="L95:L97"/>
    <mergeCell ref="L98:L100"/>
    <mergeCell ref="L66:L68"/>
    <mergeCell ref="L69:L70"/>
    <mergeCell ref="L71:L73"/>
    <mergeCell ref="L74:L76"/>
    <mergeCell ref="L77:L79"/>
    <mergeCell ref="L80:L82"/>
    <mergeCell ref="L49:L51"/>
    <mergeCell ref="L52:L54"/>
    <mergeCell ref="L55:L57"/>
    <mergeCell ref="L58:L60"/>
    <mergeCell ref="L61:L62"/>
    <mergeCell ref="L63:L65"/>
    <mergeCell ref="L33:L34"/>
    <mergeCell ref="L35:L37"/>
    <mergeCell ref="L38:L40"/>
    <mergeCell ref="L41:L43"/>
    <mergeCell ref="L44:L45"/>
    <mergeCell ref="L46:L48"/>
    <mergeCell ref="N377:N379"/>
    <mergeCell ref="N374:N376"/>
    <mergeCell ref="N371:N373"/>
    <mergeCell ref="N368:N370"/>
    <mergeCell ref="N395:N397"/>
    <mergeCell ref="N392:N394"/>
    <mergeCell ref="N389:N391"/>
    <mergeCell ref="N386:N388"/>
    <mergeCell ref="N383:N385"/>
    <mergeCell ref="N380:N382"/>
    <mergeCell ref="N414:N416"/>
    <mergeCell ref="N411:N413"/>
    <mergeCell ref="N408:N410"/>
    <mergeCell ref="N405:N407"/>
    <mergeCell ref="N402:N404"/>
    <mergeCell ref="N398:N400"/>
    <mergeCell ref="N434:N436"/>
    <mergeCell ref="N431:N433"/>
    <mergeCell ref="N429:N430"/>
    <mergeCell ref="N423:N426"/>
    <mergeCell ref="N420:N422"/>
    <mergeCell ref="N417:N419"/>
    <mergeCell ref="N452:N453"/>
    <mergeCell ref="N449:N451"/>
    <mergeCell ref="N446:N448"/>
    <mergeCell ref="N443:N445"/>
    <mergeCell ref="N440:N442"/>
    <mergeCell ref="N437:N439"/>
    <mergeCell ref="N467:N469"/>
    <mergeCell ref="N465:N466"/>
    <mergeCell ref="N460:N462"/>
    <mergeCell ref="N463:N464"/>
    <mergeCell ref="N457:N459"/>
    <mergeCell ref="N454:N456"/>
    <mergeCell ref="N485:N487"/>
    <mergeCell ref="N482:N484"/>
    <mergeCell ref="N479:N481"/>
    <mergeCell ref="N474:N476"/>
    <mergeCell ref="N477:N478"/>
    <mergeCell ref="N470:N472"/>
    <mergeCell ref="N503:N505"/>
    <mergeCell ref="N500:N502"/>
    <mergeCell ref="N497:N499"/>
    <mergeCell ref="N494:N496"/>
    <mergeCell ref="N491:N493"/>
    <mergeCell ref="N488:N490"/>
    <mergeCell ref="N521:N523"/>
    <mergeCell ref="N518:N520"/>
    <mergeCell ref="N515:N517"/>
    <mergeCell ref="N512:N514"/>
    <mergeCell ref="N509:N511"/>
    <mergeCell ref="N506:N508"/>
    <mergeCell ref="N539:N540"/>
    <mergeCell ref="N536:N538"/>
    <mergeCell ref="N533:N535"/>
    <mergeCell ref="N531:N532"/>
    <mergeCell ref="N527:N529"/>
    <mergeCell ref="N524:N526"/>
    <mergeCell ref="N556:N558"/>
    <mergeCell ref="N553:N555"/>
    <mergeCell ref="N550:N552"/>
    <mergeCell ref="N547:N549"/>
    <mergeCell ref="N544:N546"/>
    <mergeCell ref="N541:N543"/>
    <mergeCell ref="N573:N575"/>
    <mergeCell ref="N570:N572"/>
    <mergeCell ref="N568:N569"/>
    <mergeCell ref="N565:N567"/>
    <mergeCell ref="N562:N564"/>
    <mergeCell ref="N559:N561"/>
    <mergeCell ref="N592:N594"/>
    <mergeCell ref="N589:N591"/>
    <mergeCell ref="N586:N588"/>
    <mergeCell ref="N582:N585"/>
    <mergeCell ref="N579:N581"/>
    <mergeCell ref="N576:N578"/>
    <mergeCell ref="N610:N612"/>
    <mergeCell ref="N607:N609"/>
    <mergeCell ref="N604:N606"/>
    <mergeCell ref="N601:N603"/>
    <mergeCell ref="N598:N600"/>
    <mergeCell ref="N595:N597"/>
    <mergeCell ref="N630:N632"/>
    <mergeCell ref="N626:N629"/>
    <mergeCell ref="N623:N625"/>
    <mergeCell ref="N619:N622"/>
    <mergeCell ref="N616:N618"/>
    <mergeCell ref="N613:N615"/>
    <mergeCell ref="N646:N648"/>
    <mergeCell ref="N643:N645"/>
    <mergeCell ref="N639:N642"/>
    <mergeCell ref="N636:N638"/>
    <mergeCell ref="N633:N635"/>
    <mergeCell ref="N664:N666"/>
    <mergeCell ref="N661:N663"/>
    <mergeCell ref="N658:N660"/>
    <mergeCell ref="N655:N657"/>
    <mergeCell ref="N652:N654"/>
    <mergeCell ref="N649:N651"/>
    <mergeCell ref="N684:N686"/>
    <mergeCell ref="N681:N683"/>
    <mergeCell ref="N678:N680"/>
    <mergeCell ref="N675:N677"/>
    <mergeCell ref="N672:N674"/>
    <mergeCell ref="N667:N669"/>
    <mergeCell ref="N670:N671"/>
    <mergeCell ref="N702:N704"/>
    <mergeCell ref="N699:N701"/>
    <mergeCell ref="N696:N698"/>
    <mergeCell ref="N693:N695"/>
    <mergeCell ref="N690:N692"/>
    <mergeCell ref="N687:N689"/>
    <mergeCell ref="N717:N719"/>
    <mergeCell ref="N720:N721"/>
    <mergeCell ref="N714:N716"/>
    <mergeCell ref="N711:N713"/>
    <mergeCell ref="N708:N710"/>
    <mergeCell ref="N705:N707"/>
    <mergeCell ref="N737:N739"/>
    <mergeCell ref="N734:N736"/>
    <mergeCell ref="N731:N733"/>
    <mergeCell ref="N728:N730"/>
    <mergeCell ref="N725:N727"/>
    <mergeCell ref="N722:N724"/>
    <mergeCell ref="N755:N757"/>
    <mergeCell ref="N752:N754"/>
    <mergeCell ref="N749:N751"/>
    <mergeCell ref="N746:N748"/>
    <mergeCell ref="N743:N745"/>
    <mergeCell ref="N740:N742"/>
    <mergeCell ref="N773:N775"/>
    <mergeCell ref="N770:N772"/>
    <mergeCell ref="N767:N769"/>
    <mergeCell ref="N764:N766"/>
    <mergeCell ref="N761:N763"/>
    <mergeCell ref="N758:N760"/>
    <mergeCell ref="N791:N793"/>
    <mergeCell ref="N788:N790"/>
    <mergeCell ref="N785:N787"/>
    <mergeCell ref="N782:N784"/>
    <mergeCell ref="N779:N781"/>
    <mergeCell ref="N776:N778"/>
    <mergeCell ref="N802:N804"/>
    <mergeCell ref="N805:N807"/>
    <mergeCell ref="N808:N810"/>
    <mergeCell ref="N797:N799"/>
    <mergeCell ref="N800:N801"/>
    <mergeCell ref="N794:N796"/>
    <mergeCell ref="N826:N828"/>
    <mergeCell ref="N823:N825"/>
    <mergeCell ref="N820:N822"/>
    <mergeCell ref="N817:N819"/>
    <mergeCell ref="N814:N816"/>
    <mergeCell ref="N811:N813"/>
    <mergeCell ref="F841:F843"/>
    <mergeCell ref="N841:N843"/>
    <mergeCell ref="N838:N840"/>
    <mergeCell ref="N835:N837"/>
    <mergeCell ref="N832:N834"/>
    <mergeCell ref="N829:N831"/>
    <mergeCell ref="L841:L843"/>
    <mergeCell ref="M829:M831"/>
    <mergeCell ref="M832:M834"/>
    <mergeCell ref="M835:M837"/>
    <mergeCell ref="F823:F825"/>
    <mergeCell ref="F826:F828"/>
    <mergeCell ref="F829:F831"/>
    <mergeCell ref="F832:F834"/>
    <mergeCell ref="F835:F837"/>
    <mergeCell ref="F838:F840"/>
    <mergeCell ref="F805:F807"/>
    <mergeCell ref="F808:F810"/>
    <mergeCell ref="F811:F813"/>
    <mergeCell ref="F814:F816"/>
    <mergeCell ref="F817:F819"/>
    <mergeCell ref="F820:F822"/>
    <mergeCell ref="F788:F790"/>
    <mergeCell ref="F791:F793"/>
    <mergeCell ref="F794:F796"/>
    <mergeCell ref="F797:F799"/>
    <mergeCell ref="F800:F801"/>
    <mergeCell ref="F802:F804"/>
    <mergeCell ref="F770:F772"/>
    <mergeCell ref="F773:F775"/>
    <mergeCell ref="F776:F778"/>
    <mergeCell ref="F779:F781"/>
    <mergeCell ref="F782:F784"/>
    <mergeCell ref="F785:F787"/>
    <mergeCell ref="F752:F754"/>
    <mergeCell ref="F755:F757"/>
    <mergeCell ref="F758:F760"/>
    <mergeCell ref="F761:F763"/>
    <mergeCell ref="F764:F766"/>
    <mergeCell ref="F767:F769"/>
    <mergeCell ref="F734:F736"/>
    <mergeCell ref="F737:F739"/>
    <mergeCell ref="F740:F742"/>
    <mergeCell ref="F743:F745"/>
    <mergeCell ref="F746:F748"/>
    <mergeCell ref="F749:F751"/>
    <mergeCell ref="F717:F719"/>
    <mergeCell ref="F720:F721"/>
    <mergeCell ref="F722:F724"/>
    <mergeCell ref="F725:F727"/>
    <mergeCell ref="F728:F730"/>
    <mergeCell ref="F731:F733"/>
    <mergeCell ref="F699:F701"/>
    <mergeCell ref="F702:F704"/>
    <mergeCell ref="F705:F707"/>
    <mergeCell ref="F708:F710"/>
    <mergeCell ref="F711:F713"/>
    <mergeCell ref="F714:F716"/>
    <mergeCell ref="F681:F683"/>
    <mergeCell ref="F684:F686"/>
    <mergeCell ref="F687:F689"/>
    <mergeCell ref="F690:F692"/>
    <mergeCell ref="F693:F695"/>
    <mergeCell ref="F696:F698"/>
    <mergeCell ref="F661:F663"/>
    <mergeCell ref="F664:F666"/>
    <mergeCell ref="F667:F669"/>
    <mergeCell ref="F670:F671"/>
    <mergeCell ref="F672:F674"/>
    <mergeCell ref="F678:F680"/>
    <mergeCell ref="F643:F645"/>
    <mergeCell ref="F646:F648"/>
    <mergeCell ref="F649:F651"/>
    <mergeCell ref="F652:F654"/>
    <mergeCell ref="F655:F657"/>
    <mergeCell ref="F658:F660"/>
    <mergeCell ref="F626:F629"/>
    <mergeCell ref="F630:F632"/>
    <mergeCell ref="F633:F635"/>
    <mergeCell ref="F636:F638"/>
    <mergeCell ref="F639:F642"/>
    <mergeCell ref="F610:F612"/>
    <mergeCell ref="F613:F615"/>
    <mergeCell ref="F616:F618"/>
    <mergeCell ref="F619:F622"/>
    <mergeCell ref="F623:F625"/>
    <mergeCell ref="F592:F594"/>
    <mergeCell ref="F595:F597"/>
    <mergeCell ref="F598:F600"/>
    <mergeCell ref="F601:F603"/>
    <mergeCell ref="F604:F606"/>
    <mergeCell ref="F607:F609"/>
    <mergeCell ref="F573:F575"/>
    <mergeCell ref="F576:F578"/>
    <mergeCell ref="F579:F581"/>
    <mergeCell ref="F582:F585"/>
    <mergeCell ref="F586:F588"/>
    <mergeCell ref="F589:F591"/>
    <mergeCell ref="F556:F558"/>
    <mergeCell ref="F559:F561"/>
    <mergeCell ref="F562:F564"/>
    <mergeCell ref="F565:F567"/>
    <mergeCell ref="F568:F569"/>
    <mergeCell ref="F570:F572"/>
    <mergeCell ref="F539:F540"/>
    <mergeCell ref="F541:F543"/>
    <mergeCell ref="F544:F546"/>
    <mergeCell ref="F547:F549"/>
    <mergeCell ref="F550:F552"/>
    <mergeCell ref="F553:F555"/>
    <mergeCell ref="F521:F523"/>
    <mergeCell ref="F524:F526"/>
    <mergeCell ref="F527:F529"/>
    <mergeCell ref="F531:F532"/>
    <mergeCell ref="F533:F535"/>
    <mergeCell ref="F536:F538"/>
    <mergeCell ref="F503:F505"/>
    <mergeCell ref="F506:F508"/>
    <mergeCell ref="F509:F511"/>
    <mergeCell ref="F512:F514"/>
    <mergeCell ref="F515:F517"/>
    <mergeCell ref="F518:F520"/>
    <mergeCell ref="F485:F487"/>
    <mergeCell ref="F488:F490"/>
    <mergeCell ref="F491:F493"/>
    <mergeCell ref="F494:F496"/>
    <mergeCell ref="F497:F499"/>
    <mergeCell ref="F500:F502"/>
    <mergeCell ref="F467:F469"/>
    <mergeCell ref="F470:F472"/>
    <mergeCell ref="F474:F476"/>
    <mergeCell ref="F477:F478"/>
    <mergeCell ref="F479:F481"/>
    <mergeCell ref="F482:F484"/>
    <mergeCell ref="F452:F453"/>
    <mergeCell ref="F454:F456"/>
    <mergeCell ref="F457:F459"/>
    <mergeCell ref="F460:F462"/>
    <mergeCell ref="F463:F464"/>
    <mergeCell ref="F465:F466"/>
    <mergeCell ref="F434:F436"/>
    <mergeCell ref="F437:F439"/>
    <mergeCell ref="F440:F442"/>
    <mergeCell ref="F443:F445"/>
    <mergeCell ref="F446:F448"/>
    <mergeCell ref="F449:F451"/>
    <mergeCell ref="F414:F416"/>
    <mergeCell ref="F417:F419"/>
    <mergeCell ref="F420:F422"/>
    <mergeCell ref="F423:F426"/>
    <mergeCell ref="F429:F430"/>
    <mergeCell ref="F431:F433"/>
    <mergeCell ref="F395:F397"/>
    <mergeCell ref="F398:F400"/>
    <mergeCell ref="F402:F404"/>
    <mergeCell ref="F405:F407"/>
    <mergeCell ref="F408:F410"/>
    <mergeCell ref="F411:F413"/>
    <mergeCell ref="F377:F379"/>
    <mergeCell ref="F380:F382"/>
    <mergeCell ref="F383:F385"/>
    <mergeCell ref="F386:F388"/>
    <mergeCell ref="F389:F391"/>
    <mergeCell ref="F392:F394"/>
    <mergeCell ref="F356:F359"/>
    <mergeCell ref="F360:F362"/>
    <mergeCell ref="F363:F364"/>
    <mergeCell ref="F368:F370"/>
    <mergeCell ref="F371:F373"/>
    <mergeCell ref="F374:F376"/>
    <mergeCell ref="F342:F343"/>
    <mergeCell ref="F344:F346"/>
    <mergeCell ref="F347:F349"/>
    <mergeCell ref="F350:F352"/>
    <mergeCell ref="F353:F355"/>
    <mergeCell ref="F322:F323"/>
    <mergeCell ref="F324:F326"/>
    <mergeCell ref="F327:F329"/>
    <mergeCell ref="F330:F332"/>
    <mergeCell ref="F333:F335"/>
    <mergeCell ref="F336:F338"/>
    <mergeCell ref="F281:F283"/>
    <mergeCell ref="F284:F286"/>
    <mergeCell ref="F287:F289"/>
    <mergeCell ref="F290:F292"/>
    <mergeCell ref="F293:F295"/>
    <mergeCell ref="F296:F298"/>
    <mergeCell ref="F263:F265"/>
    <mergeCell ref="F267:F268"/>
    <mergeCell ref="F269:F271"/>
    <mergeCell ref="F272:F274"/>
    <mergeCell ref="F275:F277"/>
    <mergeCell ref="F278:F280"/>
    <mergeCell ref="F245:F247"/>
    <mergeCell ref="F248:F250"/>
    <mergeCell ref="F251:F253"/>
    <mergeCell ref="F254:F256"/>
    <mergeCell ref="F257:F259"/>
    <mergeCell ref="F260:F262"/>
    <mergeCell ref="F227:F228"/>
    <mergeCell ref="F229:F231"/>
    <mergeCell ref="F232:F235"/>
    <mergeCell ref="F236:F238"/>
    <mergeCell ref="F239:F241"/>
    <mergeCell ref="F242:F244"/>
    <mergeCell ref="F210:F211"/>
    <mergeCell ref="F212:F214"/>
    <mergeCell ref="F215:F219"/>
    <mergeCell ref="F221:F224"/>
    <mergeCell ref="F225:F226"/>
    <mergeCell ref="F184:F185"/>
    <mergeCell ref="F186:F188"/>
    <mergeCell ref="F189:F190"/>
    <mergeCell ref="F195:F196"/>
    <mergeCell ref="F199:F201"/>
    <mergeCell ref="F202:F203"/>
    <mergeCell ref="F165:F167"/>
    <mergeCell ref="F168:F170"/>
    <mergeCell ref="F171:F173"/>
    <mergeCell ref="F174:F176"/>
    <mergeCell ref="F177:F179"/>
    <mergeCell ref="F181:F183"/>
    <mergeCell ref="F147:F149"/>
    <mergeCell ref="F150:F152"/>
    <mergeCell ref="F153:F155"/>
    <mergeCell ref="F156:F158"/>
    <mergeCell ref="F159:F161"/>
    <mergeCell ref="F162:F164"/>
    <mergeCell ref="F129:F131"/>
    <mergeCell ref="F132:F134"/>
    <mergeCell ref="F135:F137"/>
    <mergeCell ref="F138:F140"/>
    <mergeCell ref="F141:F143"/>
    <mergeCell ref="F144:F146"/>
    <mergeCell ref="F111:F113"/>
    <mergeCell ref="F114:F116"/>
    <mergeCell ref="F117:F119"/>
    <mergeCell ref="F120:F122"/>
    <mergeCell ref="F123:F125"/>
    <mergeCell ref="F126:F128"/>
    <mergeCell ref="F86:F88"/>
    <mergeCell ref="F89:F91"/>
    <mergeCell ref="F92:F94"/>
    <mergeCell ref="F95:F97"/>
    <mergeCell ref="F98:F100"/>
    <mergeCell ref="F101:F103"/>
    <mergeCell ref="F69:F70"/>
    <mergeCell ref="F71:F73"/>
    <mergeCell ref="F74:F76"/>
    <mergeCell ref="F77:F79"/>
    <mergeCell ref="F80:F82"/>
    <mergeCell ref="F83:F85"/>
    <mergeCell ref="F52:F54"/>
    <mergeCell ref="F55:F57"/>
    <mergeCell ref="F58:F60"/>
    <mergeCell ref="F61:F62"/>
    <mergeCell ref="F63:F65"/>
    <mergeCell ref="F66:F68"/>
    <mergeCell ref="F17:F19"/>
    <mergeCell ref="F35:F37"/>
    <mergeCell ref="F33:F34"/>
    <mergeCell ref="F30:F32"/>
    <mergeCell ref="F27:F29"/>
    <mergeCell ref="F38:F40"/>
    <mergeCell ref="N360:N362"/>
    <mergeCell ref="N363:N364"/>
    <mergeCell ref="F675:F677"/>
    <mergeCell ref="F24:F26"/>
    <mergeCell ref="F22:F23"/>
    <mergeCell ref="F20:F21"/>
    <mergeCell ref="F41:F43"/>
    <mergeCell ref="F44:F45"/>
    <mergeCell ref="F46:F48"/>
    <mergeCell ref="F49:F51"/>
    <mergeCell ref="N336:N338"/>
    <mergeCell ref="N342:N343"/>
    <mergeCell ref="N344:N346"/>
    <mergeCell ref="N347:N349"/>
    <mergeCell ref="N350:N352"/>
    <mergeCell ref="N356:N359"/>
    <mergeCell ref="N353:N355"/>
    <mergeCell ref="A711:A713"/>
    <mergeCell ref="N311:N313"/>
    <mergeCell ref="N314:N317"/>
    <mergeCell ref="N319:N320"/>
    <mergeCell ref="N322:N323"/>
    <mergeCell ref="N324:N326"/>
    <mergeCell ref="N327:N329"/>
    <mergeCell ref="N330:N332"/>
    <mergeCell ref="N333:N335"/>
    <mergeCell ref="A717:A719"/>
    <mergeCell ref="A714:A716"/>
    <mergeCell ref="A687:A689"/>
    <mergeCell ref="A690:A692"/>
    <mergeCell ref="A693:A695"/>
    <mergeCell ref="A696:A698"/>
    <mergeCell ref="A699:A701"/>
    <mergeCell ref="A702:A704"/>
    <mergeCell ref="A705:A707"/>
    <mergeCell ref="A708:A710"/>
    <mergeCell ref="A734:A736"/>
    <mergeCell ref="A731:A733"/>
    <mergeCell ref="A728:A730"/>
    <mergeCell ref="A725:A727"/>
    <mergeCell ref="A722:A724"/>
    <mergeCell ref="A720:A721"/>
    <mergeCell ref="A752:A754"/>
    <mergeCell ref="A749:A751"/>
    <mergeCell ref="A746:A748"/>
    <mergeCell ref="A743:A745"/>
    <mergeCell ref="A740:A742"/>
    <mergeCell ref="A737:A739"/>
    <mergeCell ref="A770:A772"/>
    <mergeCell ref="A767:A769"/>
    <mergeCell ref="A764:A766"/>
    <mergeCell ref="A761:A763"/>
    <mergeCell ref="A758:A760"/>
    <mergeCell ref="A755:A757"/>
    <mergeCell ref="A788:A790"/>
    <mergeCell ref="A785:A787"/>
    <mergeCell ref="A782:A784"/>
    <mergeCell ref="A779:A781"/>
    <mergeCell ref="A776:A778"/>
    <mergeCell ref="A773:A775"/>
    <mergeCell ref="A805:A807"/>
    <mergeCell ref="A802:A804"/>
    <mergeCell ref="A800:A801"/>
    <mergeCell ref="A797:A799"/>
    <mergeCell ref="A794:A796"/>
    <mergeCell ref="A791:A793"/>
    <mergeCell ref="A823:A825"/>
    <mergeCell ref="A820:A822"/>
    <mergeCell ref="A817:A819"/>
    <mergeCell ref="A814:A816"/>
    <mergeCell ref="A811:A813"/>
    <mergeCell ref="A808:A810"/>
    <mergeCell ref="A841:A843"/>
    <mergeCell ref="A838:A840"/>
    <mergeCell ref="A835:A837"/>
    <mergeCell ref="A832:A834"/>
    <mergeCell ref="A829:A831"/>
    <mergeCell ref="A826:A828"/>
    <mergeCell ref="A670:A671"/>
    <mergeCell ref="A672:A674"/>
    <mergeCell ref="A675:A677"/>
    <mergeCell ref="A678:A680"/>
    <mergeCell ref="A681:A683"/>
    <mergeCell ref="A684:A686"/>
    <mergeCell ref="A652:A654"/>
    <mergeCell ref="A655:A657"/>
    <mergeCell ref="A658:A660"/>
    <mergeCell ref="A661:A663"/>
    <mergeCell ref="A664:A666"/>
    <mergeCell ref="A667:A669"/>
    <mergeCell ref="A633:A635"/>
    <mergeCell ref="A636:A638"/>
    <mergeCell ref="A639:A642"/>
    <mergeCell ref="A643:A645"/>
    <mergeCell ref="A646:A648"/>
    <mergeCell ref="A649:A651"/>
    <mergeCell ref="A613:A615"/>
    <mergeCell ref="A616:A618"/>
    <mergeCell ref="A619:A622"/>
    <mergeCell ref="A623:A625"/>
    <mergeCell ref="A626:A629"/>
    <mergeCell ref="A630:A632"/>
    <mergeCell ref="A595:A597"/>
    <mergeCell ref="A598:A600"/>
    <mergeCell ref="A601:A603"/>
    <mergeCell ref="A604:A606"/>
    <mergeCell ref="A607:A609"/>
    <mergeCell ref="A610:A612"/>
    <mergeCell ref="A576:A578"/>
    <mergeCell ref="A579:A581"/>
    <mergeCell ref="A582:A585"/>
    <mergeCell ref="A586:A588"/>
    <mergeCell ref="A589:A591"/>
    <mergeCell ref="A592:A594"/>
    <mergeCell ref="A559:A561"/>
    <mergeCell ref="A562:A564"/>
    <mergeCell ref="A565:A567"/>
    <mergeCell ref="A568:A569"/>
    <mergeCell ref="A570:A572"/>
    <mergeCell ref="A573:A575"/>
    <mergeCell ref="A553:A555"/>
    <mergeCell ref="A550:A552"/>
    <mergeCell ref="A547:A549"/>
    <mergeCell ref="A544:A546"/>
    <mergeCell ref="A541:A543"/>
    <mergeCell ref="A556:A558"/>
    <mergeCell ref="A509:A511"/>
    <mergeCell ref="A506:A508"/>
    <mergeCell ref="A503:A505"/>
    <mergeCell ref="A500:A502"/>
    <mergeCell ref="A497:A499"/>
    <mergeCell ref="A539:A540"/>
    <mergeCell ref="A536:A538"/>
    <mergeCell ref="A533:A535"/>
    <mergeCell ref="A531:A532"/>
    <mergeCell ref="A527:A529"/>
    <mergeCell ref="A524:A526"/>
    <mergeCell ref="A521:A523"/>
    <mergeCell ref="A518:A520"/>
    <mergeCell ref="A515:A517"/>
    <mergeCell ref="A512:A514"/>
    <mergeCell ref="A477:A478"/>
    <mergeCell ref="A479:A481"/>
    <mergeCell ref="A482:A484"/>
    <mergeCell ref="A494:A496"/>
    <mergeCell ref="A488:A490"/>
    <mergeCell ref="A485:A487"/>
    <mergeCell ref="A491:A493"/>
    <mergeCell ref="A460:A462"/>
    <mergeCell ref="A463:A464"/>
    <mergeCell ref="A465:A466"/>
    <mergeCell ref="A467:A469"/>
    <mergeCell ref="A470:A472"/>
    <mergeCell ref="A474:A476"/>
    <mergeCell ref="A443:A445"/>
    <mergeCell ref="A446:A448"/>
    <mergeCell ref="A449:A451"/>
    <mergeCell ref="A452:A453"/>
    <mergeCell ref="A454:A456"/>
    <mergeCell ref="A457:A459"/>
    <mergeCell ref="A423:A426"/>
    <mergeCell ref="A429:A430"/>
    <mergeCell ref="A431:A433"/>
    <mergeCell ref="A434:A436"/>
    <mergeCell ref="A437:A439"/>
    <mergeCell ref="A440:A442"/>
    <mergeCell ref="A411:A413"/>
    <mergeCell ref="A408:A410"/>
    <mergeCell ref="A405:A407"/>
    <mergeCell ref="A402:A404"/>
    <mergeCell ref="A420:A422"/>
    <mergeCell ref="A417:A419"/>
    <mergeCell ref="A414:A416"/>
    <mergeCell ref="A383:A385"/>
    <mergeCell ref="A386:A388"/>
    <mergeCell ref="A389:A391"/>
    <mergeCell ref="A392:A394"/>
    <mergeCell ref="A398:A400"/>
    <mergeCell ref="A395:A397"/>
    <mergeCell ref="A363:A364"/>
    <mergeCell ref="A368:A370"/>
    <mergeCell ref="A371:A373"/>
    <mergeCell ref="A374:A376"/>
    <mergeCell ref="A377:A379"/>
    <mergeCell ref="A380:A382"/>
    <mergeCell ref="A344:A346"/>
    <mergeCell ref="A347:A349"/>
    <mergeCell ref="A350:A352"/>
    <mergeCell ref="A353:A355"/>
    <mergeCell ref="A356:A359"/>
    <mergeCell ref="A360:A362"/>
    <mergeCell ref="A324:A326"/>
    <mergeCell ref="A327:A329"/>
    <mergeCell ref="A330:A332"/>
    <mergeCell ref="A333:A335"/>
    <mergeCell ref="A336:A338"/>
    <mergeCell ref="A342:A343"/>
    <mergeCell ref="A308:A310"/>
    <mergeCell ref="N308:N310"/>
    <mergeCell ref="A311:A313"/>
    <mergeCell ref="A314:A317"/>
    <mergeCell ref="A319:A320"/>
    <mergeCell ref="A322:A323"/>
    <mergeCell ref="F308:F310"/>
    <mergeCell ref="F311:F313"/>
    <mergeCell ref="F314:F317"/>
    <mergeCell ref="F319:F320"/>
    <mergeCell ref="A293:A295"/>
    <mergeCell ref="A296:A298"/>
    <mergeCell ref="A299:A301"/>
    <mergeCell ref="A302:A304"/>
    <mergeCell ref="A305:A307"/>
    <mergeCell ref="N305:N307"/>
    <mergeCell ref="F299:F301"/>
    <mergeCell ref="F302:F304"/>
    <mergeCell ref="F305:F307"/>
    <mergeCell ref="L293:L295"/>
    <mergeCell ref="A275:A277"/>
    <mergeCell ref="A278:A280"/>
    <mergeCell ref="A281:A283"/>
    <mergeCell ref="A284:A286"/>
    <mergeCell ref="A287:A289"/>
    <mergeCell ref="A290:A292"/>
    <mergeCell ref="A257:A259"/>
    <mergeCell ref="A260:A262"/>
    <mergeCell ref="A263:A265"/>
    <mergeCell ref="A267:A268"/>
    <mergeCell ref="A269:A271"/>
    <mergeCell ref="A272:A274"/>
    <mergeCell ref="A239:A241"/>
    <mergeCell ref="A242:A244"/>
    <mergeCell ref="A246:A247"/>
    <mergeCell ref="A248:A250"/>
    <mergeCell ref="A251:A253"/>
    <mergeCell ref="A254:A256"/>
    <mergeCell ref="A221:A224"/>
    <mergeCell ref="A225:A226"/>
    <mergeCell ref="A227:A228"/>
    <mergeCell ref="A229:A231"/>
    <mergeCell ref="A232:A235"/>
    <mergeCell ref="A236:A238"/>
    <mergeCell ref="A195:A196"/>
    <mergeCell ref="A199:A201"/>
    <mergeCell ref="A202:A203"/>
    <mergeCell ref="A210:A211"/>
    <mergeCell ref="A212:A214"/>
    <mergeCell ref="A215:A219"/>
    <mergeCell ref="A174:A176"/>
    <mergeCell ref="A177:A179"/>
    <mergeCell ref="A181:A183"/>
    <mergeCell ref="A184:A185"/>
    <mergeCell ref="A186:A188"/>
    <mergeCell ref="A189:A190"/>
    <mergeCell ref="A156:A158"/>
    <mergeCell ref="A159:A161"/>
    <mergeCell ref="A162:A164"/>
    <mergeCell ref="A165:A167"/>
    <mergeCell ref="A168:A170"/>
    <mergeCell ref="A171:A173"/>
    <mergeCell ref="A138:A140"/>
    <mergeCell ref="A141:A143"/>
    <mergeCell ref="A144:A146"/>
    <mergeCell ref="A147:A149"/>
    <mergeCell ref="A150:A152"/>
    <mergeCell ref="A153:A155"/>
    <mergeCell ref="A120:A122"/>
    <mergeCell ref="A123:A125"/>
    <mergeCell ref="A126:A128"/>
    <mergeCell ref="A129:A131"/>
    <mergeCell ref="A132:A134"/>
    <mergeCell ref="A135:A137"/>
    <mergeCell ref="A101:A103"/>
    <mergeCell ref="A104:A106"/>
    <mergeCell ref="A107:A110"/>
    <mergeCell ref="A111:A113"/>
    <mergeCell ref="A114:A116"/>
    <mergeCell ref="A117:A119"/>
    <mergeCell ref="A83:A85"/>
    <mergeCell ref="A86:A88"/>
    <mergeCell ref="A89:A91"/>
    <mergeCell ref="A92:A94"/>
    <mergeCell ref="A95:A97"/>
    <mergeCell ref="A98:A100"/>
    <mergeCell ref="A66:A68"/>
    <mergeCell ref="A69:A70"/>
    <mergeCell ref="A71:A73"/>
    <mergeCell ref="A74:A76"/>
    <mergeCell ref="A77:A79"/>
    <mergeCell ref="A80:A82"/>
    <mergeCell ref="A52:A54"/>
    <mergeCell ref="A49:A51"/>
    <mergeCell ref="A55:A57"/>
    <mergeCell ref="A58:A60"/>
    <mergeCell ref="A61:A62"/>
    <mergeCell ref="A63:A65"/>
    <mergeCell ref="A44:A45"/>
    <mergeCell ref="A41:A43"/>
    <mergeCell ref="A38:A40"/>
    <mergeCell ref="A35:A37"/>
    <mergeCell ref="A33:A34"/>
    <mergeCell ref="A30:A32"/>
    <mergeCell ref="N293:N295"/>
    <mergeCell ref="N296:N298"/>
    <mergeCell ref="N299:N301"/>
    <mergeCell ref="N302:N304"/>
    <mergeCell ref="A17:A19"/>
    <mergeCell ref="A20:A21"/>
    <mergeCell ref="A22:A23"/>
    <mergeCell ref="A27:A29"/>
    <mergeCell ref="A24:A26"/>
    <mergeCell ref="A46:A48"/>
    <mergeCell ref="N275:N277"/>
    <mergeCell ref="N278:N280"/>
    <mergeCell ref="N281:N283"/>
    <mergeCell ref="N284:N286"/>
    <mergeCell ref="N287:N289"/>
    <mergeCell ref="N290:N292"/>
    <mergeCell ref="N257:N259"/>
    <mergeCell ref="N260:N262"/>
    <mergeCell ref="N263:N265"/>
    <mergeCell ref="N267:N268"/>
    <mergeCell ref="N269:N271"/>
    <mergeCell ref="N272:N274"/>
    <mergeCell ref="N239:N241"/>
    <mergeCell ref="N242:N244"/>
    <mergeCell ref="N245:N247"/>
    <mergeCell ref="N248:N250"/>
    <mergeCell ref="N251:N253"/>
    <mergeCell ref="N254:N256"/>
    <mergeCell ref="N221:N224"/>
    <mergeCell ref="N225:N226"/>
    <mergeCell ref="N227:N228"/>
    <mergeCell ref="N229:N231"/>
    <mergeCell ref="N232:N235"/>
    <mergeCell ref="N236:N238"/>
    <mergeCell ref="N195:N196"/>
    <mergeCell ref="N199:N201"/>
    <mergeCell ref="N202:N203"/>
    <mergeCell ref="N210:N211"/>
    <mergeCell ref="N212:N214"/>
    <mergeCell ref="N215:N219"/>
    <mergeCell ref="N174:N176"/>
    <mergeCell ref="N177:N179"/>
    <mergeCell ref="N181:N183"/>
    <mergeCell ref="N184:N185"/>
    <mergeCell ref="N186:N188"/>
    <mergeCell ref="N189:N190"/>
    <mergeCell ref="N156:N158"/>
    <mergeCell ref="N159:N161"/>
    <mergeCell ref="N162:N164"/>
    <mergeCell ref="N165:N167"/>
    <mergeCell ref="N168:N170"/>
    <mergeCell ref="N171:N173"/>
    <mergeCell ref="N138:N140"/>
    <mergeCell ref="N141:N143"/>
    <mergeCell ref="N144:N146"/>
    <mergeCell ref="N147:N149"/>
    <mergeCell ref="N150:N152"/>
    <mergeCell ref="N153:N155"/>
    <mergeCell ref="N120:N122"/>
    <mergeCell ref="N123:N125"/>
    <mergeCell ref="N126:N128"/>
    <mergeCell ref="N129:N131"/>
    <mergeCell ref="N132:N134"/>
    <mergeCell ref="N135:N137"/>
    <mergeCell ref="N101:N103"/>
    <mergeCell ref="N104:N106"/>
    <mergeCell ref="N107:N110"/>
    <mergeCell ref="N111:N113"/>
    <mergeCell ref="N114:N116"/>
    <mergeCell ref="N117:N119"/>
    <mergeCell ref="N83:N85"/>
    <mergeCell ref="N86:N88"/>
    <mergeCell ref="N89:N91"/>
    <mergeCell ref="N92:N94"/>
    <mergeCell ref="N95:N97"/>
    <mergeCell ref="N98:N100"/>
    <mergeCell ref="N66:N68"/>
    <mergeCell ref="N69:N70"/>
    <mergeCell ref="N71:N73"/>
    <mergeCell ref="N74:N76"/>
    <mergeCell ref="N77:N79"/>
    <mergeCell ref="N80:N82"/>
    <mergeCell ref="N52:N54"/>
    <mergeCell ref="N55:N57"/>
    <mergeCell ref="N58:N60"/>
    <mergeCell ref="N61:N62"/>
    <mergeCell ref="N63:N65"/>
    <mergeCell ref="N35:N37"/>
    <mergeCell ref="N38:N40"/>
    <mergeCell ref="N41:N43"/>
    <mergeCell ref="N44:N45"/>
    <mergeCell ref="N46:N48"/>
    <mergeCell ref="N49:N51"/>
    <mergeCell ref="N17:N19"/>
    <mergeCell ref="N20:N21"/>
    <mergeCell ref="N22:N23"/>
    <mergeCell ref="N24:N26"/>
    <mergeCell ref="N27:N29"/>
    <mergeCell ref="N30:N32"/>
    <mergeCell ref="N33:N34"/>
    <mergeCell ref="F104:F106"/>
    <mergeCell ref="F107:F1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Sections</vt:lpstr>
      <vt:lpstr>Individual Samples</vt:lpstr>
    </vt:vector>
  </TitlesOfParts>
  <Company>The British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Gareth D.O.</dc:creator>
  <cp:lastModifiedBy>Anderson, Dave</cp:lastModifiedBy>
  <dcterms:created xsi:type="dcterms:W3CDTF">2016-06-10T13:54:50Z</dcterms:created>
  <dcterms:modified xsi:type="dcterms:W3CDTF">2016-06-15T12:27:24Z</dcterms:modified>
</cp:coreProperties>
</file>