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53D301A44E8DF57864E3582B513C4EB1066AAA96" xr6:coauthVersionLast="47" xr6:coauthVersionMax="47" xr10:uidLastSave="{00000000-0000-0000-0000-000000000000}"/>
  <bookViews>
    <workbookView xWindow="0" yWindow="760" windowWidth="21940" windowHeight="16680" xr2:uid="{00000000-000D-0000-FFFF-FFFF00000000}"/>
  </bookViews>
  <sheets>
    <sheet name="Results" sheetId="1" r:id="rId1"/>
    <sheet name="Graph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/>
  <c r="L12" i="1"/>
  <c r="I13" i="1"/>
  <c r="J13" i="1"/>
  <c r="L13" i="1"/>
  <c r="S12" i="1"/>
  <c r="I14" i="1"/>
  <c r="J14" i="1"/>
  <c r="L14" i="1"/>
  <c r="S13" i="1"/>
  <c r="I15" i="1"/>
  <c r="J15" i="1"/>
  <c r="L15" i="1"/>
  <c r="S14" i="1"/>
  <c r="I16" i="1"/>
  <c r="J16" i="1"/>
  <c r="L16" i="1"/>
  <c r="S15" i="1"/>
  <c r="I17" i="1"/>
  <c r="J17" i="1"/>
  <c r="L17" i="1"/>
  <c r="S16" i="1"/>
  <c r="I18" i="1"/>
  <c r="J18" i="1"/>
  <c r="L18" i="1"/>
  <c r="S17" i="1"/>
  <c r="I19" i="1"/>
  <c r="J19" i="1"/>
  <c r="L19" i="1"/>
  <c r="S18" i="1"/>
  <c r="I20" i="1"/>
  <c r="J20" i="1"/>
  <c r="L20" i="1"/>
  <c r="S19" i="1"/>
  <c r="I21" i="1"/>
  <c r="J21" i="1"/>
  <c r="L21" i="1"/>
  <c r="S20" i="1"/>
  <c r="I22" i="1"/>
  <c r="J22" i="1"/>
  <c r="L22" i="1"/>
  <c r="S21" i="1"/>
  <c r="I23" i="1"/>
  <c r="J23" i="1"/>
  <c r="L23" i="1"/>
  <c r="K23" i="1"/>
  <c r="K22" i="1"/>
  <c r="S22" i="1"/>
  <c r="I24" i="1"/>
  <c r="J24" i="1"/>
  <c r="L24" i="1"/>
  <c r="S23" i="1"/>
  <c r="I25" i="1"/>
  <c r="J25" i="1"/>
  <c r="L25" i="1"/>
  <c r="S24" i="1"/>
  <c r="I26" i="1"/>
  <c r="J26" i="1"/>
  <c r="L26" i="1"/>
  <c r="S25" i="1"/>
  <c r="S26" i="1"/>
  <c r="S27" i="1"/>
  <c r="S28" i="1"/>
  <c r="S29" i="1"/>
  <c r="S30" i="1"/>
  <c r="S31" i="1"/>
  <c r="S32" i="1"/>
  <c r="S33" i="1"/>
  <c r="S34" i="1"/>
  <c r="S35" i="1"/>
  <c r="S36" i="1"/>
  <c r="K26" i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4" i="1"/>
  <c r="K25" i="1"/>
  <c r="N28" i="1"/>
  <c r="K11" i="1"/>
  <c r="J11" i="1"/>
  <c r="I11" i="1"/>
  <c r="Q23" i="1"/>
  <c r="L11" i="1"/>
  <c r="S11" i="1"/>
  <c r="B16" i="1"/>
  <c r="P24" i="1"/>
  <c r="N20" i="1"/>
  <c r="P16" i="1"/>
  <c r="N13" i="1"/>
  <c r="N27" i="1"/>
  <c r="P23" i="1"/>
  <c r="P15" i="1"/>
  <c r="O12" i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B11" i="1"/>
  <c r="R24" i="1"/>
  <c r="N23" i="1"/>
  <c r="N15" i="1"/>
  <c r="N12" i="1"/>
  <c r="P18" i="1"/>
  <c r="N26" i="1"/>
  <c r="N18" i="1"/>
  <c r="P25" i="1"/>
  <c r="P17" i="1"/>
  <c r="N25" i="1"/>
  <c r="N24" i="1"/>
  <c r="R28" i="1"/>
  <c r="Q28" i="1"/>
  <c r="N19" i="1"/>
  <c r="P14" i="1"/>
  <c r="Q24" i="1"/>
  <c r="P11" i="1"/>
  <c r="P12" i="1"/>
  <c r="P13" i="1"/>
  <c r="P19" i="1"/>
  <c r="P20" i="1"/>
  <c r="P21" i="1"/>
  <c r="P22" i="1"/>
  <c r="P26" i="1"/>
  <c r="P27" i="1"/>
  <c r="P28" i="1"/>
  <c r="B12" i="1"/>
  <c r="N11" i="1"/>
  <c r="N14" i="1"/>
  <c r="N16" i="1"/>
  <c r="N17" i="1"/>
  <c r="N21" i="1"/>
  <c r="N22" i="1"/>
  <c r="B10" i="1"/>
  <c r="R25" i="1"/>
  <c r="R23" i="1"/>
  <c r="Q27" i="1"/>
  <c r="Q17" i="1"/>
  <c r="R14" i="1"/>
  <c r="Q16" i="1"/>
  <c r="R16" i="1"/>
  <c r="Q15" i="1"/>
  <c r="R15" i="1"/>
  <c r="Q13" i="1"/>
  <c r="R17" i="1"/>
  <c r="Q22" i="1"/>
  <c r="Q21" i="1"/>
  <c r="R22" i="1"/>
  <c r="Q14" i="1"/>
  <c r="R27" i="1"/>
  <c r="R21" i="1"/>
  <c r="R13" i="1"/>
  <c r="R12" i="1"/>
  <c r="Q19" i="1"/>
  <c r="R18" i="1"/>
  <c r="Q18" i="1"/>
  <c r="R26" i="1"/>
  <c r="Q25" i="1"/>
  <c r="Q26" i="1"/>
  <c r="R11" i="1"/>
  <c r="R19" i="1"/>
  <c r="R20" i="1"/>
  <c r="B18" i="1"/>
  <c r="Q11" i="1"/>
  <c r="Q12" i="1"/>
  <c r="Q20" i="1"/>
  <c r="B14" i="1"/>
  <c r="B17" i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<sst xmlns="http://schemas.openxmlformats.org/spreadsheetml/2006/main" count="58" uniqueCount="48">
  <si>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</si>
  <si>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</si>
  <si>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</si>
  <si>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</si>
  <si>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</si>
  <si>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</si>
  <si>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</si>
  <si>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</si>
  <si>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</si>
  <si>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</si>
  <si>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</si>
  <si>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</si>
  <si>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</si>
  <si>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</si>
  <si>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</si>
  <si>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</si>
  <si>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</si>
  <si>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</si>
  <si>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</si>
  <si>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</si>
  <si>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</si>
  <si>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</si>
  <si>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</si>
  <si>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</si>
  <si>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</si>
  <si>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</si>
  <si>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</si>
  <si>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</si>
  <si>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</si>
  <si>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</si>
  <si>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</si>
  <si>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</si>
  <si>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</si>
  <si>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</si>
  <si>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</si>
  <si>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</si>
  <si>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</si>
  <si>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</si>
  <si>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</si>
  <si>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</si>
  <si>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IODP375</t>
  </si>
  <si>
    <t>U1518E</t>
  </si>
  <si>
    <t>2H-4</t>
  </si>
  <si>
    <t>13.622 mbsf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</si>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</sst>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7.4502192373639975E-2</c:v>
                </c:pt>
                <c:pt idx="1">
                  <c:v>5.3206201564504972E-2</c:v>
                </c:pt>
                <c:pt idx="2">
                  <c:v>3.8111996924637216E-2</c:v>
                </c:pt>
                <c:pt idx="3">
                  <c:v>2.737578554568159E-2</c:v>
                </c:pt>
                <c:pt idx="4">
                  <c:v>2.2830881213465676E-2</c:v>
                </c:pt>
                <c:pt idx="5">
                  <c:v>1.9947137553367029E-2</c:v>
                </c:pt>
                <c:pt idx="6">
                  <c:v>1.4707914803771493E-2</c:v>
                </c:pt>
                <c:pt idx="7">
                  <c:v>1.0674935540805057E-2</c:v>
                </c:pt>
                <c:pt idx="8">
                  <c:v>7.7751428487119788E-3</c:v>
                </c:pt>
                <c:pt idx="9">
                  <c:v>5.7859597538876409E-3</c:v>
                </c:pt>
                <c:pt idx="10">
                  <c:v>4.7676155040936143E-3</c:v>
                </c:pt>
                <c:pt idx="11">
                  <c:v>4.1661218483749355E-3</c:v>
                </c:pt>
                <c:pt idx="12">
                  <c:v>2.9914243354439291E-3</c:v>
                </c:pt>
                <c:pt idx="13">
                  <c:v>1.2876611789959086E-3</c:v>
                </c:pt>
                <c:pt idx="14">
                  <c:v>8.9565634546201944E-4</c:v>
                </c:pt>
                <c:pt idx="15">
                  <c:v>7.4770672701841194E-4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99.408850880882625</c:v>
                </c:pt>
                <c:pt idx="1">
                  <c:v>97.060610308892763</c:v>
                </c:pt>
                <c:pt idx="2">
                  <c:v>93.929622879573799</c:v>
                </c:pt>
                <c:pt idx="3">
                  <c:v>90.015888592924895</c:v>
                </c:pt>
                <c:pt idx="4">
                  <c:v>84.536660591616069</c:v>
                </c:pt>
                <c:pt idx="5">
                  <c:v>82.188420019627088</c:v>
                </c:pt>
                <c:pt idx="6">
                  <c:v>70.447217159680349</c:v>
                </c:pt>
                <c:pt idx="7">
                  <c:v>62.619748586382542</c:v>
                </c:pt>
                <c:pt idx="8">
                  <c:v>53.226786298425246</c:v>
                </c:pt>
                <c:pt idx="9">
                  <c:v>46.964811439786899</c:v>
                </c:pt>
                <c:pt idx="10">
                  <c:v>43.83382401046795</c:v>
                </c:pt>
                <c:pt idx="11">
                  <c:v>40.70283658114856</c:v>
                </c:pt>
                <c:pt idx="12">
                  <c:v>35.223608579840175</c:v>
                </c:pt>
                <c:pt idx="13">
                  <c:v>24.265152577223411</c:v>
                </c:pt>
                <c:pt idx="14">
                  <c:v>20.351418290574504</c:v>
                </c:pt>
                <c:pt idx="15">
                  <c:v>19.568671433244543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F12" sqref="F12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2.68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40.76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42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43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1.6552490280538595E-2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6.6769571600386064E-3</v>
      </c>
      <c r="C11" s="10" t="s">
        <v>35</v>
      </c>
      <c r="E11" s="20">
        <v>0.25</v>
      </c>
      <c r="F11" s="22">
        <v>1029.4000000000001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7.9305999898933379</v>
      </c>
      <c r="K11" s="22">
        <f>($E$1/($E$1-1))*($L$1/$E$2)*((F11-G11)/10)</f>
        <v>99.408850880882625</v>
      </c>
      <c r="L11" s="24">
        <f>(18*I11/($E$1-1)*J11/E11/60)^0.5*10</f>
        <v>7.4502192373639975E-2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1.816434205308127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1.3625416840635284E-3</v>
      </c>
      <c r="C12" s="10" t="s">
        <v>35</v>
      </c>
      <c r="E12" s="20">
        <v>0.5</v>
      </c>
      <c r="F12" s="22">
        <v>1028.8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8.0895142756076606</v>
      </c>
      <c r="K12" s="22">
        <f t="shared" ref="K12:K26" si="2">($E$1/($E$1-1))*($L$1/$E$2)*((F12-G12)/10)</f>
        <v>97.060610308892763</v>
      </c>
      <c r="L12" s="24">
        <f t="shared" ref="L12:L26" si="3">(18*I12/($E$1-1)*J12/E12/60)^0.5*10</f>
        <v>5.3206201564504972E-2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1028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8.3013999898933619</v>
      </c>
      <c r="K13" s="22">
        <f t="shared" si="2"/>
        <v>93.929622879573799</v>
      </c>
      <c r="L13" s="24">
        <f t="shared" si="3"/>
        <v>3.8111996924637216E-2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1.816434205308127</v>
      </c>
      <c r="C14" s="33"/>
      <c r="E14" s="20">
        <v>2</v>
      </c>
      <c r="F14" s="22">
        <v>1027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8.5662571327505059</v>
      </c>
      <c r="K14" s="22">
        <f t="shared" si="2"/>
        <v>90.015888592924895</v>
      </c>
      <c r="L14" s="24">
        <f t="shared" si="3"/>
        <v>2.737578554568159E-2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59.002315801213086</v>
      </c>
      <c r="C15" s="10"/>
      <c r="E15" s="20">
        <v>3</v>
      </c>
      <c r="F15" s="22">
        <v>1025.5999999999999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8.9370571327505299</v>
      </c>
      <c r="K15" s="22">
        <f t="shared" si="2"/>
        <v>84.536660591616069</v>
      </c>
      <c r="L15" s="24">
        <f t="shared" si="3"/>
        <v>2.2830881213465676E-2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39.181249993478787</v>
      </c>
      <c r="C16" s="10"/>
      <c r="E16" s="20">
        <v>4</v>
      </c>
      <c r="F16" s="22">
        <v>1025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9.0959714184647922</v>
      </c>
      <c r="K16" s="22">
        <f t="shared" si="2"/>
        <v>82.188420019627088</v>
      </c>
      <c r="L16" s="24">
        <f t="shared" si="3"/>
        <v>1.9947137553367029E-2</v>
      </c>
      <c r="N16">
        <f t="shared" si="4"/>
        <v>1.6552490280538595E-2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68.194013013336587</v>
      </c>
      <c r="C17" s="10"/>
      <c r="E17" s="20">
        <v>8</v>
      </c>
      <c r="F17" s="22">
        <v>1022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9.8905428470362207</v>
      </c>
      <c r="K17" s="22">
        <f t="shared" si="2"/>
        <v>70.447217159680349</v>
      </c>
      <c r="L17" s="24">
        <f t="shared" si="3"/>
        <v>1.4707914803771493E-2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29.989552781355293</v>
      </c>
      <c r="C18" s="15"/>
      <c r="E18" s="20">
        <v>16</v>
      </c>
      <c r="F18" s="22">
        <v>1020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10.420257132750507</v>
      </c>
      <c r="K18" s="22">
        <f t="shared" si="2"/>
        <v>62.619748586382542</v>
      </c>
      <c r="L18" s="24">
        <f t="shared" si="3"/>
        <v>1.0674935540805057E-2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1017.6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11.055914275607643</v>
      </c>
      <c r="K19" s="22">
        <f t="shared" si="2"/>
        <v>53.226786298425246</v>
      </c>
      <c r="L19" s="24">
        <f t="shared" si="3"/>
        <v>7.7751428487119788E-3</v>
      </c>
      <c r="N19">
        <f t="shared" si="4"/>
        <v>0</v>
      </c>
      <c r="O19">
        <f t="shared" si="5"/>
        <v>6.6769571600386064E-3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1016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11.479685704179079</v>
      </c>
      <c r="K20" s="22">
        <f t="shared" si="2"/>
        <v>46.964811439786899</v>
      </c>
      <c r="L20" s="24">
        <f t="shared" si="3"/>
        <v>5.7859597538876409E-3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1015.2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11.691571418464779</v>
      </c>
      <c r="K21" s="22">
        <f t="shared" si="2"/>
        <v>43.83382401046795</v>
      </c>
      <c r="L21" s="24">
        <f t="shared" si="3"/>
        <v>4.7676155040936143E-3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1014.4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11.903457132750512</v>
      </c>
      <c r="K22" s="22">
        <f t="shared" si="2"/>
        <v>40.70283658114856</v>
      </c>
      <c r="L22" s="24">
        <f t="shared" si="3"/>
        <v>4.1661218483749355E-3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39.181249993478787</v>
      </c>
    </row>
    <row r="23" spans="1:19" x14ac:dyDescent="0.2">
      <c r="E23" s="20">
        <v>240</v>
      </c>
      <c r="F23" s="22">
        <v>1013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12.274257132750506</v>
      </c>
      <c r="K23" s="22">
        <f t="shared" si="2"/>
        <v>35.223608579840175</v>
      </c>
      <c r="L23" s="24">
        <f t="shared" si="3"/>
        <v>2.9914243354439291E-3</v>
      </c>
      <c r="N23">
        <f t="shared" si="4"/>
        <v>0</v>
      </c>
      <c r="O23">
        <f t="shared" si="5"/>
        <v>0</v>
      </c>
      <c r="P23">
        <f t="shared" si="6"/>
        <v>1.3625416840635284E-3</v>
      </c>
      <c r="Q23">
        <f t="shared" si="7"/>
        <v>0</v>
      </c>
      <c r="R23">
        <f t="shared" si="8"/>
        <v>29.989552781355293</v>
      </c>
      <c r="S23">
        <f t="shared" si="9"/>
        <v>0</v>
      </c>
    </row>
    <row r="24" spans="1:19" x14ac:dyDescent="0.2">
      <c r="E24" s="20">
        <v>1387</v>
      </c>
      <c r="F24" s="22">
        <v>1010.2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13.015857132750494</v>
      </c>
      <c r="K24" s="22">
        <f t="shared" si="2"/>
        <v>24.265152577223411</v>
      </c>
      <c r="L24" s="24">
        <f t="shared" si="3"/>
        <v>1.2876611789959086E-3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2918</v>
      </c>
      <c r="F25" s="22">
        <v>1009.2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13.280714275607638</v>
      </c>
      <c r="K25" s="22">
        <f t="shared" si="2"/>
        <v>20.351418290574504</v>
      </c>
      <c r="L25" s="24">
        <f t="shared" si="3"/>
        <v>8.9565634546201944E-4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4214</v>
      </c>
      <c r="F26" s="22">
        <v>1009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13.333685704179079</v>
      </c>
      <c r="K26" s="22">
        <f t="shared" si="2"/>
        <v>19.568671433244543</v>
      </c>
      <c r="L26" s="24">
        <f t="shared" si="3"/>
        <v>7.4770672701841194E-4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cp:lastPrinted>2019-07-29T21:22:10Z</cp:lastPrinted>
  <dcterms:created xsi:type="dcterms:W3CDTF">2011-04-08T16:18:31Z</dcterms:created>
  <dcterms:modified xsi:type="dcterms:W3CDTF">2024-06-01T01:14:28Z</dcterms:modified>
</cp:coreProperties>
</file>