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cton/Main/ODP/Exp375/Exp375-Data-Report/Supplementary Material/DEMAGPCA/U1526B_SED/PCA_RESULTS/"/>
    </mc:Choice>
  </mc:AlternateContent>
  <xr:revisionPtr revIDLastSave="0" documentId="13_ncr:1_{33D5C955-BE34-7046-8828-5EE226E416C0}" xr6:coauthVersionLast="47" xr6:coauthVersionMax="47" xr10:uidLastSave="{00000000-0000-0000-0000-000000000000}"/>
  <bookViews>
    <workbookView xWindow="9760" yWindow="3320" windowWidth="35380" windowHeight="18280" xr2:uid="{CBF83C15-CCCF-A241-B85A-2A775EC3CD2A}"/>
  </bookViews>
  <sheets>
    <sheet name="pca-outliers-remove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2" i="1"/>
</calcChain>
</file>

<file path=xl/sharedStrings.xml><?xml version="1.0" encoding="utf-8"?>
<sst xmlns="http://schemas.openxmlformats.org/spreadsheetml/2006/main" count="172" uniqueCount="70">
  <si>
    <t>Steps</t>
  </si>
  <si>
    <t>Low</t>
  </si>
  <si>
    <t>High</t>
  </si>
  <si>
    <t>Option</t>
  </si>
  <si>
    <t>Kappa</t>
  </si>
  <si>
    <t>N</t>
  </si>
  <si>
    <t>FRE</t>
  </si>
  <si>
    <t>ANC</t>
  </si>
  <si>
    <t>Comment</t>
  </si>
  <si>
    <t>Sample ID</t>
  </si>
  <si>
    <t xml:space="preserve">U1526B-01H-1, 16 cm </t>
  </si>
  <si>
    <t xml:space="preserve">U1526B-01H-1, 70 cm </t>
  </si>
  <si>
    <t xml:space="preserve">U1526B-01H-2, 24 cm </t>
  </si>
  <si>
    <t xml:space="preserve">U1526B-01H-2, 73 cm </t>
  </si>
  <si>
    <t xml:space="preserve">U1526B-01H-3, 29 cm </t>
  </si>
  <si>
    <t xml:space="preserve">U1526B-01H-3, 65 cm </t>
  </si>
  <si>
    <t xml:space="preserve">U1526B-01H-3, 97 cm </t>
  </si>
  <si>
    <t xml:space="preserve">U1526B-01H-4, 21 cm </t>
  </si>
  <si>
    <t xml:space="preserve">U1526B-01H-4, 58 cm </t>
  </si>
  <si>
    <t xml:space="preserve">U1526B-01H-4, 89 cm </t>
  </si>
  <si>
    <t xml:space="preserve">U1526B-02H-2, 20 cm </t>
  </si>
  <si>
    <t xml:space="preserve">U1526B-02H-2, 60 cm </t>
  </si>
  <si>
    <t xml:space="preserve">U1526B-02H-3, 20 cm </t>
  </si>
  <si>
    <t xml:space="preserve">U1526B-02H-3, 60 cm </t>
  </si>
  <si>
    <t xml:space="preserve">U1526B-02H-4, 20 cm </t>
  </si>
  <si>
    <t xml:space="preserve">U1526B-02H-4, 67 cm </t>
  </si>
  <si>
    <t xml:space="preserve">U1526B-02H-5, 20 cm </t>
  </si>
  <si>
    <t xml:space="preserve">U1526B-02H-5, 69 cm </t>
  </si>
  <si>
    <t xml:space="preserve">U1526B-02H-6, 20 cm </t>
  </si>
  <si>
    <t xml:space="preserve">U1526B-02H-6, 68 cm </t>
  </si>
  <si>
    <t xml:space="preserve">U1526B-03H-2, 68 cm </t>
  </si>
  <si>
    <t xml:space="preserve">U1526B-03H-3, 30 cm </t>
  </si>
  <si>
    <t xml:space="preserve">U1526B-03H-3, 91 cm </t>
  </si>
  <si>
    <t xml:space="preserve">U1526B-03H-4, 20 cm </t>
  </si>
  <si>
    <t xml:space="preserve">U1526B-03H-4, 91 cm </t>
  </si>
  <si>
    <t xml:space="preserve">U1526B-03H-5, 29 cm </t>
  </si>
  <si>
    <t xml:space="preserve">U1526B-03H-5, 76 cm </t>
  </si>
  <si>
    <t xml:space="preserve">U1526B-03H-6, 34 cm </t>
  </si>
  <si>
    <t xml:space="preserve">U1526B-03H-6, 82 cm </t>
  </si>
  <si>
    <t xml:space="preserve">U1526B-04H-2, 86 cm </t>
  </si>
  <si>
    <t xml:space="preserve">U1526B-04H-3, 40 cm </t>
  </si>
  <si>
    <t xml:space="preserve">U1526B-04H-3, 83 cm </t>
  </si>
  <si>
    <t xml:space="preserve">U1526B-04H-4, 43 cm </t>
  </si>
  <si>
    <t xml:space="preserve">U1526B-04H-4, 73 cm </t>
  </si>
  <si>
    <t xml:space="preserve">U1526B-04H-4, 3 cm </t>
  </si>
  <si>
    <t xml:space="preserve">U1526B-01H-1, 115 cm </t>
  </si>
  <si>
    <t xml:space="preserve">U1526B-01H-2, 115 cm </t>
  </si>
  <si>
    <t xml:space="preserve">U1526B-02H-1, 139 cm </t>
  </si>
  <si>
    <t xml:space="preserve">U1526B-02H-2, 136 cm </t>
  </si>
  <si>
    <t xml:space="preserve">U1526B-02H-3, 116 cm </t>
  </si>
  <si>
    <t xml:space="preserve">U1526B-02H-3, 146 cm </t>
  </si>
  <si>
    <t xml:space="preserve">U1526B-02H-4, 112 cm </t>
  </si>
  <si>
    <t xml:space="preserve">U1526B-02H-5, 114 cm </t>
  </si>
  <si>
    <t xml:space="preserve">U1526B-03H-2, 123 cm </t>
  </si>
  <si>
    <t xml:space="preserve">U1526B-03H-3, 120 cm </t>
  </si>
  <si>
    <t xml:space="preserve">U1526B-03H-4, 139 cm </t>
  </si>
  <si>
    <t xml:space="preserve">U1526B-03H-5, 115 cm </t>
  </si>
  <si>
    <t xml:space="preserve">U1526B-04H-2, 128 cm </t>
  </si>
  <si>
    <t xml:space="preserve">U1526B-04H-3, 115 cm </t>
  </si>
  <si>
    <t>Top depth (mbsf)</t>
  </si>
  <si>
    <t>Inclination (°) [free]</t>
  </si>
  <si>
    <t>Declination (°) [free]</t>
  </si>
  <si>
    <t>MAD (°)</t>
  </si>
  <si>
    <t>Length (A/m)</t>
  </si>
  <si>
    <t>Inclination (°) [anchored]</t>
  </si>
  <si>
    <t>Declination (°) [anchored]</t>
  </si>
  <si>
    <t>ANGDIS (°)</t>
  </si>
  <si>
    <t>Deviation Angle (°)</t>
  </si>
  <si>
    <t>Inclination (°) [SEP]</t>
  </si>
  <si>
    <t>Declination (°) [SEP]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</si>
</sst>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16" fillId="34" borderId="10" xfId="0" applyFont="1" applyFill="1" applyBorder="1" applyAlignment="1">
      <alignment horizontal="center" wrapText="1"/>
    </xf>
    <xf numFmtId="2" fontId="18" fillId="33" borderId="10" xfId="0" applyNumberFormat="1" applyFont="1" applyFill="1" applyBorder="1" applyAlignment="1">
      <alignment horizontal="center" wrapText="1"/>
    </xf>
    <xf numFmtId="0" fontId="18" fillId="34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horizontal="center" wrapText="1"/>
    </xf>
    <xf numFmtId="0" fontId="18" fillId="36" borderId="10" xfId="0" applyFont="1" applyFill="1" applyBorder="1" applyAlignment="1">
      <alignment horizontal="center" wrapText="1"/>
    </xf>
    <xf numFmtId="164" fontId="18" fillId="35" borderId="10" xfId="0" applyNumberFormat="1" applyFont="1" applyFill="1" applyBorder="1" applyAlignment="1">
      <alignment horizontal="center" wrapText="1"/>
    </xf>
    <xf numFmtId="0" fontId="18" fillId="35" borderId="1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37CC2-23E5-9A43-BD8A-241A0BFD40D5}">
  <dimension ref="A1:Y50"/>
  <sheetViews>
    <sheetView tabSelected="1" workbookViewId="0">
      <selection activeCell="B12" sqref="B12"/>
    </sheetView>
  </sheetViews>
  <sheetFormatPr baseColWidth="10" defaultRowHeight="16" x14ac:dyDescent="0.2"/>
  <cols>
    <col min="1" max="1" width="20.33203125" bestFit="1" customWidth="1"/>
    <col min="2" max="2" width="9" bestFit="1" customWidth="1"/>
    <col min="3" max="3" width="12.33203125" style="3" bestFit="1" customWidth="1"/>
    <col min="4" max="4" width="13" style="3" bestFit="1" customWidth="1"/>
    <col min="5" max="5" width="6.1640625" style="2" bestFit="1" customWidth="1"/>
    <col min="6" max="6" width="8.33203125" bestFit="1" customWidth="1"/>
    <col min="7" max="7" width="9" style="2" bestFit="1" customWidth="1"/>
    <col min="8" max="8" width="5.6640625" bestFit="1" customWidth="1"/>
    <col min="9" max="9" width="4.33203125" bestFit="1" customWidth="1"/>
    <col min="10" max="10" width="4.83203125" bestFit="1" customWidth="1"/>
    <col min="11" max="11" width="6.6640625" bestFit="1" customWidth="1"/>
    <col min="12" max="12" width="12.5" style="3" bestFit="1" customWidth="1"/>
    <col min="13" max="13" width="13.1640625" style="3" bestFit="1" customWidth="1"/>
    <col min="14" max="14" width="5.6640625" style="2" bestFit="1" customWidth="1"/>
    <col min="15" max="15" width="8.33203125" bestFit="1" customWidth="1"/>
    <col min="16" max="16" width="5.6640625" bestFit="1" customWidth="1"/>
    <col min="17" max="17" width="4.33203125" bestFit="1" customWidth="1"/>
    <col min="18" max="18" width="4.83203125" bestFit="1" customWidth="1"/>
    <col min="19" max="19" width="6.6640625" bestFit="1" customWidth="1"/>
    <col min="20" max="20" width="12.83203125" style="3" customWidth="1"/>
    <col min="21" max="21" width="13" style="3" customWidth="1"/>
    <col min="22" max="22" width="7.6640625" style="3" bestFit="1" customWidth="1"/>
    <col min="23" max="23" width="2.5" bestFit="1" customWidth="1"/>
    <col min="24" max="24" width="7.6640625" bestFit="1" customWidth="1"/>
    <col min="25" max="25" width="41.83203125" bestFit="1" customWidth="1"/>
  </cols>
  <sheetData>
    <row r="1" spans="1:25" s="12" customFormat="1" ht="34" x14ac:dyDescent="0.2">
      <c r="A1" s="7" t="s">
        <v>9</v>
      </c>
      <c r="B1" s="5" t="s">
        <v>59</v>
      </c>
      <c r="C1" s="6" t="s">
        <v>60</v>
      </c>
      <c r="D1" s="6" t="s">
        <v>61</v>
      </c>
      <c r="E1" s="6" t="s">
        <v>62</v>
      </c>
      <c r="F1" s="8" t="s">
        <v>63</v>
      </c>
      <c r="G1" s="6" t="s">
        <v>67</v>
      </c>
      <c r="H1" s="8" t="s">
        <v>0</v>
      </c>
      <c r="I1" s="8" t="s">
        <v>1</v>
      </c>
      <c r="J1" s="8" t="s">
        <v>2</v>
      </c>
      <c r="K1" s="8" t="s">
        <v>3</v>
      </c>
      <c r="L1" s="9" t="s">
        <v>64</v>
      </c>
      <c r="M1" s="9" t="s">
        <v>65</v>
      </c>
      <c r="N1" s="9" t="s">
        <v>62</v>
      </c>
      <c r="O1" s="9" t="s">
        <v>63</v>
      </c>
      <c r="P1" s="9" t="s">
        <v>0</v>
      </c>
      <c r="Q1" s="9" t="s">
        <v>1</v>
      </c>
      <c r="R1" s="9" t="s">
        <v>2</v>
      </c>
      <c r="S1" s="9" t="s">
        <v>3</v>
      </c>
      <c r="T1" s="10" t="s">
        <v>68</v>
      </c>
      <c r="U1" s="10" t="s">
        <v>69</v>
      </c>
      <c r="V1" s="10" t="s">
        <v>4</v>
      </c>
      <c r="W1" s="11" t="s">
        <v>5</v>
      </c>
      <c r="X1" s="11" t="s">
        <v>66</v>
      </c>
      <c r="Y1" s="7" t="s">
        <v>8</v>
      </c>
    </row>
    <row r="2" spans="1:25" x14ac:dyDescent="0.2">
      <c r="A2" t="s">
        <v>10</v>
      </c>
      <c r="B2" s="4">
        <v>0.16</v>
      </c>
      <c r="C2" s="3">
        <v>-53.1</v>
      </c>
      <c r="D2" s="3">
        <v>82</v>
      </c>
      <c r="E2" s="2">
        <v>8.35</v>
      </c>
      <c r="F2" s="1">
        <v>5.3999999999999999E-2</v>
      </c>
      <c r="G2" s="2">
        <v>22.68</v>
      </c>
      <c r="H2">
        <v>4</v>
      </c>
      <c r="I2">
        <v>20</v>
      </c>
      <c r="J2">
        <v>35</v>
      </c>
      <c r="K2" t="s">
        <v>6</v>
      </c>
      <c r="L2" s="3">
        <v>-63.5</v>
      </c>
      <c r="M2" s="3">
        <v>50.1</v>
      </c>
      <c r="N2" s="2">
        <v>7.57</v>
      </c>
      <c r="O2" s="1">
        <v>4.9200000000000001E-2</v>
      </c>
      <c r="P2">
        <v>4</v>
      </c>
      <c r="Q2">
        <v>15</v>
      </c>
      <c r="R2">
        <v>35</v>
      </c>
      <c r="S2" t="s">
        <v>7</v>
      </c>
      <c r="T2" s="3">
        <v>-66.3</v>
      </c>
      <c r="U2" s="3">
        <v>48</v>
      </c>
      <c r="V2" s="3">
        <v>79.400000000000006</v>
      </c>
      <c r="W2">
        <v>3</v>
      </c>
      <c r="X2">
        <v>21.2</v>
      </c>
      <c r="Y2" t="str">
        <f>IF(OR(ABS(C2-L2) &gt; 30, N2 &gt; 7), "PCA direction indeterminate or poorly determined","")</f>
        <v>PCA direction indeterminate or poorly determined</v>
      </c>
    </row>
    <row r="3" spans="1:25" x14ac:dyDescent="0.2">
      <c r="A3" t="s">
        <v>11</v>
      </c>
      <c r="B3" s="4">
        <v>0.7</v>
      </c>
      <c r="C3" s="3">
        <v>-55</v>
      </c>
      <c r="D3" s="3">
        <v>121.6</v>
      </c>
      <c r="E3" s="2">
        <v>3.33</v>
      </c>
      <c r="F3" s="1">
        <v>0.14899999999999999</v>
      </c>
      <c r="G3" s="2">
        <v>12.22</v>
      </c>
      <c r="H3">
        <v>4</v>
      </c>
      <c r="I3">
        <v>25</v>
      </c>
      <c r="J3">
        <v>35</v>
      </c>
      <c r="K3" t="s">
        <v>6</v>
      </c>
      <c r="L3" s="3">
        <v>-57.3</v>
      </c>
      <c r="M3" s="3">
        <v>108.3</v>
      </c>
      <c r="N3" s="2">
        <v>2.25</v>
      </c>
      <c r="O3" s="1">
        <v>4.1099999999999998E-2</v>
      </c>
      <c r="P3">
        <v>4</v>
      </c>
      <c r="Q3">
        <v>15</v>
      </c>
      <c r="R3">
        <v>25</v>
      </c>
      <c r="S3" t="s">
        <v>7</v>
      </c>
      <c r="T3" s="3">
        <v>-62.8</v>
      </c>
      <c r="U3" s="3">
        <v>89.4</v>
      </c>
      <c r="V3" s="3">
        <v>384.5</v>
      </c>
      <c r="W3">
        <v>3</v>
      </c>
      <c r="X3">
        <v>18.100000000000001</v>
      </c>
      <c r="Y3" t="str">
        <f t="shared" ref="Y3:Y50" si="0">IF(OR(ABS(C3-L3) &gt; 30, N3 &gt; 7), "PCA direction indeterminate or poorly determined","")</f>
        <v/>
      </c>
    </row>
    <row r="4" spans="1:25" x14ac:dyDescent="0.2">
      <c r="A4" t="s">
        <v>45</v>
      </c>
      <c r="B4" s="4">
        <v>1.1499999999999999</v>
      </c>
      <c r="C4" s="3">
        <v>-59.9</v>
      </c>
      <c r="D4" s="3">
        <v>124.1</v>
      </c>
      <c r="E4" s="2">
        <v>5.53</v>
      </c>
      <c r="F4" s="1">
        <v>9.06E-2</v>
      </c>
      <c r="G4" s="2">
        <v>28.26</v>
      </c>
      <c r="H4">
        <v>4</v>
      </c>
      <c r="I4">
        <v>25</v>
      </c>
      <c r="J4">
        <v>35</v>
      </c>
      <c r="K4" t="s">
        <v>6</v>
      </c>
      <c r="L4" s="3">
        <v>-56.8</v>
      </c>
      <c r="M4" s="3">
        <v>62.5</v>
      </c>
      <c r="N4" s="2">
        <v>2.59</v>
      </c>
      <c r="O4" s="1">
        <v>4.2000000000000003E-2</v>
      </c>
      <c r="P4">
        <v>4</v>
      </c>
      <c r="Q4">
        <v>10</v>
      </c>
      <c r="R4">
        <v>30</v>
      </c>
      <c r="S4" t="s">
        <v>7</v>
      </c>
      <c r="T4" s="3">
        <v>-52.1</v>
      </c>
      <c r="U4" s="3">
        <v>52.4</v>
      </c>
      <c r="V4" s="3">
        <v>279.7</v>
      </c>
      <c r="W4">
        <v>3</v>
      </c>
      <c r="X4">
        <v>38.700000000000003</v>
      </c>
      <c r="Y4" t="str">
        <f t="shared" si="0"/>
        <v/>
      </c>
    </row>
    <row r="5" spans="1:25" x14ac:dyDescent="0.2">
      <c r="A5" t="s">
        <v>12</v>
      </c>
      <c r="B5" s="4">
        <v>1.74</v>
      </c>
      <c r="C5" s="3">
        <v>-31.7</v>
      </c>
      <c r="D5" s="3">
        <v>54.1</v>
      </c>
      <c r="E5" s="2">
        <v>7.37</v>
      </c>
      <c r="F5" s="1">
        <v>3.5900000000000001E-2</v>
      </c>
      <c r="G5" s="2">
        <v>6.44</v>
      </c>
      <c r="H5">
        <v>4</v>
      </c>
      <c r="I5">
        <v>12</v>
      </c>
      <c r="J5">
        <v>30</v>
      </c>
      <c r="K5" t="s">
        <v>6</v>
      </c>
      <c r="L5" s="3">
        <v>-27.5</v>
      </c>
      <c r="M5" s="3">
        <v>59.5</v>
      </c>
      <c r="N5" s="2">
        <v>1.55</v>
      </c>
      <c r="O5" s="1">
        <v>3.5900000000000001E-2</v>
      </c>
      <c r="P5">
        <v>4</v>
      </c>
      <c r="Q5">
        <v>12</v>
      </c>
      <c r="R5">
        <v>30</v>
      </c>
      <c r="S5" t="s">
        <v>7</v>
      </c>
      <c r="T5" s="3">
        <v>-27.2</v>
      </c>
      <c r="U5" s="3">
        <v>61.8</v>
      </c>
      <c r="V5" s="3">
        <v>1156.0999999999999</v>
      </c>
      <c r="W5">
        <v>3</v>
      </c>
      <c r="X5">
        <v>8</v>
      </c>
      <c r="Y5" t="str">
        <f t="shared" si="0"/>
        <v/>
      </c>
    </row>
    <row r="6" spans="1:25" x14ac:dyDescent="0.2">
      <c r="A6" t="s">
        <v>13</v>
      </c>
      <c r="B6" s="4">
        <v>2.23</v>
      </c>
      <c r="C6" s="3">
        <v>-51.1</v>
      </c>
      <c r="D6" s="3">
        <v>79</v>
      </c>
      <c r="E6" s="2">
        <v>10.69</v>
      </c>
      <c r="F6" s="1">
        <v>3.2500000000000001E-2</v>
      </c>
      <c r="G6" s="2">
        <v>11.91</v>
      </c>
      <c r="H6">
        <v>4</v>
      </c>
      <c r="I6">
        <v>12</v>
      </c>
      <c r="J6">
        <v>30</v>
      </c>
      <c r="K6" t="s">
        <v>6</v>
      </c>
      <c r="L6" s="3">
        <v>-51.5</v>
      </c>
      <c r="M6" s="3">
        <v>60.9</v>
      </c>
      <c r="N6" s="2">
        <v>3.55</v>
      </c>
      <c r="O6" s="1">
        <v>3.2500000000000001E-2</v>
      </c>
      <c r="P6">
        <v>4</v>
      </c>
      <c r="Q6">
        <v>12</v>
      </c>
      <c r="R6">
        <v>30</v>
      </c>
      <c r="S6" t="s">
        <v>7</v>
      </c>
      <c r="T6" s="3">
        <v>-51.3</v>
      </c>
      <c r="U6" s="3">
        <v>56.6</v>
      </c>
      <c r="V6" s="3">
        <v>1600</v>
      </c>
      <c r="W6">
        <v>3</v>
      </c>
      <c r="X6">
        <v>14</v>
      </c>
      <c r="Y6" t="str">
        <f t="shared" si="0"/>
        <v/>
      </c>
    </row>
    <row r="7" spans="1:25" x14ac:dyDescent="0.2">
      <c r="A7" t="s">
        <v>46</v>
      </c>
      <c r="B7" s="4">
        <v>2.65</v>
      </c>
      <c r="C7" s="3">
        <v>-51.6</v>
      </c>
      <c r="D7" s="3">
        <v>96.1</v>
      </c>
      <c r="E7" s="2">
        <v>4.2699999999999996</v>
      </c>
      <c r="F7" s="1">
        <v>1.7600000000000001E-2</v>
      </c>
      <c r="G7" s="2">
        <v>17.489999999999998</v>
      </c>
      <c r="H7">
        <v>4</v>
      </c>
      <c r="I7">
        <v>15</v>
      </c>
      <c r="J7">
        <v>30</v>
      </c>
      <c r="K7" t="s">
        <v>6</v>
      </c>
      <c r="L7" s="3">
        <v>-62.7</v>
      </c>
      <c r="M7" s="3">
        <v>79.400000000000006</v>
      </c>
      <c r="N7" s="2">
        <v>4.12</v>
      </c>
      <c r="O7" s="1">
        <v>1.5699999999999999E-2</v>
      </c>
      <c r="P7">
        <v>4</v>
      </c>
      <c r="Q7">
        <v>12</v>
      </c>
      <c r="R7">
        <v>30</v>
      </c>
      <c r="S7" t="s">
        <v>7</v>
      </c>
      <c r="T7" s="3">
        <v>-68.099999999999994</v>
      </c>
      <c r="U7" s="3">
        <v>70.2</v>
      </c>
      <c r="V7" s="3">
        <v>7049.3</v>
      </c>
      <c r="W7">
        <v>3</v>
      </c>
      <c r="X7">
        <v>20.6</v>
      </c>
      <c r="Y7" t="str">
        <f t="shared" si="0"/>
        <v/>
      </c>
    </row>
    <row r="8" spans="1:25" x14ac:dyDescent="0.2">
      <c r="A8" t="s">
        <v>14</v>
      </c>
      <c r="B8" s="4">
        <v>3.3</v>
      </c>
      <c r="C8" s="3">
        <v>-19.3</v>
      </c>
      <c r="D8" s="3">
        <v>86.1</v>
      </c>
      <c r="E8" s="2">
        <v>16.55</v>
      </c>
      <c r="F8" s="1">
        <v>2.4500000000000001E-2</v>
      </c>
      <c r="G8" s="2">
        <v>55.66</v>
      </c>
      <c r="H8">
        <v>4</v>
      </c>
      <c r="I8">
        <v>12</v>
      </c>
      <c r="J8">
        <v>30</v>
      </c>
      <c r="K8" t="s">
        <v>6</v>
      </c>
      <c r="L8" s="3">
        <v>-52.6</v>
      </c>
      <c r="M8" s="3">
        <v>61</v>
      </c>
      <c r="N8" s="2">
        <v>18.920000000000002</v>
      </c>
      <c r="O8" s="1">
        <v>1.2200000000000001E-2</v>
      </c>
      <c r="P8">
        <v>4</v>
      </c>
      <c r="Q8">
        <v>12</v>
      </c>
      <c r="R8">
        <v>25</v>
      </c>
      <c r="S8" t="s">
        <v>7</v>
      </c>
      <c r="T8" s="3">
        <v>-62.5</v>
      </c>
      <c r="U8" s="3">
        <v>67</v>
      </c>
      <c r="V8" s="3">
        <v>5.0999999999999996</v>
      </c>
      <c r="W8">
        <v>2</v>
      </c>
      <c r="X8">
        <v>45.2</v>
      </c>
      <c r="Y8" t="str">
        <f t="shared" si="0"/>
        <v>PCA direction indeterminate or poorly determined</v>
      </c>
    </row>
    <row r="9" spans="1:25" x14ac:dyDescent="0.2">
      <c r="A9" t="s">
        <v>15</v>
      </c>
      <c r="B9" s="4">
        <v>3.66</v>
      </c>
      <c r="C9" s="3">
        <v>-70.3</v>
      </c>
      <c r="D9" s="3">
        <v>152.69999999999999</v>
      </c>
      <c r="E9" s="2">
        <v>5.44</v>
      </c>
      <c r="F9" s="1">
        <v>1.6899999999999998E-2</v>
      </c>
      <c r="G9" s="2">
        <v>20.83</v>
      </c>
      <c r="H9">
        <v>4</v>
      </c>
      <c r="I9">
        <v>12</v>
      </c>
      <c r="J9">
        <v>30</v>
      </c>
      <c r="K9" t="s">
        <v>6</v>
      </c>
      <c r="L9" s="3">
        <v>-76.900000000000006</v>
      </c>
      <c r="M9" s="3">
        <v>99.9</v>
      </c>
      <c r="N9" s="2">
        <v>9.4499999999999993</v>
      </c>
      <c r="O9" s="1">
        <v>1.26E-2</v>
      </c>
      <c r="P9">
        <v>4</v>
      </c>
      <c r="Q9">
        <v>12</v>
      </c>
      <c r="R9">
        <v>25</v>
      </c>
      <c r="S9" t="s">
        <v>7</v>
      </c>
      <c r="T9" s="3">
        <v>-68.5</v>
      </c>
      <c r="U9" s="3">
        <v>39</v>
      </c>
      <c r="V9" s="3">
        <v>16.899999999999999</v>
      </c>
      <c r="W9">
        <v>2</v>
      </c>
      <c r="X9">
        <v>34.299999999999997</v>
      </c>
      <c r="Y9" t="str">
        <f t="shared" si="0"/>
        <v>PCA direction indeterminate or poorly determined</v>
      </c>
    </row>
    <row r="10" spans="1:25" x14ac:dyDescent="0.2">
      <c r="A10" t="s">
        <v>16</v>
      </c>
      <c r="B10" s="4">
        <v>3.98</v>
      </c>
      <c r="C10" s="3">
        <v>4.4000000000000004</v>
      </c>
      <c r="D10" s="3">
        <v>118.8</v>
      </c>
      <c r="E10" s="2">
        <v>4.99</v>
      </c>
      <c r="F10" s="1">
        <v>0.14299999999999999</v>
      </c>
      <c r="G10" s="2">
        <v>25.05</v>
      </c>
      <c r="H10">
        <v>4</v>
      </c>
      <c r="I10">
        <v>12</v>
      </c>
      <c r="J10">
        <v>30</v>
      </c>
      <c r="K10" t="s">
        <v>6</v>
      </c>
      <c r="L10" s="3">
        <v>-9</v>
      </c>
      <c r="M10" s="3">
        <v>112.7</v>
      </c>
      <c r="N10" s="2">
        <v>12.72</v>
      </c>
      <c r="O10" s="1">
        <v>0.14299999999999999</v>
      </c>
      <c r="P10">
        <v>4</v>
      </c>
      <c r="Q10">
        <v>12</v>
      </c>
      <c r="R10">
        <v>30</v>
      </c>
      <c r="S10" t="s">
        <v>7</v>
      </c>
      <c r="T10" s="3">
        <v>-43.1</v>
      </c>
      <c r="U10" s="3">
        <v>72.900000000000006</v>
      </c>
      <c r="V10" s="3">
        <v>53.7</v>
      </c>
      <c r="W10">
        <v>2</v>
      </c>
      <c r="X10">
        <v>63</v>
      </c>
      <c r="Y10" t="str">
        <f t="shared" si="0"/>
        <v>PCA direction indeterminate or poorly determined</v>
      </c>
    </row>
    <row r="11" spans="1:25" x14ac:dyDescent="0.2">
      <c r="A11" t="s">
        <v>17</v>
      </c>
      <c r="B11" s="4">
        <v>4.72</v>
      </c>
      <c r="C11" s="3">
        <v>-34.799999999999997</v>
      </c>
      <c r="D11" s="3">
        <v>168.1</v>
      </c>
      <c r="E11" s="2">
        <v>15.37</v>
      </c>
      <c r="F11" s="1">
        <v>1.18E-2</v>
      </c>
      <c r="G11" s="2">
        <v>32.53</v>
      </c>
      <c r="H11">
        <v>4</v>
      </c>
      <c r="I11">
        <v>15</v>
      </c>
      <c r="J11">
        <v>30</v>
      </c>
      <c r="K11" t="s">
        <v>6</v>
      </c>
      <c r="L11" s="3">
        <v>-28.6</v>
      </c>
      <c r="M11" s="3">
        <v>180.9</v>
      </c>
      <c r="N11" s="2">
        <v>13.2</v>
      </c>
      <c r="O11" s="1">
        <v>1.12E-2</v>
      </c>
      <c r="P11">
        <v>4</v>
      </c>
      <c r="Q11">
        <v>12</v>
      </c>
      <c r="R11">
        <v>30</v>
      </c>
      <c r="S11" t="s">
        <v>7</v>
      </c>
      <c r="T11" s="3">
        <v>-23.8</v>
      </c>
      <c r="U11" s="3">
        <v>219</v>
      </c>
      <c r="V11" s="3">
        <v>5.2</v>
      </c>
      <c r="W11">
        <v>2</v>
      </c>
      <c r="X11">
        <v>45.2</v>
      </c>
      <c r="Y11" t="str">
        <f t="shared" si="0"/>
        <v>PCA direction indeterminate or poorly determined</v>
      </c>
    </row>
    <row r="12" spans="1:25" x14ac:dyDescent="0.2">
      <c r="A12" t="s">
        <v>18</v>
      </c>
      <c r="B12" s="4">
        <v>5.09</v>
      </c>
      <c r="C12" s="3">
        <v>-57.1</v>
      </c>
      <c r="D12" s="3">
        <v>129.5</v>
      </c>
      <c r="E12" s="2">
        <v>7.48</v>
      </c>
      <c r="F12" s="1">
        <v>3.0599999999999999E-2</v>
      </c>
      <c r="G12" s="2">
        <v>31.28</v>
      </c>
      <c r="H12">
        <v>4</v>
      </c>
      <c r="I12">
        <v>12</v>
      </c>
      <c r="J12">
        <v>25</v>
      </c>
      <c r="K12" t="s">
        <v>6</v>
      </c>
      <c r="L12" s="3">
        <v>-58.5</v>
      </c>
      <c r="M12" s="3">
        <v>73.099999999999994</v>
      </c>
      <c r="N12" s="2">
        <v>5.44</v>
      </c>
      <c r="O12" s="1">
        <v>4.7600000000000003E-2</v>
      </c>
      <c r="P12">
        <v>4</v>
      </c>
      <c r="Q12">
        <v>12</v>
      </c>
      <c r="R12">
        <v>30</v>
      </c>
      <c r="S12" t="s">
        <v>7</v>
      </c>
      <c r="T12" s="3">
        <v>-54.3</v>
      </c>
      <c r="U12" s="3">
        <v>58.5</v>
      </c>
      <c r="V12" s="3">
        <v>713</v>
      </c>
      <c r="W12">
        <v>3</v>
      </c>
      <c r="X12">
        <v>38.299999999999997</v>
      </c>
      <c r="Y12" t="str">
        <f t="shared" si="0"/>
        <v/>
      </c>
    </row>
    <row r="13" spans="1:25" x14ac:dyDescent="0.2">
      <c r="A13" t="s">
        <v>19</v>
      </c>
      <c r="B13" s="4">
        <v>5.4</v>
      </c>
      <c r="C13" s="3">
        <v>61.8</v>
      </c>
      <c r="D13" s="3">
        <v>335.2</v>
      </c>
      <c r="E13" s="2">
        <v>8.25</v>
      </c>
      <c r="F13" s="1">
        <v>7.5600000000000001E-2</v>
      </c>
      <c r="G13" s="2">
        <v>152</v>
      </c>
      <c r="H13">
        <v>4</v>
      </c>
      <c r="I13">
        <v>10</v>
      </c>
      <c r="J13">
        <v>25</v>
      </c>
      <c r="K13" t="s">
        <v>6</v>
      </c>
      <c r="L13" s="3">
        <v>-57.6</v>
      </c>
      <c r="M13" s="3">
        <v>102.6</v>
      </c>
      <c r="N13" s="2">
        <v>7.58</v>
      </c>
      <c r="O13" s="1">
        <v>7.5600000000000001E-2</v>
      </c>
      <c r="P13">
        <v>4</v>
      </c>
      <c r="Q13">
        <v>10</v>
      </c>
      <c r="R13">
        <v>25</v>
      </c>
      <c r="S13" t="s">
        <v>7</v>
      </c>
      <c r="T13" s="3">
        <v>-58.9</v>
      </c>
      <c r="U13" s="3">
        <v>104.8</v>
      </c>
      <c r="V13" s="3">
        <v>695.8</v>
      </c>
      <c r="W13">
        <v>3</v>
      </c>
      <c r="X13">
        <v>155.5</v>
      </c>
      <c r="Y13" t="str">
        <f t="shared" si="0"/>
        <v>PCA direction indeterminate or poorly determined</v>
      </c>
    </row>
    <row r="14" spans="1:25" x14ac:dyDescent="0.2">
      <c r="A14" t="s">
        <v>47</v>
      </c>
      <c r="B14" s="4">
        <v>7.19</v>
      </c>
      <c r="C14" s="3">
        <v>68.5</v>
      </c>
      <c r="D14" s="3">
        <v>329.8</v>
      </c>
      <c r="E14" s="2">
        <v>6.59</v>
      </c>
      <c r="F14" s="1">
        <v>5.21E-2</v>
      </c>
      <c r="G14" s="2">
        <v>162.31</v>
      </c>
      <c r="H14">
        <v>4</v>
      </c>
      <c r="I14">
        <v>10</v>
      </c>
      <c r="J14">
        <v>25</v>
      </c>
      <c r="K14" t="s">
        <v>6</v>
      </c>
      <c r="L14" s="3">
        <v>-58.5</v>
      </c>
      <c r="M14" s="3">
        <v>118.7</v>
      </c>
      <c r="N14" s="2">
        <v>4.28</v>
      </c>
      <c r="O14" s="1">
        <v>5.21E-2</v>
      </c>
      <c r="P14">
        <v>4</v>
      </c>
      <c r="Q14">
        <v>10</v>
      </c>
      <c r="R14">
        <v>25</v>
      </c>
      <c r="S14" t="s">
        <v>7</v>
      </c>
      <c r="T14" s="3">
        <v>-58.4</v>
      </c>
      <c r="U14" s="3">
        <v>118</v>
      </c>
      <c r="V14" s="3">
        <v>317.10000000000002</v>
      </c>
      <c r="W14">
        <v>3</v>
      </c>
      <c r="X14">
        <v>162.80000000000001</v>
      </c>
      <c r="Y14" t="str">
        <f t="shared" si="0"/>
        <v>PCA direction indeterminate or poorly determined</v>
      </c>
    </row>
    <row r="15" spans="1:25" x14ac:dyDescent="0.2">
      <c r="A15" t="s">
        <v>20</v>
      </c>
      <c r="B15" s="4">
        <v>7.49</v>
      </c>
      <c r="C15" s="3">
        <v>52.5</v>
      </c>
      <c r="D15" s="3">
        <v>319.7</v>
      </c>
      <c r="E15" s="2">
        <v>5.69</v>
      </c>
      <c r="F15" s="1">
        <v>8.14E-2</v>
      </c>
      <c r="G15" s="2">
        <v>163.89</v>
      </c>
      <c r="H15">
        <v>4</v>
      </c>
      <c r="I15">
        <v>10</v>
      </c>
      <c r="J15">
        <v>25</v>
      </c>
      <c r="K15" t="s">
        <v>6</v>
      </c>
      <c r="L15" s="3">
        <v>-53.8</v>
      </c>
      <c r="M15" s="3">
        <v>114.3</v>
      </c>
      <c r="N15" s="2">
        <v>3.98</v>
      </c>
      <c r="O15" s="1">
        <v>8.14E-2</v>
      </c>
      <c r="P15">
        <v>4</v>
      </c>
      <c r="Q15">
        <v>10</v>
      </c>
      <c r="R15">
        <v>25</v>
      </c>
      <c r="S15" t="s">
        <v>7</v>
      </c>
      <c r="T15" s="3">
        <v>-53.5</v>
      </c>
      <c r="U15" s="3">
        <v>114.6</v>
      </c>
      <c r="V15" s="3">
        <v>554.4</v>
      </c>
      <c r="W15">
        <v>3</v>
      </c>
      <c r="X15">
        <v>164.9</v>
      </c>
      <c r="Y15" t="str">
        <f t="shared" si="0"/>
        <v>PCA direction indeterminate or poorly determined</v>
      </c>
    </row>
    <row r="16" spans="1:25" x14ac:dyDescent="0.2">
      <c r="A16" t="s">
        <v>21</v>
      </c>
      <c r="B16" s="4">
        <v>7.89</v>
      </c>
      <c r="C16" s="3">
        <v>70.099999999999994</v>
      </c>
      <c r="D16" s="3">
        <v>316.60000000000002</v>
      </c>
      <c r="E16" s="2">
        <v>8.41</v>
      </c>
      <c r="F16" s="1">
        <v>9.8100000000000007E-2</v>
      </c>
      <c r="G16" s="2">
        <v>170.26</v>
      </c>
      <c r="H16">
        <v>4</v>
      </c>
      <c r="I16">
        <v>10</v>
      </c>
      <c r="J16">
        <v>25</v>
      </c>
      <c r="K16" t="s">
        <v>6</v>
      </c>
      <c r="L16" s="3">
        <v>-64.2</v>
      </c>
      <c r="M16" s="3">
        <v>121.6</v>
      </c>
      <c r="N16" s="2">
        <v>4.8499999999999996</v>
      </c>
      <c r="O16" s="1">
        <v>9.8100000000000007E-2</v>
      </c>
      <c r="P16">
        <v>4</v>
      </c>
      <c r="Q16">
        <v>10</v>
      </c>
      <c r="R16">
        <v>25</v>
      </c>
      <c r="S16" t="s">
        <v>7</v>
      </c>
      <c r="T16" s="3">
        <v>-65.7</v>
      </c>
      <c r="U16" s="3">
        <v>119.8</v>
      </c>
      <c r="V16" s="3">
        <v>442.5</v>
      </c>
      <c r="W16">
        <v>3</v>
      </c>
      <c r="X16">
        <v>172.4</v>
      </c>
      <c r="Y16" t="str">
        <f t="shared" si="0"/>
        <v>PCA direction indeterminate or poorly determined</v>
      </c>
    </row>
    <row r="17" spans="1:25" x14ac:dyDescent="0.2">
      <c r="A17" t="s">
        <v>48</v>
      </c>
      <c r="B17" s="4">
        <v>8.65</v>
      </c>
      <c r="C17" s="3">
        <v>41.5</v>
      </c>
      <c r="D17" s="3">
        <v>297.89999999999998</v>
      </c>
      <c r="E17" s="2">
        <v>43.36</v>
      </c>
      <c r="F17" s="1">
        <v>2.1299999999999999E-2</v>
      </c>
      <c r="G17" s="2">
        <v>159.66999999999999</v>
      </c>
      <c r="H17">
        <v>4</v>
      </c>
      <c r="I17">
        <v>10</v>
      </c>
      <c r="J17">
        <v>25</v>
      </c>
      <c r="K17" t="s">
        <v>6</v>
      </c>
      <c r="L17" s="3">
        <v>-61.8</v>
      </c>
      <c r="M17" s="3">
        <v>116.7</v>
      </c>
      <c r="N17" s="2">
        <v>2.93</v>
      </c>
      <c r="O17" s="1">
        <v>2.1299999999999999E-2</v>
      </c>
      <c r="P17">
        <v>4</v>
      </c>
      <c r="Q17">
        <v>10</v>
      </c>
      <c r="R17">
        <v>25</v>
      </c>
      <c r="S17" t="s">
        <v>7</v>
      </c>
      <c r="T17" s="3">
        <v>-60.4</v>
      </c>
      <c r="U17" s="3">
        <v>117.1</v>
      </c>
      <c r="V17" s="3">
        <v>1135.0999999999999</v>
      </c>
      <c r="W17">
        <v>3</v>
      </c>
      <c r="X17">
        <v>161</v>
      </c>
      <c r="Y17" t="str">
        <f t="shared" si="0"/>
        <v>PCA direction indeterminate or poorly determined</v>
      </c>
    </row>
    <row r="18" spans="1:25" x14ac:dyDescent="0.2">
      <c r="A18" t="s">
        <v>22</v>
      </c>
      <c r="B18" s="4">
        <v>8.99</v>
      </c>
      <c r="C18" s="3">
        <v>61.9</v>
      </c>
      <c r="D18" s="3">
        <v>317.3</v>
      </c>
      <c r="E18" s="2">
        <v>12.99</v>
      </c>
      <c r="F18" s="1">
        <v>4.7300000000000002E-2</v>
      </c>
      <c r="G18" s="2">
        <v>165.09</v>
      </c>
      <c r="H18">
        <v>4</v>
      </c>
      <c r="I18">
        <v>10</v>
      </c>
      <c r="J18">
        <v>25</v>
      </c>
      <c r="K18" t="s">
        <v>6</v>
      </c>
      <c r="L18" s="3">
        <v>-56.6</v>
      </c>
      <c r="M18" s="3">
        <v>110.4</v>
      </c>
      <c r="N18" s="2">
        <v>3</v>
      </c>
      <c r="O18" s="1">
        <v>4.7300000000000002E-2</v>
      </c>
      <c r="P18">
        <v>4</v>
      </c>
      <c r="Q18">
        <v>10</v>
      </c>
      <c r="R18">
        <v>25</v>
      </c>
      <c r="S18" t="s">
        <v>7</v>
      </c>
      <c r="T18" s="3">
        <v>-56.9</v>
      </c>
      <c r="U18" s="3">
        <v>112.4</v>
      </c>
      <c r="V18" s="3">
        <v>1866.2</v>
      </c>
      <c r="W18">
        <v>3</v>
      </c>
      <c r="X18">
        <v>166.5</v>
      </c>
      <c r="Y18" t="str">
        <f t="shared" si="0"/>
        <v>PCA direction indeterminate or poorly determined</v>
      </c>
    </row>
    <row r="19" spans="1:25" x14ac:dyDescent="0.2">
      <c r="A19" t="s">
        <v>23</v>
      </c>
      <c r="B19" s="4">
        <v>9.39</v>
      </c>
      <c r="C19" s="3">
        <v>57.4</v>
      </c>
      <c r="D19" s="3">
        <v>349.4</v>
      </c>
      <c r="E19" s="2">
        <v>19.829999999999998</v>
      </c>
      <c r="F19" s="1">
        <v>3.3700000000000001E-2</v>
      </c>
      <c r="G19" s="2">
        <v>154.75</v>
      </c>
      <c r="H19">
        <v>4</v>
      </c>
      <c r="I19">
        <v>10</v>
      </c>
      <c r="J19">
        <v>25</v>
      </c>
      <c r="K19" t="s">
        <v>6</v>
      </c>
      <c r="L19" s="3">
        <v>-56.6</v>
      </c>
      <c r="M19" s="3">
        <v>124.6</v>
      </c>
      <c r="N19" s="2">
        <v>7.62</v>
      </c>
      <c r="O19" s="1">
        <v>3.3700000000000001E-2</v>
      </c>
      <c r="P19">
        <v>4</v>
      </c>
      <c r="Q19">
        <v>10</v>
      </c>
      <c r="R19">
        <v>25</v>
      </c>
      <c r="S19" t="s">
        <v>7</v>
      </c>
      <c r="T19" s="3">
        <v>-57.8</v>
      </c>
      <c r="U19" s="3">
        <v>125.1</v>
      </c>
      <c r="V19" s="3">
        <v>101.3</v>
      </c>
      <c r="W19">
        <v>3</v>
      </c>
      <c r="X19">
        <v>156.69999999999999</v>
      </c>
      <c r="Y19" t="str">
        <f t="shared" si="0"/>
        <v>PCA direction indeterminate or poorly determined</v>
      </c>
    </row>
    <row r="20" spans="1:25" x14ac:dyDescent="0.2">
      <c r="A20" t="s">
        <v>49</v>
      </c>
      <c r="B20" s="4">
        <v>9.9499999999999993</v>
      </c>
      <c r="C20" s="3">
        <v>71.900000000000006</v>
      </c>
      <c r="D20" s="3">
        <v>291.3</v>
      </c>
      <c r="E20" s="2">
        <v>11.1</v>
      </c>
      <c r="F20" s="1">
        <v>7.3200000000000001E-2</v>
      </c>
      <c r="G20" s="2">
        <v>157.38</v>
      </c>
      <c r="H20">
        <v>4</v>
      </c>
      <c r="I20">
        <v>10</v>
      </c>
      <c r="J20">
        <v>25</v>
      </c>
      <c r="K20" t="s">
        <v>6</v>
      </c>
      <c r="L20" s="3">
        <v>-51.4</v>
      </c>
      <c r="M20" s="3">
        <v>116.9</v>
      </c>
      <c r="N20" s="2">
        <v>7.22</v>
      </c>
      <c r="O20" s="1">
        <v>7.3200000000000001E-2</v>
      </c>
      <c r="P20">
        <v>4</v>
      </c>
      <c r="Q20">
        <v>10</v>
      </c>
      <c r="R20">
        <v>25</v>
      </c>
      <c r="S20" t="s">
        <v>7</v>
      </c>
      <c r="T20" s="3">
        <v>-55.3</v>
      </c>
      <c r="U20" s="3">
        <v>115.1</v>
      </c>
      <c r="V20" s="3">
        <v>891.1</v>
      </c>
      <c r="W20">
        <v>2</v>
      </c>
      <c r="X20">
        <v>163.30000000000001</v>
      </c>
      <c r="Y20" t="str">
        <f t="shared" si="0"/>
        <v>PCA direction indeterminate or poorly determined</v>
      </c>
    </row>
    <row r="21" spans="1:25" x14ac:dyDescent="0.2">
      <c r="A21" t="s">
        <v>50</v>
      </c>
      <c r="B21" s="4">
        <v>10.25</v>
      </c>
      <c r="C21" s="3">
        <v>55.6</v>
      </c>
      <c r="D21" s="3">
        <v>318.8</v>
      </c>
      <c r="E21" s="2">
        <v>5.92</v>
      </c>
      <c r="F21" s="1">
        <v>0.106</v>
      </c>
      <c r="G21" s="2">
        <v>162.66</v>
      </c>
      <c r="H21">
        <v>4</v>
      </c>
      <c r="I21">
        <v>10</v>
      </c>
      <c r="J21">
        <v>25</v>
      </c>
      <c r="K21" t="s">
        <v>6</v>
      </c>
      <c r="L21" s="3">
        <v>-53.5</v>
      </c>
      <c r="M21" s="3">
        <v>111</v>
      </c>
      <c r="N21" s="2">
        <v>4.75</v>
      </c>
      <c r="O21" s="1">
        <v>0.106</v>
      </c>
      <c r="P21">
        <v>4</v>
      </c>
      <c r="Q21">
        <v>10</v>
      </c>
      <c r="R21">
        <v>25</v>
      </c>
      <c r="S21" t="s">
        <v>7</v>
      </c>
      <c r="T21" s="3">
        <v>-53.9</v>
      </c>
      <c r="U21" s="3">
        <v>112.3</v>
      </c>
      <c r="V21" s="3">
        <v>1092.8</v>
      </c>
      <c r="W21">
        <v>3</v>
      </c>
      <c r="X21">
        <v>164.7</v>
      </c>
      <c r="Y21" t="str">
        <f t="shared" si="0"/>
        <v>PCA direction indeterminate or poorly determined</v>
      </c>
    </row>
    <row r="22" spans="1:25" x14ac:dyDescent="0.2">
      <c r="A22" t="s">
        <v>24</v>
      </c>
      <c r="B22" s="4">
        <v>10.49</v>
      </c>
      <c r="C22" s="3">
        <v>62.5</v>
      </c>
      <c r="D22" s="3">
        <v>313.5</v>
      </c>
      <c r="E22" s="2">
        <v>6.22</v>
      </c>
      <c r="F22" s="1">
        <v>7.3200000000000001E-2</v>
      </c>
      <c r="G22" s="2">
        <v>162.22</v>
      </c>
      <c r="H22">
        <v>4</v>
      </c>
      <c r="I22">
        <v>10</v>
      </c>
      <c r="J22">
        <v>25</v>
      </c>
      <c r="K22" t="s">
        <v>6</v>
      </c>
      <c r="L22" s="3">
        <v>-47.6</v>
      </c>
      <c r="M22" s="3">
        <v>122.6</v>
      </c>
      <c r="N22" s="2">
        <v>5.5</v>
      </c>
      <c r="O22" s="1">
        <v>7.3200000000000001E-2</v>
      </c>
      <c r="P22">
        <v>4</v>
      </c>
      <c r="Q22">
        <v>10</v>
      </c>
      <c r="R22">
        <v>25</v>
      </c>
      <c r="S22" t="s">
        <v>7</v>
      </c>
      <c r="T22" s="3">
        <v>-48.3</v>
      </c>
      <c r="U22" s="3">
        <v>122.8</v>
      </c>
      <c r="V22" s="3">
        <v>759.4</v>
      </c>
      <c r="W22">
        <v>3</v>
      </c>
      <c r="X22">
        <v>164.6</v>
      </c>
      <c r="Y22" t="str">
        <f t="shared" si="0"/>
        <v>PCA direction indeterminate or poorly determined</v>
      </c>
    </row>
    <row r="23" spans="1:25" x14ac:dyDescent="0.2">
      <c r="A23" t="s">
        <v>25</v>
      </c>
      <c r="B23" s="4">
        <v>10.96</v>
      </c>
      <c r="C23" s="3">
        <v>59.7</v>
      </c>
      <c r="D23" s="3">
        <v>333.6</v>
      </c>
      <c r="E23" s="2">
        <v>14.95</v>
      </c>
      <c r="F23" s="1">
        <v>9.4600000000000004E-2</v>
      </c>
      <c r="G23" s="2">
        <v>158.35</v>
      </c>
      <c r="H23">
        <v>4</v>
      </c>
      <c r="I23">
        <v>10</v>
      </c>
      <c r="J23">
        <v>25</v>
      </c>
      <c r="K23" t="s">
        <v>6</v>
      </c>
      <c r="L23" s="3">
        <v>-56.2</v>
      </c>
      <c r="M23" s="3">
        <v>113.8</v>
      </c>
      <c r="N23" s="2">
        <v>4.4800000000000004</v>
      </c>
      <c r="O23" s="1">
        <v>9.4600000000000004E-2</v>
      </c>
      <c r="P23">
        <v>4</v>
      </c>
      <c r="Q23">
        <v>10</v>
      </c>
      <c r="R23">
        <v>25</v>
      </c>
      <c r="S23" t="s">
        <v>7</v>
      </c>
      <c r="T23" s="3">
        <v>-57.3</v>
      </c>
      <c r="U23" s="3">
        <v>116.2</v>
      </c>
      <c r="V23" s="3">
        <v>3032.8</v>
      </c>
      <c r="W23">
        <v>3</v>
      </c>
      <c r="X23">
        <v>160.6</v>
      </c>
      <c r="Y23" t="str">
        <f t="shared" si="0"/>
        <v>PCA direction indeterminate or poorly determined</v>
      </c>
    </row>
    <row r="24" spans="1:25" x14ac:dyDescent="0.2">
      <c r="A24" t="s">
        <v>51</v>
      </c>
      <c r="B24" s="4">
        <v>11.41</v>
      </c>
      <c r="C24" s="3">
        <v>62.4</v>
      </c>
      <c r="D24" s="3">
        <v>326.5</v>
      </c>
      <c r="E24" s="2">
        <v>7.44</v>
      </c>
      <c r="F24" s="1">
        <v>9.1600000000000001E-2</v>
      </c>
      <c r="G24" s="2">
        <v>161.62</v>
      </c>
      <c r="H24">
        <v>4</v>
      </c>
      <c r="I24">
        <v>10</v>
      </c>
      <c r="J24">
        <v>25</v>
      </c>
      <c r="K24" t="s">
        <v>6</v>
      </c>
      <c r="L24" s="3">
        <v>-57.2</v>
      </c>
      <c r="M24" s="3">
        <v>113.1</v>
      </c>
      <c r="N24" s="2">
        <v>4.6399999999999997</v>
      </c>
      <c r="O24" s="1">
        <v>9.1600000000000001E-2</v>
      </c>
      <c r="P24">
        <v>4</v>
      </c>
      <c r="Q24">
        <v>10</v>
      </c>
      <c r="R24">
        <v>25</v>
      </c>
      <c r="S24" t="s">
        <v>7</v>
      </c>
      <c r="T24" s="3">
        <v>-58.1</v>
      </c>
      <c r="U24" s="3">
        <v>112.8</v>
      </c>
      <c r="V24" s="3">
        <v>504.9</v>
      </c>
      <c r="W24">
        <v>3</v>
      </c>
      <c r="X24">
        <v>162.9</v>
      </c>
      <c r="Y24" t="str">
        <f t="shared" si="0"/>
        <v>PCA direction indeterminate or poorly determined</v>
      </c>
    </row>
    <row r="25" spans="1:25" x14ac:dyDescent="0.2">
      <c r="A25" t="s">
        <v>26</v>
      </c>
      <c r="B25" s="4">
        <v>11.99</v>
      </c>
      <c r="C25" s="3">
        <v>65.2</v>
      </c>
      <c r="D25" s="3">
        <v>5.8</v>
      </c>
      <c r="E25" s="2">
        <v>14.32</v>
      </c>
      <c r="F25" s="1">
        <v>5.7000000000000002E-2</v>
      </c>
      <c r="G25" s="2">
        <v>146.18</v>
      </c>
      <c r="H25">
        <v>4</v>
      </c>
      <c r="I25">
        <v>10</v>
      </c>
      <c r="J25">
        <v>25</v>
      </c>
      <c r="K25" t="s">
        <v>6</v>
      </c>
      <c r="L25" s="3">
        <v>-63.5</v>
      </c>
      <c r="M25" s="3">
        <v>103.4</v>
      </c>
      <c r="N25" s="2">
        <v>5.64</v>
      </c>
      <c r="O25" s="1">
        <v>5.7000000000000002E-2</v>
      </c>
      <c r="P25">
        <v>4</v>
      </c>
      <c r="Q25">
        <v>10</v>
      </c>
      <c r="R25">
        <v>25</v>
      </c>
      <c r="S25" t="s">
        <v>7</v>
      </c>
      <c r="T25" s="3">
        <v>-65</v>
      </c>
      <c r="U25" s="3">
        <v>106.4</v>
      </c>
      <c r="V25" s="3">
        <v>553.20000000000005</v>
      </c>
      <c r="W25">
        <v>3</v>
      </c>
      <c r="X25">
        <v>148.80000000000001</v>
      </c>
      <c r="Y25" t="str">
        <f t="shared" si="0"/>
        <v>PCA direction indeterminate or poorly determined</v>
      </c>
    </row>
    <row r="26" spans="1:25" x14ac:dyDescent="0.2">
      <c r="A26" t="s">
        <v>27</v>
      </c>
      <c r="B26" s="4">
        <v>12.48</v>
      </c>
      <c r="C26" s="3">
        <v>36.6</v>
      </c>
      <c r="D26" s="3">
        <v>9.1</v>
      </c>
      <c r="E26" s="2">
        <v>17.7</v>
      </c>
      <c r="F26" s="1">
        <v>2.2100000000000002E-2</v>
      </c>
      <c r="G26" s="2">
        <v>123.93</v>
      </c>
      <c r="H26">
        <v>4</v>
      </c>
      <c r="I26">
        <v>10</v>
      </c>
      <c r="J26">
        <v>25</v>
      </c>
      <c r="K26" t="s">
        <v>6</v>
      </c>
      <c r="L26" s="3">
        <v>-64.2</v>
      </c>
      <c r="M26" s="3">
        <v>104.2</v>
      </c>
      <c r="N26" s="2">
        <v>7.92</v>
      </c>
      <c r="O26" s="1">
        <v>2.2100000000000002E-2</v>
      </c>
      <c r="P26">
        <v>4</v>
      </c>
      <c r="Q26">
        <v>10</v>
      </c>
      <c r="R26">
        <v>25</v>
      </c>
      <c r="S26" t="s">
        <v>7</v>
      </c>
      <c r="T26" s="3">
        <v>-63.9</v>
      </c>
      <c r="U26" s="3">
        <v>107.9</v>
      </c>
      <c r="V26" s="3">
        <v>94.3</v>
      </c>
      <c r="W26">
        <v>3</v>
      </c>
      <c r="X26">
        <v>126.1</v>
      </c>
      <c r="Y26" t="str">
        <f t="shared" si="0"/>
        <v>PCA direction indeterminate or poorly determined</v>
      </c>
    </row>
    <row r="27" spans="1:25" x14ac:dyDescent="0.2">
      <c r="A27" t="s">
        <v>52</v>
      </c>
      <c r="B27" s="4">
        <v>12.93</v>
      </c>
      <c r="C27" s="3">
        <v>45.5</v>
      </c>
      <c r="D27" s="3">
        <v>311.8</v>
      </c>
      <c r="E27" s="2">
        <v>6.87</v>
      </c>
      <c r="F27" s="1">
        <v>6.3500000000000001E-2</v>
      </c>
      <c r="G27" s="2">
        <v>158.41</v>
      </c>
      <c r="H27">
        <v>4</v>
      </c>
      <c r="I27">
        <v>10</v>
      </c>
      <c r="J27">
        <v>25</v>
      </c>
      <c r="K27" t="s">
        <v>6</v>
      </c>
      <c r="L27" s="3">
        <v>-59.1</v>
      </c>
      <c r="M27" s="3">
        <v>106.3</v>
      </c>
      <c r="N27" s="2">
        <v>5.07</v>
      </c>
      <c r="O27" s="1">
        <v>6.3500000000000001E-2</v>
      </c>
      <c r="P27">
        <v>4</v>
      </c>
      <c r="Q27">
        <v>10</v>
      </c>
      <c r="R27">
        <v>25</v>
      </c>
      <c r="S27" t="s">
        <v>7</v>
      </c>
      <c r="T27" s="3">
        <v>-59.7</v>
      </c>
      <c r="U27" s="3">
        <v>106.7</v>
      </c>
      <c r="V27" s="3">
        <v>233.1</v>
      </c>
      <c r="W27">
        <v>3</v>
      </c>
      <c r="X27">
        <v>159.4</v>
      </c>
      <c r="Y27" t="str">
        <f t="shared" si="0"/>
        <v>PCA direction indeterminate or poorly determined</v>
      </c>
    </row>
    <row r="28" spans="1:25" x14ac:dyDescent="0.2">
      <c r="A28" t="s">
        <v>28</v>
      </c>
      <c r="B28" s="4">
        <v>13.49</v>
      </c>
      <c r="C28" s="3">
        <v>51.7</v>
      </c>
      <c r="D28" s="3">
        <v>299</v>
      </c>
      <c r="E28" s="2">
        <v>12.53</v>
      </c>
      <c r="F28" s="1">
        <v>2.2700000000000001E-2</v>
      </c>
      <c r="G28" s="2">
        <v>173.38</v>
      </c>
      <c r="H28">
        <v>4</v>
      </c>
      <c r="I28">
        <v>10</v>
      </c>
      <c r="J28">
        <v>25</v>
      </c>
      <c r="K28" t="s">
        <v>6</v>
      </c>
      <c r="L28" s="3">
        <v>-57.2</v>
      </c>
      <c r="M28" s="3">
        <v>113.7</v>
      </c>
      <c r="N28" s="2">
        <v>2.97</v>
      </c>
      <c r="O28" s="1">
        <v>2.2700000000000001E-2</v>
      </c>
      <c r="P28">
        <v>4</v>
      </c>
      <c r="Q28">
        <v>10</v>
      </c>
      <c r="R28">
        <v>25</v>
      </c>
      <c r="S28" t="s">
        <v>7</v>
      </c>
      <c r="T28" s="3">
        <v>-56.1</v>
      </c>
      <c r="U28" s="3">
        <v>115.1</v>
      </c>
      <c r="V28" s="3">
        <v>1653.6</v>
      </c>
      <c r="W28">
        <v>3</v>
      </c>
      <c r="X28">
        <v>175</v>
      </c>
      <c r="Y28" t="str">
        <f t="shared" si="0"/>
        <v>PCA direction indeterminate or poorly determined</v>
      </c>
    </row>
    <row r="29" spans="1:25" x14ac:dyDescent="0.2">
      <c r="A29" t="s">
        <v>29</v>
      </c>
      <c r="B29" s="4">
        <v>13.97</v>
      </c>
      <c r="C29" s="3">
        <v>58.9</v>
      </c>
      <c r="D29" s="3">
        <v>312.2</v>
      </c>
      <c r="E29" s="2">
        <v>5.95</v>
      </c>
      <c r="F29" s="1">
        <v>3.3799999999999997E-2</v>
      </c>
      <c r="G29" s="2">
        <v>169.41</v>
      </c>
      <c r="H29">
        <v>4</v>
      </c>
      <c r="I29">
        <v>10</v>
      </c>
      <c r="J29">
        <v>25</v>
      </c>
      <c r="K29" t="s">
        <v>6</v>
      </c>
      <c r="L29" s="3">
        <v>-57.5</v>
      </c>
      <c r="M29" s="3">
        <v>113.7</v>
      </c>
      <c r="N29" s="2">
        <v>3.17</v>
      </c>
      <c r="O29" s="1">
        <v>3.3799999999999997E-2</v>
      </c>
      <c r="P29">
        <v>4</v>
      </c>
      <c r="Q29">
        <v>10</v>
      </c>
      <c r="R29">
        <v>25</v>
      </c>
      <c r="S29" t="s">
        <v>7</v>
      </c>
      <c r="T29" s="3">
        <v>-58.1</v>
      </c>
      <c r="U29" s="3">
        <v>114</v>
      </c>
      <c r="V29" s="3">
        <v>970.6</v>
      </c>
      <c r="W29">
        <v>3</v>
      </c>
      <c r="X29">
        <v>170.5</v>
      </c>
      <c r="Y29" t="str">
        <f t="shared" si="0"/>
        <v>PCA direction indeterminate or poorly determined</v>
      </c>
    </row>
    <row r="30" spans="1:25" x14ac:dyDescent="0.2">
      <c r="A30" t="s">
        <v>30</v>
      </c>
      <c r="B30" s="4">
        <v>17.489999999999998</v>
      </c>
      <c r="C30" s="3">
        <v>67.3</v>
      </c>
      <c r="D30" s="3">
        <v>303.8</v>
      </c>
      <c r="E30" s="2">
        <v>8.65</v>
      </c>
      <c r="F30" s="1">
        <v>5.1499999999999997E-2</v>
      </c>
      <c r="G30" s="2">
        <v>128.69</v>
      </c>
      <c r="H30">
        <v>4</v>
      </c>
      <c r="I30">
        <v>10</v>
      </c>
      <c r="J30">
        <v>25</v>
      </c>
      <c r="K30" t="s">
        <v>6</v>
      </c>
      <c r="L30" s="3">
        <v>-33.1</v>
      </c>
      <c r="M30" s="3">
        <v>120.3</v>
      </c>
      <c r="N30" s="2">
        <v>25.01</v>
      </c>
      <c r="O30" s="1">
        <v>5.1499999999999997E-2</v>
      </c>
      <c r="P30">
        <v>4</v>
      </c>
      <c r="Q30">
        <v>10</v>
      </c>
      <c r="R30">
        <v>25</v>
      </c>
      <c r="S30" t="s">
        <v>7</v>
      </c>
      <c r="T30" s="3">
        <v>-16.399999999999999</v>
      </c>
      <c r="U30" s="3">
        <v>116.6</v>
      </c>
      <c r="V30" s="3">
        <v>62</v>
      </c>
      <c r="W30">
        <v>2</v>
      </c>
      <c r="X30">
        <v>128.9</v>
      </c>
      <c r="Y30" t="str">
        <f t="shared" si="0"/>
        <v>PCA direction indeterminate or poorly determined</v>
      </c>
    </row>
    <row r="31" spans="1:25" x14ac:dyDescent="0.2">
      <c r="A31" t="s">
        <v>53</v>
      </c>
      <c r="B31" s="4">
        <v>18.04</v>
      </c>
      <c r="C31" s="3">
        <v>59</v>
      </c>
      <c r="D31" s="3">
        <v>329.9</v>
      </c>
      <c r="E31" s="2">
        <v>8.1</v>
      </c>
      <c r="F31" s="1">
        <v>2.4400000000000002E-2</v>
      </c>
      <c r="G31" s="2">
        <v>130.28</v>
      </c>
      <c r="H31">
        <v>4</v>
      </c>
      <c r="I31">
        <v>10</v>
      </c>
      <c r="J31">
        <v>25</v>
      </c>
      <c r="K31" t="s">
        <v>6</v>
      </c>
      <c r="L31" s="3">
        <v>-29.4</v>
      </c>
      <c r="M31" s="3">
        <v>147.30000000000001</v>
      </c>
      <c r="N31" s="2">
        <v>24.98</v>
      </c>
      <c r="O31" s="1">
        <v>2.4400000000000002E-2</v>
      </c>
      <c r="P31">
        <v>4</v>
      </c>
      <c r="Q31">
        <v>10</v>
      </c>
      <c r="R31">
        <v>25</v>
      </c>
      <c r="S31" t="s">
        <v>7</v>
      </c>
      <c r="T31" s="3">
        <v>-28.9</v>
      </c>
      <c r="U31" s="3">
        <v>148.5</v>
      </c>
      <c r="V31" s="3">
        <v>53.4</v>
      </c>
      <c r="W31">
        <v>2</v>
      </c>
      <c r="X31">
        <v>149.9</v>
      </c>
      <c r="Y31" t="str">
        <f t="shared" si="0"/>
        <v>PCA direction indeterminate or poorly determined</v>
      </c>
    </row>
    <row r="32" spans="1:25" x14ac:dyDescent="0.2">
      <c r="A32" t="s">
        <v>31</v>
      </c>
      <c r="B32" s="4">
        <v>18.61</v>
      </c>
      <c r="C32" s="3">
        <v>49.6</v>
      </c>
      <c r="D32" s="3">
        <v>313</v>
      </c>
      <c r="E32" s="2">
        <v>13.78</v>
      </c>
      <c r="F32" s="1">
        <v>1.4200000000000001E-2</v>
      </c>
      <c r="G32" s="2">
        <v>146.68</v>
      </c>
      <c r="H32">
        <v>4</v>
      </c>
      <c r="I32">
        <v>10</v>
      </c>
      <c r="J32">
        <v>25</v>
      </c>
      <c r="K32" t="s">
        <v>6</v>
      </c>
      <c r="L32" s="3">
        <v>-35.4</v>
      </c>
      <c r="M32" s="3">
        <v>124.3</v>
      </c>
      <c r="N32" s="2">
        <v>19.34</v>
      </c>
      <c r="O32" s="1">
        <v>1.4200000000000001E-2</v>
      </c>
      <c r="P32">
        <v>4</v>
      </c>
      <c r="Q32">
        <v>10</v>
      </c>
      <c r="R32">
        <v>25</v>
      </c>
      <c r="S32" t="s">
        <v>7</v>
      </c>
      <c r="T32" s="3">
        <v>-28</v>
      </c>
      <c r="U32" s="3">
        <v>119.6</v>
      </c>
      <c r="V32" s="3">
        <v>41</v>
      </c>
      <c r="W32">
        <v>2</v>
      </c>
      <c r="X32">
        <v>156.1</v>
      </c>
      <c r="Y32" t="str">
        <f t="shared" si="0"/>
        <v>PCA direction indeterminate or poorly determined</v>
      </c>
    </row>
    <row r="33" spans="1:25" x14ac:dyDescent="0.2">
      <c r="A33" t="s">
        <v>32</v>
      </c>
      <c r="B33" s="4">
        <v>19.22</v>
      </c>
      <c r="C33" s="3">
        <v>54.8</v>
      </c>
      <c r="D33" s="3">
        <v>327.7</v>
      </c>
      <c r="E33" s="2">
        <v>13.83</v>
      </c>
      <c r="F33" s="1">
        <v>2.4E-2</v>
      </c>
      <c r="G33" s="2">
        <v>114.12</v>
      </c>
      <c r="H33">
        <v>4</v>
      </c>
      <c r="I33">
        <v>10</v>
      </c>
      <c r="J33">
        <v>25</v>
      </c>
      <c r="K33" t="s">
        <v>6</v>
      </c>
      <c r="L33" s="3">
        <v>-4.9000000000000004</v>
      </c>
      <c r="M33" s="3">
        <v>126.1</v>
      </c>
      <c r="N33" s="2">
        <v>29.7</v>
      </c>
      <c r="O33" s="1">
        <v>2.4E-2</v>
      </c>
      <c r="P33">
        <v>4</v>
      </c>
      <c r="Q33">
        <v>10</v>
      </c>
      <c r="R33">
        <v>25</v>
      </c>
      <c r="S33" t="s">
        <v>7</v>
      </c>
      <c r="T33" s="3">
        <v>-15.5</v>
      </c>
      <c r="U33" s="3">
        <v>131.5</v>
      </c>
      <c r="V33" s="3">
        <v>47.2</v>
      </c>
      <c r="W33">
        <v>2</v>
      </c>
      <c r="X33">
        <v>138.80000000000001</v>
      </c>
      <c r="Y33" t="str">
        <f t="shared" si="0"/>
        <v>PCA direction indeterminate or poorly determined</v>
      </c>
    </row>
    <row r="34" spans="1:25" x14ac:dyDescent="0.2">
      <c r="A34" t="s">
        <v>54</v>
      </c>
      <c r="B34" s="4">
        <v>19.510000000000002</v>
      </c>
      <c r="C34" s="3">
        <v>65.7</v>
      </c>
      <c r="D34" s="3">
        <v>302.8</v>
      </c>
      <c r="E34" s="2">
        <v>4.3899999999999997</v>
      </c>
      <c r="F34" s="1">
        <v>0.08</v>
      </c>
      <c r="G34" s="2">
        <v>88.76</v>
      </c>
      <c r="H34">
        <v>4</v>
      </c>
      <c r="I34">
        <v>10</v>
      </c>
      <c r="J34">
        <v>25</v>
      </c>
      <c r="K34" t="s">
        <v>6</v>
      </c>
      <c r="L34" s="3">
        <v>25.8</v>
      </c>
      <c r="M34" s="3">
        <v>116</v>
      </c>
      <c r="N34" s="2">
        <v>27.22</v>
      </c>
      <c r="O34" s="1">
        <v>0.08</v>
      </c>
      <c r="P34">
        <v>4</v>
      </c>
      <c r="Q34">
        <v>10</v>
      </c>
      <c r="R34">
        <v>25</v>
      </c>
      <c r="S34" t="s">
        <v>7</v>
      </c>
      <c r="T34" s="3">
        <v>23.4</v>
      </c>
      <c r="U34" s="3">
        <v>118</v>
      </c>
      <c r="V34" s="3">
        <v>61.3</v>
      </c>
      <c r="W34">
        <v>2</v>
      </c>
      <c r="X34">
        <v>90.8</v>
      </c>
      <c r="Y34" t="str">
        <f t="shared" si="0"/>
        <v>PCA direction indeterminate or poorly determined</v>
      </c>
    </row>
    <row r="35" spans="1:25" x14ac:dyDescent="0.2">
      <c r="A35" t="s">
        <v>33</v>
      </c>
      <c r="B35" s="4">
        <v>20.010000000000002</v>
      </c>
      <c r="C35" s="3">
        <v>74</v>
      </c>
      <c r="D35" s="3">
        <v>276.39999999999998</v>
      </c>
      <c r="E35" s="2">
        <v>3.74</v>
      </c>
      <c r="F35" s="1">
        <v>2.1000000000000001E-2</v>
      </c>
      <c r="G35" s="2">
        <v>94.11</v>
      </c>
      <c r="H35">
        <v>4</v>
      </c>
      <c r="I35">
        <v>10</v>
      </c>
      <c r="J35">
        <v>25</v>
      </c>
      <c r="K35" t="s">
        <v>6</v>
      </c>
      <c r="L35" s="3">
        <v>9.5</v>
      </c>
      <c r="M35" s="3">
        <v>117.6</v>
      </c>
      <c r="N35" s="2">
        <v>26.73</v>
      </c>
      <c r="O35" s="1">
        <v>2.1000000000000001E-2</v>
      </c>
      <c r="P35">
        <v>4</v>
      </c>
      <c r="Q35">
        <v>10</v>
      </c>
      <c r="R35">
        <v>25</v>
      </c>
      <c r="S35" t="s">
        <v>7</v>
      </c>
      <c r="T35" s="3">
        <v>-11.5</v>
      </c>
      <c r="U35" s="3">
        <v>116</v>
      </c>
      <c r="V35" s="3">
        <v>29.9</v>
      </c>
      <c r="W35">
        <v>2</v>
      </c>
      <c r="X35">
        <v>116.6</v>
      </c>
      <c r="Y35" t="str">
        <f t="shared" si="0"/>
        <v>PCA direction indeterminate or poorly determined</v>
      </c>
    </row>
    <row r="36" spans="1:25" x14ac:dyDescent="0.2">
      <c r="A36" t="s">
        <v>34</v>
      </c>
      <c r="B36" s="4">
        <v>20.72</v>
      </c>
      <c r="C36" s="3">
        <v>39.4</v>
      </c>
      <c r="D36" s="3">
        <v>241.5</v>
      </c>
      <c r="E36" s="2">
        <v>12.11</v>
      </c>
      <c r="F36" s="1">
        <v>4.3200000000000001E-3</v>
      </c>
      <c r="G36" s="2">
        <v>45.57</v>
      </c>
      <c r="H36">
        <v>4</v>
      </c>
      <c r="I36">
        <v>25</v>
      </c>
      <c r="J36">
        <v>50</v>
      </c>
      <c r="K36" t="s">
        <v>6</v>
      </c>
      <c r="L36" s="3">
        <v>29.6</v>
      </c>
      <c r="M36" s="3">
        <v>280.5</v>
      </c>
      <c r="N36" s="2">
        <v>20.2</v>
      </c>
      <c r="O36" s="1">
        <v>1.9400000000000001E-3</v>
      </c>
      <c r="P36">
        <v>4</v>
      </c>
      <c r="Q36">
        <v>25</v>
      </c>
      <c r="R36">
        <v>45</v>
      </c>
      <c r="S36" t="s">
        <v>7</v>
      </c>
      <c r="T36" s="3">
        <v>12.4</v>
      </c>
      <c r="U36" s="3">
        <v>287</v>
      </c>
      <c r="V36" s="3">
        <v>4.7</v>
      </c>
      <c r="W36">
        <v>2</v>
      </c>
      <c r="X36">
        <v>48.3</v>
      </c>
      <c r="Y36" t="str">
        <f t="shared" si="0"/>
        <v>PCA direction indeterminate or poorly determined</v>
      </c>
    </row>
    <row r="37" spans="1:25" x14ac:dyDescent="0.2">
      <c r="A37" t="s">
        <v>55</v>
      </c>
      <c r="B37" s="4">
        <v>21.2</v>
      </c>
      <c r="C37" s="3">
        <v>-26.5</v>
      </c>
      <c r="D37" s="3">
        <v>279.89999999999998</v>
      </c>
      <c r="E37" s="2">
        <v>9.09</v>
      </c>
      <c r="F37" s="1">
        <v>7.4999999999999997E-3</v>
      </c>
      <c r="G37" s="2">
        <v>173.15</v>
      </c>
      <c r="H37">
        <v>4</v>
      </c>
      <c r="I37">
        <v>10</v>
      </c>
      <c r="J37">
        <v>45</v>
      </c>
      <c r="K37" t="s">
        <v>6</v>
      </c>
      <c r="L37" s="3">
        <v>28.2</v>
      </c>
      <c r="M37" s="3">
        <v>98.8</v>
      </c>
      <c r="N37" s="2">
        <v>8.27</v>
      </c>
      <c r="O37" s="1">
        <v>7.4999999999999997E-3</v>
      </c>
      <c r="P37">
        <v>4</v>
      </c>
      <c r="Q37">
        <v>10</v>
      </c>
      <c r="R37">
        <v>45</v>
      </c>
      <c r="S37" t="s">
        <v>7</v>
      </c>
      <c r="T37" s="3">
        <v>1.3</v>
      </c>
      <c r="U37" s="3">
        <v>140.5</v>
      </c>
      <c r="V37" s="3">
        <v>2</v>
      </c>
      <c r="W37">
        <v>2</v>
      </c>
      <c r="X37">
        <v>133.6</v>
      </c>
      <c r="Y37" t="str">
        <f t="shared" si="0"/>
        <v>PCA direction indeterminate or poorly determined</v>
      </c>
    </row>
    <row r="38" spans="1:25" x14ac:dyDescent="0.2">
      <c r="A38" t="s">
        <v>35</v>
      </c>
      <c r="B38" s="4">
        <v>21.6</v>
      </c>
      <c r="C38" s="3">
        <v>8</v>
      </c>
      <c r="D38" s="3">
        <v>189.9</v>
      </c>
      <c r="E38" s="2">
        <v>22.77</v>
      </c>
      <c r="F38" s="1">
        <v>1.7799999999999999E-3</v>
      </c>
      <c r="G38" s="2">
        <v>88.3</v>
      </c>
      <c r="H38">
        <v>4</v>
      </c>
      <c r="I38">
        <v>35</v>
      </c>
      <c r="J38">
        <v>50</v>
      </c>
      <c r="K38" t="s">
        <v>6</v>
      </c>
      <c r="L38" s="3">
        <v>-42.3</v>
      </c>
      <c r="M38" s="3">
        <v>310.3</v>
      </c>
      <c r="N38" s="2">
        <v>23.06</v>
      </c>
      <c r="O38" s="1">
        <v>3.8999999999999998E-3</v>
      </c>
      <c r="P38">
        <v>4</v>
      </c>
      <c r="Q38">
        <v>25</v>
      </c>
      <c r="R38">
        <v>50</v>
      </c>
      <c r="S38" t="s">
        <v>7</v>
      </c>
      <c r="T38" s="3">
        <v>-57.4</v>
      </c>
      <c r="U38" s="3">
        <v>327.8</v>
      </c>
      <c r="V38" s="3">
        <v>5.7</v>
      </c>
      <c r="W38">
        <v>2</v>
      </c>
      <c r="X38">
        <v>120.9</v>
      </c>
      <c r="Y38" t="str">
        <f t="shared" si="0"/>
        <v>PCA direction indeterminate or poorly determined</v>
      </c>
    </row>
    <row r="39" spans="1:25" x14ac:dyDescent="0.2">
      <c r="A39" t="s">
        <v>36</v>
      </c>
      <c r="B39" s="4">
        <v>22.07</v>
      </c>
      <c r="C39" s="3">
        <v>68.900000000000006</v>
      </c>
      <c r="D39" s="3">
        <v>129.19999999999999</v>
      </c>
      <c r="E39" s="2">
        <v>13.38</v>
      </c>
      <c r="F39" s="1">
        <v>8.2500000000000004E-3</v>
      </c>
      <c r="G39" s="2">
        <v>99</v>
      </c>
      <c r="H39">
        <v>4</v>
      </c>
      <c r="I39">
        <v>35</v>
      </c>
      <c r="J39">
        <v>50</v>
      </c>
      <c r="K39" t="s">
        <v>6</v>
      </c>
      <c r="L39" s="3">
        <v>-66.5</v>
      </c>
      <c r="M39" s="3">
        <v>306.7</v>
      </c>
      <c r="N39" s="2">
        <v>27.51</v>
      </c>
      <c r="O39" s="1">
        <v>8.2500000000000004E-3</v>
      </c>
      <c r="P39">
        <v>4</v>
      </c>
      <c r="Q39">
        <v>35</v>
      </c>
      <c r="R39">
        <v>50</v>
      </c>
      <c r="S39" t="s">
        <v>7</v>
      </c>
      <c r="T39" s="3">
        <v>-47.6</v>
      </c>
      <c r="U39" s="3">
        <v>293.3</v>
      </c>
      <c r="V39" s="3">
        <v>321.89999999999998</v>
      </c>
      <c r="W39">
        <v>2</v>
      </c>
      <c r="X39">
        <v>157.30000000000001</v>
      </c>
      <c r="Y39" t="str">
        <f t="shared" si="0"/>
        <v>PCA direction indeterminate or poorly determined</v>
      </c>
    </row>
    <row r="40" spans="1:25" x14ac:dyDescent="0.2">
      <c r="A40" t="s">
        <v>56</v>
      </c>
      <c r="B40" s="4">
        <v>22.46</v>
      </c>
      <c r="C40" s="3">
        <v>33.6</v>
      </c>
      <c r="D40" s="3">
        <v>329.1</v>
      </c>
      <c r="E40" s="2">
        <v>13.38</v>
      </c>
      <c r="F40" s="1">
        <v>1.0699999999999999E-2</v>
      </c>
      <c r="G40" s="2">
        <v>124.6</v>
      </c>
      <c r="H40">
        <v>4</v>
      </c>
      <c r="I40">
        <v>10</v>
      </c>
      <c r="J40">
        <v>50</v>
      </c>
      <c r="K40" t="s">
        <v>6</v>
      </c>
      <c r="L40" s="3">
        <v>28.9</v>
      </c>
      <c r="M40" s="3">
        <v>215.6</v>
      </c>
      <c r="N40" s="2">
        <v>24.3</v>
      </c>
      <c r="O40" s="1">
        <v>2.8999999999999998E-3</v>
      </c>
      <c r="P40">
        <v>4</v>
      </c>
      <c r="Q40">
        <v>20</v>
      </c>
      <c r="R40">
        <v>50</v>
      </c>
      <c r="S40" t="s">
        <v>7</v>
      </c>
      <c r="T40" s="3">
        <v>-38.6</v>
      </c>
      <c r="U40" s="3">
        <v>156.6</v>
      </c>
      <c r="V40" s="3">
        <v>10.9</v>
      </c>
      <c r="W40">
        <v>2</v>
      </c>
      <c r="X40">
        <v>172.2</v>
      </c>
      <c r="Y40" t="str">
        <f t="shared" si="0"/>
        <v>PCA direction indeterminate or poorly determined</v>
      </c>
    </row>
    <row r="41" spans="1:25" x14ac:dyDescent="0.2">
      <c r="A41" t="s">
        <v>37</v>
      </c>
      <c r="B41" s="4">
        <v>23.15</v>
      </c>
      <c r="C41" s="3">
        <v>16.100000000000001</v>
      </c>
      <c r="D41" s="3">
        <v>30.9</v>
      </c>
      <c r="E41" s="2">
        <v>7.76</v>
      </c>
      <c r="F41" s="1">
        <v>9.6500000000000006E-3</v>
      </c>
      <c r="G41" s="2">
        <v>69.599999999999994</v>
      </c>
      <c r="H41">
        <v>4</v>
      </c>
      <c r="I41">
        <v>30</v>
      </c>
      <c r="J41">
        <v>50</v>
      </c>
      <c r="K41" t="s">
        <v>6</v>
      </c>
      <c r="L41" s="3">
        <v>59.8</v>
      </c>
      <c r="M41" s="3">
        <v>115.2</v>
      </c>
      <c r="N41" s="2">
        <v>7.21</v>
      </c>
      <c r="O41" s="1">
        <v>7.43E-3</v>
      </c>
      <c r="P41">
        <v>4</v>
      </c>
      <c r="Q41">
        <v>10</v>
      </c>
      <c r="R41">
        <v>35</v>
      </c>
      <c r="S41" t="s">
        <v>7</v>
      </c>
      <c r="T41" s="3">
        <v>50.7</v>
      </c>
      <c r="U41" s="3">
        <v>187.6</v>
      </c>
      <c r="V41" s="3">
        <v>335.2</v>
      </c>
      <c r="W41">
        <v>2</v>
      </c>
      <c r="X41">
        <v>110.1</v>
      </c>
      <c r="Y41" t="str">
        <f t="shared" si="0"/>
        <v>PCA direction indeterminate or poorly determined</v>
      </c>
    </row>
    <row r="42" spans="1:25" x14ac:dyDescent="0.2">
      <c r="A42" t="s">
        <v>38</v>
      </c>
      <c r="B42" s="4">
        <v>23.63</v>
      </c>
      <c r="C42" s="3">
        <v>35.799999999999997</v>
      </c>
      <c r="D42" s="3">
        <v>183.5</v>
      </c>
      <c r="E42" s="2">
        <v>11.53</v>
      </c>
      <c r="F42" s="1">
        <v>6.1799999999999995E-4</v>
      </c>
      <c r="G42" s="2">
        <v>20.23</v>
      </c>
      <c r="H42">
        <v>4</v>
      </c>
      <c r="I42">
        <v>20</v>
      </c>
      <c r="J42">
        <v>40</v>
      </c>
      <c r="K42" t="s">
        <v>6</v>
      </c>
      <c r="L42" s="3">
        <v>41.7</v>
      </c>
      <c r="M42" s="3">
        <v>151.1</v>
      </c>
      <c r="N42" s="2">
        <v>10.25</v>
      </c>
      <c r="O42" s="1">
        <v>1.09E-3</v>
      </c>
      <c r="P42">
        <v>4</v>
      </c>
      <c r="Q42">
        <v>25</v>
      </c>
      <c r="R42">
        <v>50</v>
      </c>
      <c r="S42" t="s">
        <v>7</v>
      </c>
      <c r="T42" s="3">
        <v>45.9</v>
      </c>
      <c r="U42" s="3">
        <v>150.5</v>
      </c>
      <c r="V42" s="3">
        <v>55.9</v>
      </c>
      <c r="W42">
        <v>2</v>
      </c>
      <c r="X42">
        <v>26.7</v>
      </c>
      <c r="Y42" t="str">
        <f t="shared" si="0"/>
        <v>PCA direction indeterminate or poorly determined</v>
      </c>
    </row>
    <row r="43" spans="1:25" x14ac:dyDescent="0.2">
      <c r="A43" t="s">
        <v>39</v>
      </c>
      <c r="B43" s="4">
        <v>27.16</v>
      </c>
      <c r="C43" s="3">
        <v>-32.200000000000003</v>
      </c>
      <c r="D43" s="3">
        <v>252.4</v>
      </c>
      <c r="E43" s="2">
        <v>15.17</v>
      </c>
      <c r="F43" s="1">
        <v>3.9500000000000004E-3</v>
      </c>
      <c r="G43" s="2">
        <v>155.01</v>
      </c>
      <c r="H43">
        <v>4</v>
      </c>
      <c r="I43">
        <v>15</v>
      </c>
      <c r="J43">
        <v>30</v>
      </c>
      <c r="K43" t="s">
        <v>6</v>
      </c>
      <c r="L43" s="3">
        <v>22.4</v>
      </c>
      <c r="M43" s="3">
        <v>54.8</v>
      </c>
      <c r="N43" s="2">
        <v>13.71</v>
      </c>
      <c r="O43" s="1">
        <v>3.9500000000000004E-3</v>
      </c>
      <c r="P43">
        <v>4</v>
      </c>
      <c r="Q43">
        <v>15</v>
      </c>
      <c r="R43">
        <v>30</v>
      </c>
      <c r="S43" t="s">
        <v>7</v>
      </c>
      <c r="T43" s="3">
        <v>6.2</v>
      </c>
      <c r="U43" s="3">
        <v>55.4</v>
      </c>
      <c r="V43" s="3">
        <v>4.8</v>
      </c>
      <c r="W43">
        <v>2</v>
      </c>
      <c r="X43">
        <v>149.6</v>
      </c>
      <c r="Y43" t="str">
        <f t="shared" si="0"/>
        <v>PCA direction indeterminate or poorly determined</v>
      </c>
    </row>
    <row r="44" spans="1:25" x14ac:dyDescent="0.2">
      <c r="A44" t="s">
        <v>57</v>
      </c>
      <c r="B44" s="4">
        <v>27.58</v>
      </c>
      <c r="C44" s="3">
        <v>-18.7</v>
      </c>
      <c r="D44" s="3">
        <v>354.4</v>
      </c>
      <c r="E44" s="2">
        <v>17.559999999999999</v>
      </c>
      <c r="F44" s="1">
        <v>1.66E-2</v>
      </c>
      <c r="G44" s="2">
        <v>49.26</v>
      </c>
      <c r="H44">
        <v>4</v>
      </c>
      <c r="I44">
        <v>15</v>
      </c>
      <c r="J44">
        <v>35</v>
      </c>
      <c r="K44" t="s">
        <v>6</v>
      </c>
      <c r="L44" s="3">
        <v>-49.8</v>
      </c>
      <c r="M44" s="3">
        <v>328.3</v>
      </c>
      <c r="N44" s="2">
        <v>15.45</v>
      </c>
      <c r="O44" s="1">
        <v>1.6E-2</v>
      </c>
      <c r="P44">
        <v>4</v>
      </c>
      <c r="Q44">
        <v>10</v>
      </c>
      <c r="R44">
        <v>35</v>
      </c>
      <c r="S44" t="s">
        <v>7</v>
      </c>
      <c r="T44" s="3">
        <v>-47.7</v>
      </c>
      <c r="U44" s="3">
        <v>231.9</v>
      </c>
      <c r="V44" s="3">
        <v>12.8</v>
      </c>
      <c r="W44">
        <v>2</v>
      </c>
      <c r="X44">
        <v>96.1</v>
      </c>
      <c r="Y44" t="str">
        <f t="shared" si="0"/>
        <v>PCA direction indeterminate or poorly determined</v>
      </c>
    </row>
    <row r="45" spans="1:25" x14ac:dyDescent="0.2">
      <c r="A45" t="s">
        <v>40</v>
      </c>
      <c r="B45" s="4">
        <v>28.19</v>
      </c>
      <c r="C45" s="3">
        <v>-65.5</v>
      </c>
      <c r="D45" s="3">
        <v>336.1</v>
      </c>
      <c r="E45" s="2">
        <v>15.78</v>
      </c>
      <c r="F45" s="1">
        <v>2.7300000000000001E-2</v>
      </c>
      <c r="G45" s="2">
        <v>21.54</v>
      </c>
      <c r="H45">
        <v>4</v>
      </c>
      <c r="I45">
        <v>10</v>
      </c>
      <c r="J45">
        <v>35</v>
      </c>
      <c r="K45" t="s">
        <v>6</v>
      </c>
      <c r="L45" s="3">
        <v>-57.9</v>
      </c>
      <c r="M45" s="3">
        <v>350.3</v>
      </c>
      <c r="N45" s="2">
        <v>9.34</v>
      </c>
      <c r="O45" s="1">
        <v>2.9000000000000001E-2</v>
      </c>
      <c r="P45">
        <v>4</v>
      </c>
      <c r="Q45">
        <v>10</v>
      </c>
      <c r="R45">
        <v>30</v>
      </c>
      <c r="S45" t="s">
        <v>7</v>
      </c>
      <c r="T45" s="3">
        <v>-40.799999999999997</v>
      </c>
      <c r="U45" s="3">
        <v>342.1</v>
      </c>
      <c r="V45" s="3">
        <v>10.7</v>
      </c>
      <c r="W45">
        <v>2</v>
      </c>
      <c r="X45">
        <v>25</v>
      </c>
      <c r="Y45" t="str">
        <f t="shared" si="0"/>
        <v>PCA direction indeterminate or poorly determined</v>
      </c>
    </row>
    <row r="46" spans="1:25" x14ac:dyDescent="0.2">
      <c r="A46" t="s">
        <v>41</v>
      </c>
      <c r="B46" s="4">
        <v>28.62</v>
      </c>
      <c r="C46" s="3">
        <v>-31.7</v>
      </c>
      <c r="D46" s="3">
        <v>327.60000000000002</v>
      </c>
      <c r="E46" s="2">
        <v>1.89</v>
      </c>
      <c r="F46" s="1">
        <v>3.2800000000000003E-2</v>
      </c>
      <c r="G46" s="2">
        <v>8.8000000000000007</v>
      </c>
      <c r="H46">
        <v>4</v>
      </c>
      <c r="I46">
        <v>10</v>
      </c>
      <c r="J46">
        <v>35</v>
      </c>
      <c r="K46" t="s">
        <v>6</v>
      </c>
      <c r="L46" s="3">
        <v>-33.1</v>
      </c>
      <c r="M46" s="3">
        <v>320.8</v>
      </c>
      <c r="N46" s="2">
        <v>4.25</v>
      </c>
      <c r="O46" s="1">
        <v>3.2800000000000003E-2</v>
      </c>
      <c r="P46">
        <v>4</v>
      </c>
      <c r="Q46">
        <v>10</v>
      </c>
      <c r="R46">
        <v>35</v>
      </c>
      <c r="S46" t="s">
        <v>7</v>
      </c>
      <c r="T46" s="3">
        <v>-54.7</v>
      </c>
      <c r="U46" s="3">
        <v>335.7</v>
      </c>
      <c r="V46" s="3">
        <v>77.8</v>
      </c>
      <c r="W46">
        <v>2</v>
      </c>
      <c r="X46">
        <v>23.8</v>
      </c>
      <c r="Y46" t="str">
        <f t="shared" si="0"/>
        <v/>
      </c>
    </row>
    <row r="47" spans="1:25" x14ac:dyDescent="0.2">
      <c r="A47" t="s">
        <v>58</v>
      </c>
      <c r="B47" s="4">
        <v>28.94</v>
      </c>
      <c r="C47" s="3">
        <v>-43.2</v>
      </c>
      <c r="D47" s="3">
        <v>325.2</v>
      </c>
      <c r="E47" s="2">
        <v>12.09</v>
      </c>
      <c r="F47" s="1">
        <v>3.7799999999999999E-3</v>
      </c>
      <c r="G47" s="2">
        <v>20.66</v>
      </c>
      <c r="H47">
        <v>4</v>
      </c>
      <c r="I47">
        <v>10</v>
      </c>
      <c r="J47">
        <v>25</v>
      </c>
      <c r="K47" t="s">
        <v>6</v>
      </c>
      <c r="L47" s="3">
        <v>-25.7</v>
      </c>
      <c r="M47" s="3">
        <v>316.60000000000002</v>
      </c>
      <c r="N47" s="2">
        <v>6.98</v>
      </c>
      <c r="O47" s="1">
        <v>3.7799999999999999E-3</v>
      </c>
      <c r="P47">
        <v>4</v>
      </c>
      <c r="Q47">
        <v>10</v>
      </c>
      <c r="R47">
        <v>25</v>
      </c>
      <c r="S47" t="s">
        <v>7</v>
      </c>
      <c r="T47" s="3">
        <v>-14.6</v>
      </c>
      <c r="U47" s="3">
        <v>313</v>
      </c>
      <c r="V47" s="3">
        <v>169.2</v>
      </c>
      <c r="W47">
        <v>2</v>
      </c>
      <c r="X47">
        <v>30.5</v>
      </c>
      <c r="Y47" t="str">
        <f t="shared" si="0"/>
        <v/>
      </c>
    </row>
    <row r="48" spans="1:25" x14ac:dyDescent="0.2">
      <c r="A48" t="s">
        <v>44</v>
      </c>
      <c r="B48" s="4">
        <v>29.32</v>
      </c>
      <c r="C48" s="3">
        <v>-8.5</v>
      </c>
      <c r="D48" s="3">
        <v>306.10000000000002</v>
      </c>
      <c r="E48" s="2">
        <v>5.44</v>
      </c>
      <c r="F48" s="1">
        <v>5.0200000000000002E-3</v>
      </c>
      <c r="G48" s="2">
        <v>22.74</v>
      </c>
      <c r="H48">
        <v>4</v>
      </c>
      <c r="I48">
        <v>10</v>
      </c>
      <c r="J48">
        <v>35</v>
      </c>
      <c r="K48" t="s">
        <v>6</v>
      </c>
      <c r="L48" s="3">
        <v>-1.2</v>
      </c>
      <c r="M48" s="3">
        <v>319.39999999999998</v>
      </c>
      <c r="N48" s="2">
        <v>7.55</v>
      </c>
      <c r="O48" s="1">
        <v>2.9299999999999999E-3</v>
      </c>
      <c r="P48">
        <v>4</v>
      </c>
      <c r="Q48">
        <v>10</v>
      </c>
      <c r="R48">
        <v>25</v>
      </c>
      <c r="S48" t="s">
        <v>7</v>
      </c>
      <c r="T48" s="3">
        <v>2.9</v>
      </c>
      <c r="U48" s="3">
        <v>84.6</v>
      </c>
      <c r="V48" s="3">
        <v>6.8</v>
      </c>
      <c r="W48">
        <v>2</v>
      </c>
      <c r="X48">
        <v>138.4</v>
      </c>
      <c r="Y48" t="str">
        <f t="shared" si="0"/>
        <v>PCA direction indeterminate or poorly determined</v>
      </c>
    </row>
    <row r="49" spans="1:25" x14ac:dyDescent="0.2">
      <c r="A49" t="s">
        <v>42</v>
      </c>
      <c r="B49" s="4">
        <v>29.72</v>
      </c>
      <c r="C49" s="3">
        <v>44.8</v>
      </c>
      <c r="D49" s="3">
        <v>30.5</v>
      </c>
      <c r="E49" s="2">
        <v>19.899999999999999</v>
      </c>
      <c r="F49" s="1">
        <v>2.2699999999999999E-3</v>
      </c>
      <c r="G49" s="2">
        <v>56.49</v>
      </c>
      <c r="H49">
        <v>4</v>
      </c>
      <c r="I49">
        <v>20</v>
      </c>
      <c r="J49">
        <v>50</v>
      </c>
      <c r="K49" t="s">
        <v>6</v>
      </c>
      <c r="L49" s="3">
        <v>15.3</v>
      </c>
      <c r="M49" s="3">
        <v>5.8</v>
      </c>
      <c r="N49" s="2">
        <v>13.66</v>
      </c>
      <c r="O49" s="1">
        <v>3.5300000000000002E-3</v>
      </c>
      <c r="P49">
        <v>4</v>
      </c>
      <c r="Q49">
        <v>10</v>
      </c>
      <c r="R49">
        <v>50</v>
      </c>
      <c r="S49" t="s">
        <v>7</v>
      </c>
      <c r="T49" s="3">
        <v>5.3</v>
      </c>
      <c r="U49" s="3">
        <v>173</v>
      </c>
      <c r="V49" s="3">
        <v>18.399999999999999</v>
      </c>
      <c r="W49">
        <v>2</v>
      </c>
      <c r="X49">
        <v>119.7</v>
      </c>
      <c r="Y49" t="str">
        <f t="shared" si="0"/>
        <v>PCA direction indeterminate or poorly determined</v>
      </c>
    </row>
    <row r="50" spans="1:25" x14ac:dyDescent="0.2">
      <c r="A50" t="s">
        <v>43</v>
      </c>
      <c r="B50" s="4">
        <v>30.02</v>
      </c>
      <c r="C50" s="3">
        <v>-26.2</v>
      </c>
      <c r="D50" s="3">
        <v>12.9</v>
      </c>
      <c r="E50" s="2">
        <v>2.31</v>
      </c>
      <c r="F50" s="1">
        <v>1.0800000000000001E-2</v>
      </c>
      <c r="G50" s="2">
        <v>20.04</v>
      </c>
      <c r="H50">
        <v>4</v>
      </c>
      <c r="I50">
        <v>10</v>
      </c>
      <c r="J50">
        <v>35</v>
      </c>
      <c r="K50" t="s">
        <v>6</v>
      </c>
      <c r="L50" s="3">
        <v>-18</v>
      </c>
      <c r="M50" s="3">
        <v>1.8</v>
      </c>
      <c r="N50" s="2">
        <v>5.27</v>
      </c>
      <c r="O50" s="1">
        <v>1.09E-2</v>
      </c>
      <c r="P50">
        <v>4</v>
      </c>
      <c r="Q50">
        <v>10</v>
      </c>
      <c r="R50">
        <v>40</v>
      </c>
      <c r="S50" t="s">
        <v>7</v>
      </c>
      <c r="T50" s="3">
        <v>4.7</v>
      </c>
      <c r="U50" s="3">
        <v>345</v>
      </c>
      <c r="V50" s="3">
        <v>87.3</v>
      </c>
      <c r="W50">
        <v>2</v>
      </c>
      <c r="X50">
        <v>41.1</v>
      </c>
      <c r="Y50" t="str">
        <f t="shared" si="0"/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pca-outliers-removed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Acton, Gary</cp:lastModifiedBy>
  <dcterms:created xsi:type="dcterms:W3CDTF">2024-10-24T20:16:31Z</dcterms:created>
  <dcterms:modified xsi:type="dcterms:W3CDTF">2024-10-31T21:05:33Z</dcterms:modified>
  <cp:category/>
</cp:coreProperties>
</file>