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lum/blum/systems_jr/blum_sys_jr_geology/SCORS/397-U1588_issue/_397_data_report/20250205_submitted/Supplementary Materials/"/>
    </mc:Choice>
  </mc:AlternateContent>
  <xr:revisionPtr revIDLastSave="0" documentId="13_ncr:1_{67D2703E-0A41-3C4C-86DF-12D165F09D3E}" xr6:coauthVersionLast="47" xr6:coauthVersionMax="47" xr10:uidLastSave="{00000000-0000-0000-0000-000000000000}"/>
  <bookViews>
    <workbookView xWindow="960" yWindow="2520" windowWidth="34880" windowHeight="11940" xr2:uid="{00000000-000D-0000-FFFF-FFFF00000000}"/>
  </bookViews>
  <sheets>
    <sheet name="Your old BCR sample list" sheetId="1" r:id="rId1"/>
    <sheet name="Your LIMS section summary" sheetId="2" r:id="rId2"/>
    <sheet name="Your affine table" sheetId="3" r:id="rId3"/>
    <sheet name="Computations" sheetId="7" r:id="rId4"/>
    <sheet name="Your samples with CSF-A, CCSF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7" l="1" a="1"/>
  <c r="E1" i="7" s="1"/>
  <c r="L1" i="7" a="1"/>
  <c r="L1" i="7" s="1"/>
  <c r="K1" i="7" a="1"/>
  <c r="K1" i="7" s="1"/>
  <c r="J1" i="7" a="1"/>
  <c r="J1" i="7" s="1"/>
  <c r="B1" i="7" a="1"/>
  <c r="B1" i="7" s="1"/>
  <c r="I1" i="7" a="1"/>
  <c r="I1" i="7" s="1"/>
  <c r="C1" i="7" a="1"/>
  <c r="C1" i="7" s="1"/>
  <c r="A1" i="7" a="1"/>
  <c r="A1" i="7" s="1"/>
  <c r="G1" i="7" a="1"/>
  <c r="G1" i="7" s="1"/>
  <c r="W1" i="8" a="1"/>
  <c r="W1" i="8" s="1"/>
  <c r="V1" i="8" a="1"/>
  <c r="V1" i="8" s="1"/>
  <c r="U1" i="8" a="1"/>
  <c r="U1" i="8" s="1"/>
  <c r="T1" i="8" a="1"/>
  <c r="T1" i="8" s="1"/>
  <c r="S1" i="8" a="1"/>
  <c r="S1" i="8" s="1"/>
  <c r="R1" i="8" a="1"/>
  <c r="R1" i="8" s="1"/>
  <c r="Q1" i="8" a="1"/>
  <c r="Q1" i="8" s="1"/>
  <c r="P1" i="8" a="1"/>
  <c r="P1" i="8" s="1"/>
  <c r="O1" i="8" a="1"/>
  <c r="O1" i="8" s="1"/>
  <c r="N1" i="8" a="1"/>
  <c r="N1" i="8" s="1"/>
  <c r="M1" i="8" a="1"/>
  <c r="M1" i="8" s="1"/>
  <c r="J1" i="8" a="1"/>
  <c r="J1" i="8" s="1"/>
  <c r="I1" i="8" a="1"/>
  <c r="I1" i="8" s="1"/>
  <c r="H1" i="8" a="1"/>
  <c r="H1" i="8" s="1"/>
  <c r="G1" i="8" a="1"/>
  <c r="G1" i="8" s="1"/>
  <c r="F1" i="8" a="1"/>
  <c r="F1" i="8" s="1"/>
  <c r="E1" i="8" a="1"/>
  <c r="E1" i="8" s="1"/>
  <c r="D1" i="8" a="1"/>
  <c r="D1" i="8" s="1"/>
  <c r="C1" i="8" a="1"/>
  <c r="C1" i="8" s="1"/>
  <c r="B1" i="8" a="1"/>
  <c r="B1" i="8" s="1"/>
  <c r="A1" i="8" a="1"/>
  <c r="A1" i="8" s="1"/>
  <c r="D1" i="7" l="1" a="1"/>
  <c r="D1" i="7" s="1"/>
  <c r="F1" i="7" s="1" a="1"/>
  <c r="F1" i="7" s="1"/>
  <c r="M1" i="7" l="1" a="1"/>
  <c r="M1" i="7" s="1"/>
  <c r="L1" i="8" s="1" a="1"/>
  <c r="L1" i="8" s="1"/>
  <c r="K1" i="8" a="1"/>
  <c r="K1" i="8" s="1"/>
  <c r="H1" i="7" a="1"/>
  <c r="H1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<sst xmlns="http://schemas.openxmlformats.org/spreadsheetml/2006/main" count="19211" uniqueCount="4979">
  <si>
    <t>EXPEDITION</t>
  </si>
  <si>
    <t>SITE</t>
  </si>
  <si>
    <t>HOLE</t>
  </si>
  <si>
    <t>CORE</t>
  </si>
  <si>
    <t>CORE_TYPE</t>
  </si>
  <si>
    <t>SECTION</t>
  </si>
  <si>
    <t>CC</t>
  </si>
  <si>
    <t>TOP_DEPTH</t>
  </si>
  <si>
    <t>BOTTOM_DEPTH</t>
  </si>
  <si>
    <t>VOLUME</t>
  </si>
  <si>
    <t>MBSF_TOP</t>
  </si>
  <si>
    <t>MCD_TOP</t>
  </si>
  <si>
    <t>HALF</t>
  </si>
  <si>
    <t>ANALYST</t>
  </si>
  <si>
    <t>LOCATION</t>
  </si>
  <si>
    <t>REQUEST</t>
  </si>
  <si>
    <t>REQUEST_PART</t>
  </si>
  <si>
    <t>TYPE</t>
  </si>
  <si>
    <t>SAMPLE_DATE</t>
  </si>
  <si>
    <t>SAMPLE</t>
  </si>
  <si>
    <t>IGSN</t>
  </si>
  <si>
    <t>REMARKS</t>
  </si>
  <si>
    <t>SUBSAMPLES</t>
  </si>
  <si>
    <t>G</t>
  </si>
  <si>
    <t>H</t>
  </si>
  <si>
    <t>no</t>
  </si>
  <si>
    <t>WR</t>
  </si>
  <si>
    <t>JR_LIU</t>
  </si>
  <si>
    <t>JR</t>
  </si>
  <si>
    <t>095295IODP</t>
  </si>
  <si>
    <t>A</t>
  </si>
  <si>
    <t>HAYG</t>
  </si>
  <si>
    <t>IBCR0397RXDWR64</t>
  </si>
  <si>
    <t>flush with N2</t>
  </si>
  <si>
    <t>096010IODP</t>
  </si>
  <si>
    <t>YOBO</t>
  </si>
  <si>
    <t>IBCR0397RXHWR64</t>
  </si>
  <si>
    <t>30ul optima HNO3</t>
  </si>
  <si>
    <t>JR9999</t>
  </si>
  <si>
    <t>---</t>
  </si>
  <si>
    <t>IBCR0397RXLWR64</t>
  </si>
  <si>
    <t>shipboard untreated</t>
  </si>
  <si>
    <t>NOVAK</t>
  </si>
  <si>
    <t>PAL</t>
  </si>
  <si>
    <t>IBCR0397RX5WR64</t>
  </si>
  <si>
    <t>IBCR0397RXFWR64</t>
  </si>
  <si>
    <t>repository</t>
  </si>
  <si>
    <t>IBCR0397RXJWR64</t>
  </si>
  <si>
    <t>alkalinity residue</t>
  </si>
  <si>
    <t>095829IODP</t>
  </si>
  <si>
    <t>BRAD</t>
  </si>
  <si>
    <t>IBCR0397RXEWR64</t>
  </si>
  <si>
    <t>10 ul HgCl2</t>
  </si>
  <si>
    <t>095353IODP</t>
  </si>
  <si>
    <t>WU</t>
  </si>
  <si>
    <t>IBCR0397RXIWR64</t>
  </si>
  <si>
    <t>IBCR0397RXCWR64</t>
  </si>
  <si>
    <t>30 ul TM HCl</t>
  </si>
  <si>
    <t>096226IODP</t>
  </si>
  <si>
    <t>MITS</t>
  </si>
  <si>
    <t>IBCR0397RXGWR64</t>
  </si>
  <si>
    <t>ICP</t>
  </si>
  <si>
    <t>IBCR0397RXKWR64</t>
  </si>
  <si>
    <t>10uL HNO3</t>
  </si>
  <si>
    <t>IBCR0397RX0CT64</t>
  </si>
  <si>
    <t>IBCR0397RX4CT64</t>
  </si>
  <si>
    <t>IBCR0397RX8CT64</t>
  </si>
  <si>
    <t>IBCR0397RX2CT64</t>
  </si>
  <si>
    <t>IBCR0397RX6CT64</t>
  </si>
  <si>
    <t>IBCR0397RX3CT64</t>
  </si>
  <si>
    <t>IBCR0397RX7CT64</t>
  </si>
  <si>
    <t>IBCR0397RX1CT64</t>
  </si>
  <si>
    <t>IBCR0397RX5CT64</t>
  </si>
  <si>
    <t>IBCR0397RX9CT64</t>
  </si>
  <si>
    <t>IBCR0397RXTBT64</t>
  </si>
  <si>
    <t>W</t>
  </si>
  <si>
    <t>JRS_CLARK</t>
  </si>
  <si>
    <t>IBCR0397RX6WR64</t>
  </si>
  <si>
    <t>IBCR0397RXUBT64</t>
  </si>
  <si>
    <t>LEWIS</t>
  </si>
  <si>
    <t>NANNO</t>
  </si>
  <si>
    <t>IBCR0397RX7WR64</t>
  </si>
  <si>
    <t>Unprocessed sample to FLOR, slide to CLAR</t>
  </si>
  <si>
    <t>IBCR0397RXVBT64</t>
  </si>
  <si>
    <t>JRS_BROOKS</t>
  </si>
  <si>
    <t>SED</t>
  </si>
  <si>
    <t>IBCR0397RX9WR64</t>
  </si>
  <si>
    <t>CARB</t>
  </si>
  <si>
    <t>IBCR0397RXAWR64</t>
  </si>
  <si>
    <t>XRD</t>
  </si>
  <si>
    <t>IBCR0397RX8WR64</t>
  </si>
  <si>
    <t>IBCR0397RXYBT64</t>
  </si>
  <si>
    <t>IBCR0397RXXBT64</t>
  </si>
  <si>
    <t>IBCR0397RXWBT64</t>
  </si>
  <si>
    <t>IBCR0397RXBWR64</t>
  </si>
  <si>
    <t>IBCR0397RXZBT64</t>
  </si>
  <si>
    <t>IW</t>
  </si>
  <si>
    <t>IBCR0397RXMWR64</t>
  </si>
  <si>
    <t>IBCR0397RXACT64</t>
  </si>
  <si>
    <t>HS</t>
  </si>
  <si>
    <t>IBCR0397RXNWR64</t>
  </si>
  <si>
    <t>IBCR0397RXBCT64</t>
  </si>
  <si>
    <t>IBCR0397RXOWR64</t>
  </si>
  <si>
    <t>IBCR0397RXCCT64</t>
  </si>
  <si>
    <t>IBCR0397RXPWR64</t>
  </si>
  <si>
    <t>IBCR0397RXDCT64</t>
  </si>
  <si>
    <t>IBCR0397RXQWR64</t>
  </si>
  <si>
    <t>IBCR0397RXECT64</t>
  </si>
  <si>
    <t>MAD</t>
  </si>
  <si>
    <t>IBCR0397RXRWR64</t>
  </si>
  <si>
    <t>IBCR0397RXFCT64</t>
  </si>
  <si>
    <t>IBCR0397RXSWR64</t>
  </si>
  <si>
    <t>IBCR0397RXGCT64</t>
  </si>
  <si>
    <t>095810IODP</t>
  </si>
  <si>
    <t>XUAN</t>
  </si>
  <si>
    <t>IBCR0397RXTWR64</t>
  </si>
  <si>
    <t>IBCR0397RXHCT64</t>
  </si>
  <si>
    <t>yes</t>
  </si>
  <si>
    <t>JR_MARONE</t>
  </si>
  <si>
    <t>FORAM</t>
  </si>
  <si>
    <t>IBCR0397RXXWR64</t>
  </si>
  <si>
    <t>Shipboard Test</t>
  </si>
  <si>
    <t>095746IODP</t>
  </si>
  <si>
    <t>VERM</t>
  </si>
  <si>
    <t>IBCR0397RX1XR64</t>
  </si>
  <si>
    <t>095471IODP</t>
  </si>
  <si>
    <t>PERA</t>
  </si>
  <si>
    <t>IBCR0397RXZWR64</t>
  </si>
  <si>
    <t>095439IODP</t>
  </si>
  <si>
    <t>CLAR</t>
  </si>
  <si>
    <t>IBCR0397RX3XR64</t>
  </si>
  <si>
    <t>095504IODP</t>
  </si>
  <si>
    <t>FLOR</t>
  </si>
  <si>
    <t>IBCR0397RXYWR64</t>
  </si>
  <si>
    <t>095438IODP</t>
  </si>
  <si>
    <t>ABRA</t>
  </si>
  <si>
    <t>IBCR0397RX2XR64</t>
  </si>
  <si>
    <t>KOWALSKI</t>
  </si>
  <si>
    <t>098758IODP</t>
  </si>
  <si>
    <t>HUAN</t>
  </si>
  <si>
    <t>IBCR0397RXWWR64</t>
  </si>
  <si>
    <t>095883IODP</t>
  </si>
  <si>
    <t>ZARI</t>
  </si>
  <si>
    <t>IBCR0397RX0XR64</t>
  </si>
  <si>
    <t>IBCR0397RXLCT64</t>
  </si>
  <si>
    <t>IBCR0397RXPCT64</t>
  </si>
  <si>
    <t>IBCR0397RXMCT64</t>
  </si>
  <si>
    <t>IBCR0397RXQCT64</t>
  </si>
  <si>
    <t>IBCR0397RXNCT64</t>
  </si>
  <si>
    <t>IBCR0397RXRCT64</t>
  </si>
  <si>
    <t>IBCR0397RXKCT64</t>
  </si>
  <si>
    <t>IBCR0397RXOCT64</t>
  </si>
  <si>
    <t>IBCR0397RXUWR64</t>
  </si>
  <si>
    <t>IBCR0397RXICT64</t>
  </si>
  <si>
    <t>IBCR0397RXVWR64</t>
  </si>
  <si>
    <t>IBCR0397RXJCT64</t>
  </si>
  <si>
    <t>IBCR0397RXFXR64</t>
  </si>
  <si>
    <t>IBCR0397RXJXR64</t>
  </si>
  <si>
    <t>IBCR0397RXDXR64</t>
  </si>
  <si>
    <t>IBCR0397RXHXR64</t>
  </si>
  <si>
    <t>IBCR0397RXLXR64</t>
  </si>
  <si>
    <t>IBCR0397RXIXR64</t>
  </si>
  <si>
    <t>IBCR0397RXMXR64</t>
  </si>
  <si>
    <t>IBCR0397RXCXR64</t>
  </si>
  <si>
    <t>IBCR0397RXGXR64</t>
  </si>
  <si>
    <t>IBCR0397RXKXR64</t>
  </si>
  <si>
    <t>GCR</t>
  </si>
  <si>
    <t>BCR</t>
  </si>
  <si>
    <t>095086IODP</t>
  </si>
  <si>
    <t>JIMI</t>
  </si>
  <si>
    <t>IBCR0397RXOM084</t>
  </si>
  <si>
    <t>IBCR0397RX6DT64</t>
  </si>
  <si>
    <t>IBCR0397RXADT64</t>
  </si>
  <si>
    <t>IBCR0397RX3DT64</t>
  </si>
  <si>
    <t>IBCR0397RX7DT64</t>
  </si>
  <si>
    <t>IBCR0397RX1DT64</t>
  </si>
  <si>
    <t>IBCR0397RX5DT64</t>
  </si>
  <si>
    <t>IBCR0397RX9DT64</t>
  </si>
  <si>
    <t>IBCR0397RX0DT64</t>
  </si>
  <si>
    <t>IBCR0397RX4DT64</t>
  </si>
  <si>
    <t>IBCR0397RX8DT64</t>
  </si>
  <si>
    <t>IBCR0397RXPM084</t>
  </si>
  <si>
    <t>IBCR0397RXQM084</t>
  </si>
  <si>
    <t>IBCR0397RXRM084</t>
  </si>
  <si>
    <t>IBCR0397RXSM084</t>
  </si>
  <si>
    <t>IBCR0397RXTM084</t>
  </si>
  <si>
    <t>IBCR0397RXUM084</t>
  </si>
  <si>
    <t>IBCR0397RXVM084</t>
  </si>
  <si>
    <t>IBCR0397RXWM084</t>
  </si>
  <si>
    <t>IBCR0397RXXM084</t>
  </si>
  <si>
    <t>IBCR0397RXYM084</t>
  </si>
  <si>
    <t>IBCR0397RXZM084</t>
  </si>
  <si>
    <t>IBCR0397RX0N084</t>
  </si>
  <si>
    <t>IBCR0397RX1N084</t>
  </si>
  <si>
    <t>IBCR0397RX2N084</t>
  </si>
  <si>
    <t>IBCR0397RX3N084</t>
  </si>
  <si>
    <t>IBCR0397RX4N084</t>
  </si>
  <si>
    <t>IBCR0397RX5N084</t>
  </si>
  <si>
    <t>IBCR0397RX6N084</t>
  </si>
  <si>
    <t>IBCR0397RX7N084</t>
  </si>
  <si>
    <t>IBCR0397RX8N084</t>
  </si>
  <si>
    <t>IBCR0397RX9N084</t>
  </si>
  <si>
    <t>IBCR0397RXAN084</t>
  </si>
  <si>
    <t>IBCR0397RXBN084</t>
  </si>
  <si>
    <t>IBCR0397RXCN084</t>
  </si>
  <si>
    <t>IBCR0397RXDN084</t>
  </si>
  <si>
    <t>IBCR0397RXEN084</t>
  </si>
  <si>
    <t>IBCR0397RXFN084</t>
  </si>
  <si>
    <t>IBCR0397RXGN084</t>
  </si>
  <si>
    <t>IBCR0397RXHN084</t>
  </si>
  <si>
    <t>IBCR0397RXIN084</t>
  </si>
  <si>
    <t>IBCR0397RXJN084</t>
  </si>
  <si>
    <t>IBCR0397RXKN084</t>
  </si>
  <si>
    <t>IBCR0397RXLN084</t>
  </si>
  <si>
    <t>IBCR0397RXMN084</t>
  </si>
  <si>
    <t>095602IODP</t>
  </si>
  <si>
    <t>IKED</t>
  </si>
  <si>
    <t>IBCR0397RXNN084</t>
  </si>
  <si>
    <t>IBCR0397RXON084</t>
  </si>
  <si>
    <t>IBCR0397RXPN084</t>
  </si>
  <si>
    <t>IBCR0397RXQN084</t>
  </si>
  <si>
    <t>IBCR0397RXRN084</t>
  </si>
  <si>
    <t>IBCR0397RXSN084</t>
  </si>
  <si>
    <t>IBCR0397RXTN084</t>
  </si>
  <si>
    <t>IBCR0397RXUN084</t>
  </si>
  <si>
    <t>IBCR0397RXVN084</t>
  </si>
  <si>
    <t>IBCR0397RXWN084</t>
  </si>
  <si>
    <t>IBCR0397RXXN084</t>
  </si>
  <si>
    <t>IBCR0397RXYN084</t>
  </si>
  <si>
    <t>IBCR0397RX4XR64</t>
  </si>
  <si>
    <t>IBCR0397RXSCT64</t>
  </si>
  <si>
    <t>IBCR0397RXZN084</t>
  </si>
  <si>
    <t>IBCR0397RX0O084</t>
  </si>
  <si>
    <t>IBCR0397RX1O084</t>
  </si>
  <si>
    <t>IBCR0397RX2O084</t>
  </si>
  <si>
    <t>IBCR0397RX6XR64</t>
  </si>
  <si>
    <t>IBCR0397RX5XR64</t>
  </si>
  <si>
    <t>IBCR0397RX7XR64</t>
  </si>
  <si>
    <t>IBCR0397RX3O084</t>
  </si>
  <si>
    <t>IBCR0397RXTCT64</t>
  </si>
  <si>
    <t>IBCR0397RXVCT64</t>
  </si>
  <si>
    <t>IBCR0397RXUCT64</t>
  </si>
  <si>
    <t>IBCR0397RX4O084</t>
  </si>
  <si>
    <t>IBCR0397RX5O084</t>
  </si>
  <si>
    <t>IBCR0397RX6O084</t>
  </si>
  <si>
    <t>IBCR0397RX8XR64</t>
  </si>
  <si>
    <t>IBCR0397RXWCT64</t>
  </si>
  <si>
    <t>IBCR0397RX7O084</t>
  </si>
  <si>
    <t>IBCR0397RX8O084</t>
  </si>
  <si>
    <t>IBCR0397RX9O084</t>
  </si>
  <si>
    <t>IBCR0397RXAO084</t>
  </si>
  <si>
    <t>IBCR0397RXBO084</t>
  </si>
  <si>
    <t>IBCR0397RXCO084</t>
  </si>
  <si>
    <t>IBCR0397RXDO084</t>
  </si>
  <si>
    <t>IBCR0397RXEO084</t>
  </si>
  <si>
    <t>IBCR0397RX9XR64</t>
  </si>
  <si>
    <t>IBCR0397RXFO084</t>
  </si>
  <si>
    <t>IBCR0397RXXCT64</t>
  </si>
  <si>
    <t>IBCR0397RXGO084</t>
  </si>
  <si>
    <t>IBCR0397RXHO084</t>
  </si>
  <si>
    <t>IBCR0397RXAXR64</t>
  </si>
  <si>
    <t>IBCR0397RXIO084</t>
  </si>
  <si>
    <t>IBCR0397RXYCT64</t>
  </si>
  <si>
    <t>IBCR0397RXJO084</t>
  </si>
  <si>
    <t>IBCR0397RXKO084</t>
  </si>
  <si>
    <t>IBCR0397RXLO084</t>
  </si>
  <si>
    <t>IBCR0397RXMO084</t>
  </si>
  <si>
    <t>IBCR0397RXNO084</t>
  </si>
  <si>
    <t>IBCR0397RXBXR64</t>
  </si>
  <si>
    <t>IBCR0397RXZCT64</t>
  </si>
  <si>
    <t>IBCR0397RXOO084</t>
  </si>
  <si>
    <t>IBCR0397RXPO084</t>
  </si>
  <si>
    <t>IBCR0397RXEXR64</t>
  </si>
  <si>
    <t>IBCR0397RX2DT64</t>
  </si>
  <si>
    <t>IBCR0397RXUXR64</t>
  </si>
  <si>
    <t>IBCR0397RXYXR64</t>
  </si>
  <si>
    <t>IBCR0397RX2YR64</t>
  </si>
  <si>
    <t>IBCR0397RXTXR64</t>
  </si>
  <si>
    <t>IBCR0397RXVXR64</t>
  </si>
  <si>
    <t>IBCR0397RXZXR64</t>
  </si>
  <si>
    <t>IBCR0397RX1YR64</t>
  </si>
  <si>
    <t>IBCR0397RXSXR64</t>
  </si>
  <si>
    <t>IBCR0397RXWXR64</t>
  </si>
  <si>
    <t>IBCR0397RX0YR64</t>
  </si>
  <si>
    <t>IBCR0397RXJDT64</t>
  </si>
  <si>
    <t>IBCR0397RXNDT64</t>
  </si>
  <si>
    <t>IBCR0397RXIDT64</t>
  </si>
  <si>
    <t>IBCR0397RXMDT64</t>
  </si>
  <si>
    <t>IBCR0397RXQDT64</t>
  </si>
  <si>
    <t>IBCR0397RXHDT64</t>
  </si>
  <si>
    <t>IBCR0397RXPDT64</t>
  </si>
  <si>
    <t>IBCR0397RXGDT64</t>
  </si>
  <si>
    <t>IBCR0397RXKDT64</t>
  </si>
  <si>
    <t>IBCR0397RXODT64</t>
  </si>
  <si>
    <t>IBCR0397RXNXR64</t>
  </si>
  <si>
    <t>IBCR0397RXBDT64</t>
  </si>
  <si>
    <t>IBCR0397RXOXR64</t>
  </si>
  <si>
    <t>IBCR0397RXCDT64</t>
  </si>
  <si>
    <t>IBCR0397RXPXR64</t>
  </si>
  <si>
    <t>IBCR0397RXDDT64</t>
  </si>
  <si>
    <t>IBCR0397RXQXR64</t>
  </si>
  <si>
    <t>IBCR0397RXEDT64</t>
  </si>
  <si>
    <t>095391IODP</t>
  </si>
  <si>
    <t>BROO</t>
  </si>
  <si>
    <t>IBCR0397RXSO084</t>
  </si>
  <si>
    <t>JIMI2</t>
  </si>
  <si>
    <t>IBCR0397RXTO084</t>
  </si>
  <si>
    <t>095252IODP</t>
  </si>
  <si>
    <t>PALL</t>
  </si>
  <si>
    <t>IBCR0397RXVO084</t>
  </si>
  <si>
    <t>095490IODP</t>
  </si>
  <si>
    <t>DAUC</t>
  </si>
  <si>
    <t>IBCR0397RXUO084</t>
  </si>
  <si>
    <t>IBCR0397RXXO084</t>
  </si>
  <si>
    <t>IBCR0397RXWO084</t>
  </si>
  <si>
    <t>IBCR0397RXRXR64</t>
  </si>
  <si>
    <t>IBCR0397RXFDT64</t>
  </si>
  <si>
    <t>IBCR0397RXZO084</t>
  </si>
  <si>
    <t>IBCR0397RXYO084</t>
  </si>
  <si>
    <t>IBCR0397RX1P084</t>
  </si>
  <si>
    <t>IBCR0397RX0P084</t>
  </si>
  <si>
    <t>IBCR0397RX3P084</t>
  </si>
  <si>
    <t>IBCR0397RX2P084</t>
  </si>
  <si>
    <t>IBCR0397RX5P084</t>
  </si>
  <si>
    <t>IBCR0397RX4P084</t>
  </si>
  <si>
    <t>IBCR0397RX6P084</t>
  </si>
  <si>
    <t>IBCR0397RX7P084</t>
  </si>
  <si>
    <t>IBCR0397RX9P084</t>
  </si>
  <si>
    <t>095750IODP</t>
  </si>
  <si>
    <t>HINE</t>
  </si>
  <si>
    <t>IBCR0397RX8P084</t>
  </si>
  <si>
    <t>IBCR0397RXBP084</t>
  </si>
  <si>
    <t>IBCR0397RXAP084</t>
  </si>
  <si>
    <t>IBCR0397RXDP084</t>
  </si>
  <si>
    <t>IBCR0397RXCP084</t>
  </si>
  <si>
    <t>IBCR0397RXFP084</t>
  </si>
  <si>
    <t>IBCR0397RXEP084</t>
  </si>
  <si>
    <t>IBCR0397RXGP084</t>
  </si>
  <si>
    <t>IBCR0397RXIP084</t>
  </si>
  <si>
    <t>IBCR0397RXHP084</t>
  </si>
  <si>
    <t>IBCR0397RXJP084</t>
  </si>
  <si>
    <t>IBCR0397RXKP084</t>
  </si>
  <si>
    <t>IBCR0397RXLP084</t>
  </si>
  <si>
    <t>IBCR0397RXMP084</t>
  </si>
  <si>
    <t>IBCR0397RXNP084</t>
  </si>
  <si>
    <t>IBCR0397RXOP084</t>
  </si>
  <si>
    <t>IBCR0397RXPP084</t>
  </si>
  <si>
    <t>IBCR0397RXQP084</t>
  </si>
  <si>
    <t>IBCR0397RXRP084</t>
  </si>
  <si>
    <t>IBCR0397RXSP084</t>
  </si>
  <si>
    <t>IBCR0397RXTP084</t>
  </si>
  <si>
    <t>IBCR0397RXVP084</t>
  </si>
  <si>
    <t>IBCR0397RXUP084</t>
  </si>
  <si>
    <t>IBCR0397RXXP084</t>
  </si>
  <si>
    <t>IBCR0397RXWP084</t>
  </si>
  <si>
    <t>IBCR0397RXYP084</t>
  </si>
  <si>
    <t>IBCR0397RXZP084</t>
  </si>
  <si>
    <t>IBCR0397RX0Q084</t>
  </si>
  <si>
    <t>IBCR0397RX1Q084</t>
  </si>
  <si>
    <t>IBCR0397RXXXR64</t>
  </si>
  <si>
    <t>IBCR0397RXLDT64</t>
  </si>
  <si>
    <t>IBCR0397RX7YR64</t>
  </si>
  <si>
    <t>IBCR0397RXBYR64</t>
  </si>
  <si>
    <t>IBCR0397RX5YR64</t>
  </si>
  <si>
    <t>IBCR0397RX9YR64</t>
  </si>
  <si>
    <t>IBCR0397RXDYR64</t>
  </si>
  <si>
    <t>IBCR0397RX6YR64</t>
  </si>
  <si>
    <t>IBCR0397RXAYR64</t>
  </si>
  <si>
    <t>IBCR0397RXEYR64</t>
  </si>
  <si>
    <t>IBCR0397RX4YR64</t>
  </si>
  <si>
    <t>IBCR0397RX8YR64</t>
  </si>
  <si>
    <t>IBCR0397RXTDT64</t>
  </si>
  <si>
    <t>IBCR0397RXXDT64</t>
  </si>
  <si>
    <t>IBCR0397RX1ET64</t>
  </si>
  <si>
    <t>IBCR0397RXVDT64</t>
  </si>
  <si>
    <t>IBCR0397RXZDT64</t>
  </si>
  <si>
    <t>IBCR0397RXUDT64</t>
  </si>
  <si>
    <t>IBCR0397RXYDT64</t>
  </si>
  <si>
    <t>IBCR0397RX2ET64</t>
  </si>
  <si>
    <t>IBCR0397RXSDT64</t>
  </si>
  <si>
    <t>IBCR0397RXWDT64</t>
  </si>
  <si>
    <t>IBCR0397RX5Q084</t>
  </si>
  <si>
    <t>IBCR0397RX4Q084</t>
  </si>
  <si>
    <t>IBCR0397RX7Q084</t>
  </si>
  <si>
    <t>IBCR0397RX6Q084</t>
  </si>
  <si>
    <t>IBCR0397RX9Q084</t>
  </si>
  <si>
    <t>IBCR0397RX8Q084</t>
  </si>
  <si>
    <t>IBCR0397RXBQ084</t>
  </si>
  <si>
    <t>IBCR0397RXAQ084</t>
  </si>
  <si>
    <t>IBCR0397RXCQ084</t>
  </si>
  <si>
    <t>IBCR0397RXDQ084</t>
  </si>
  <si>
    <t>IBCR0397RXEQ084</t>
  </si>
  <si>
    <t>IBCR0397RXFQ084</t>
  </si>
  <si>
    <t>IBCR0397RXGQ084</t>
  </si>
  <si>
    <t>IBCR0397RXHQ084</t>
  </si>
  <si>
    <t>IBCR0397RXIQ084</t>
  </si>
  <si>
    <t>IBCR0397RXJQ084</t>
  </si>
  <si>
    <t>IBCR0397RXLQ084</t>
  </si>
  <si>
    <t>IBCR0397RXKQ084</t>
  </si>
  <si>
    <t>IBCR0397RXNQ084</t>
  </si>
  <si>
    <t>IBCR0397RXMQ084</t>
  </si>
  <si>
    <t>IBCR0397RXOQ084</t>
  </si>
  <si>
    <t>IBCR0397RXPQ084</t>
  </si>
  <si>
    <t>IBCR0397RXQQ084</t>
  </si>
  <si>
    <t>IBCR0397RXRQ084</t>
  </si>
  <si>
    <t>IBCR0397RXSQ084</t>
  </si>
  <si>
    <t>IBCR0397RXTQ084</t>
  </si>
  <si>
    <t>IBCR0397RXUQ084</t>
  </si>
  <si>
    <t>IBCR0397RXVQ084</t>
  </si>
  <si>
    <t>IBCR0397RXWQ084</t>
  </si>
  <si>
    <t>IBCR0397RXXQ084</t>
  </si>
  <si>
    <t>IBCR0397RXYQ084</t>
  </si>
  <si>
    <t>IBCR0397RX1R084</t>
  </si>
  <si>
    <t>IBCR0397RXZQ084</t>
  </si>
  <si>
    <t>IBCR0397RX0R084</t>
  </si>
  <si>
    <t>IBCR0397RX3R084</t>
  </si>
  <si>
    <t>IBCR0397RX2R084</t>
  </si>
  <si>
    <t>IBCR0397RX4R084</t>
  </si>
  <si>
    <t>IBCR0397RX5R084</t>
  </si>
  <si>
    <t>IBCR0397RX6R084</t>
  </si>
  <si>
    <t>IBCR0397RX7R084</t>
  </si>
  <si>
    <t>IBCR0397RX8R084</t>
  </si>
  <si>
    <t>IBCR0397RX9R084</t>
  </si>
  <si>
    <t>IBCR0397RXAR084</t>
  </si>
  <si>
    <t>IBCR0397RXBR084</t>
  </si>
  <si>
    <t>IBCR0397RXCR084</t>
  </si>
  <si>
    <t>IBCR0397RXDR084</t>
  </si>
  <si>
    <t>IBCR0397RXER084</t>
  </si>
  <si>
    <t>IBCR0397RXFR084</t>
  </si>
  <si>
    <t>IBCR0397RXGR084</t>
  </si>
  <si>
    <t>IBCR0397RXHR084</t>
  </si>
  <si>
    <t>IBCR0397RXIR084</t>
  </si>
  <si>
    <t>IBCR0397RXJR084</t>
  </si>
  <si>
    <t>IBCR0397RXKR084</t>
  </si>
  <si>
    <t>IBCR0397RXLR084</t>
  </si>
  <si>
    <t>IBCR0397RXMR084</t>
  </si>
  <si>
    <t>IBCR0397RXNR084</t>
  </si>
  <si>
    <t>IBCR0397RXOR084</t>
  </si>
  <si>
    <t>IBCR0397RXPR084</t>
  </si>
  <si>
    <t>IBCR0397RXQR084</t>
  </si>
  <si>
    <t>IBCR0397RXRR084</t>
  </si>
  <si>
    <t>IBCR0397RXSR084</t>
  </si>
  <si>
    <t>IBCR0397RX3YR64</t>
  </si>
  <si>
    <t>IBCR0397RXRDT64</t>
  </si>
  <si>
    <t>IBCR0397RXUR084</t>
  </si>
  <si>
    <t>IBCR0397RXTR084</t>
  </si>
  <si>
    <t>IBCR0397RXVR084</t>
  </si>
  <si>
    <t>IBCR0397RXWR084</t>
  </si>
  <si>
    <t>IBCR0397RXXR084</t>
  </si>
  <si>
    <t>IBCR0397RXYR084</t>
  </si>
  <si>
    <t>IBCR0397RXZR084</t>
  </si>
  <si>
    <t>IBCR0397RX0S084</t>
  </si>
  <si>
    <t>IBCR0397RX1S084</t>
  </si>
  <si>
    <t>IBCR0397RX2S084</t>
  </si>
  <si>
    <t>IBCR0397RX3S084</t>
  </si>
  <si>
    <t>IBCR0397RX4S084</t>
  </si>
  <si>
    <t>IBCR0397RX5S084</t>
  </si>
  <si>
    <t>IBCR0397RX6S084</t>
  </si>
  <si>
    <t>IBCR0397RX8S084</t>
  </si>
  <si>
    <t>IBCR0397RX7S084</t>
  </si>
  <si>
    <t>IBCR0397RX9S084</t>
  </si>
  <si>
    <t>IBCR0397RXAS084</t>
  </si>
  <si>
    <t>IBCR0397RXCS084</t>
  </si>
  <si>
    <t>IBCR0397RXBS084</t>
  </si>
  <si>
    <t>IBCR0397RXDS084</t>
  </si>
  <si>
    <t>IBCR0397RXES084</t>
  </si>
  <si>
    <t>IBCR0397RXFS084</t>
  </si>
  <si>
    <t>IBCR0397RXGS084</t>
  </si>
  <si>
    <t>IBCR0397RXHS084</t>
  </si>
  <si>
    <t>IBCR0397RXJS084</t>
  </si>
  <si>
    <t>IBCR0397RXIS084</t>
  </si>
  <si>
    <t>IBCR0397RXKS084</t>
  </si>
  <si>
    <t>IBCR0397RXLS084</t>
  </si>
  <si>
    <t>IBCR0397RXMS084</t>
  </si>
  <si>
    <t>IBCR0397RXNS084</t>
  </si>
  <si>
    <t>IBCR0397RXPS084</t>
  </si>
  <si>
    <t>IBCR0397RXOS084</t>
  </si>
  <si>
    <t>IBCR0397RXRS084</t>
  </si>
  <si>
    <t>IBCR0397RXQS084</t>
  </si>
  <si>
    <t>IBCR0397RXSS084</t>
  </si>
  <si>
    <t>IBCR0397RXTS084</t>
  </si>
  <si>
    <t>IBCR0397RXVS084</t>
  </si>
  <si>
    <t>IBCR0397RXUS084</t>
  </si>
  <si>
    <t>IBCR0397RXWS084</t>
  </si>
  <si>
    <t>IBCR0397RXXS084</t>
  </si>
  <si>
    <t>IBCR0397RXCYR64</t>
  </si>
  <si>
    <t>IBCR0397RX0ET64</t>
  </si>
  <si>
    <t>IBCR0397RXKYR64</t>
  </si>
  <si>
    <t>IBCR0397RXOYR64</t>
  </si>
  <si>
    <t>IBCR0397RX0T084</t>
  </si>
  <si>
    <t>IBCR0397RXJYR64</t>
  </si>
  <si>
    <t>IBCR0397RXNYR64</t>
  </si>
  <si>
    <t>IBCR0397RXHYR64</t>
  </si>
  <si>
    <t>IBCR0397RXLYR64</t>
  </si>
  <si>
    <t>IBCR0397RXPYR64</t>
  </si>
  <si>
    <t>IBCR0397RXIYR64</t>
  </si>
  <si>
    <t>IBCR0397RXMYR64</t>
  </si>
  <si>
    <t>IBCR0397RXQYR64</t>
  </si>
  <si>
    <t>IBCR0397RX1T084</t>
  </si>
  <si>
    <t>IBCR0397RX8ET64</t>
  </si>
  <si>
    <t>IBCR0397RXCET64</t>
  </si>
  <si>
    <t>IBCR0397RXAET64</t>
  </si>
  <si>
    <t>IBCR0397RXEET64</t>
  </si>
  <si>
    <t>IBCR0397RX6ET64</t>
  </si>
  <si>
    <t>IBCR0397RX5ET64</t>
  </si>
  <si>
    <t>IBCR0397RX7ET64</t>
  </si>
  <si>
    <t>IBCR0397RXBET64</t>
  </si>
  <si>
    <t>IBCR0397RX9ET64</t>
  </si>
  <si>
    <t>IBCR0397RXDET64</t>
  </si>
  <si>
    <t>IBCR0397RX2T084</t>
  </si>
  <si>
    <t>IBCR0397RX3T084</t>
  </si>
  <si>
    <t>IBCR0397RX4T084</t>
  </si>
  <si>
    <t>IBCR0397RX5T084</t>
  </si>
  <si>
    <t>IBCR0397RX7T084</t>
  </si>
  <si>
    <t>IBCR0397RX6T084</t>
  </si>
  <si>
    <t>IBCR0397RX8T084</t>
  </si>
  <si>
    <t>IBCR0397RXAT084</t>
  </si>
  <si>
    <t>IBCR0397RX9T084</t>
  </si>
  <si>
    <t>IBCR0397RXBT084</t>
  </si>
  <si>
    <t>IBCR0397RXDT084</t>
  </si>
  <si>
    <t>IBCR0397RXCT084</t>
  </si>
  <si>
    <t>IBCR0397RXET084</t>
  </si>
  <si>
    <t>IBCR0397RXFT084</t>
  </si>
  <si>
    <t>IBCR0397RXHT084</t>
  </si>
  <si>
    <t>IBCR0397RXGT084</t>
  </si>
  <si>
    <t>IBCR0397RXIT084</t>
  </si>
  <si>
    <t>IBCR0397RXJT084</t>
  </si>
  <si>
    <t>IBCR0397RXKT084</t>
  </si>
  <si>
    <t>IBCR0397RXLT084</t>
  </si>
  <si>
    <t>IBCR0397RXMT084</t>
  </si>
  <si>
    <t>IBCR0397RXNT084</t>
  </si>
  <si>
    <t>IBCR0397RXOT084</t>
  </si>
  <si>
    <t>IBCR0397RXPT084</t>
  </si>
  <si>
    <t>IBCR0397RXQT084</t>
  </si>
  <si>
    <t>IBCR0397RXFYR64</t>
  </si>
  <si>
    <t>IBCR0397RX3ET64</t>
  </si>
  <si>
    <t>IBCR0397RXST084</t>
  </si>
  <si>
    <t>IBCR0397RXRT084</t>
  </si>
  <si>
    <t>IBCR0397RXTT084</t>
  </si>
  <si>
    <t>IBCR0397RXVT084</t>
  </si>
  <si>
    <t>IBCR0397RXUT084</t>
  </si>
  <si>
    <t>IBCR0397RXWT084</t>
  </si>
  <si>
    <t>IBCR0397RXYT084</t>
  </si>
  <si>
    <t>IBCR0397RXXT084</t>
  </si>
  <si>
    <t>IBCR0397RXZT084</t>
  </si>
  <si>
    <t>IBCR0397RX0U084</t>
  </si>
  <si>
    <t>IBCR0397RX2U084</t>
  </si>
  <si>
    <t>IBCR0397RX1U084</t>
  </si>
  <si>
    <t>IBCR0397RX3U084</t>
  </si>
  <si>
    <t>IBCR0397RX4U084</t>
  </si>
  <si>
    <t>IBCR0397RX6U084</t>
  </si>
  <si>
    <t>IBCR0397RX5U084</t>
  </si>
  <si>
    <t>IBCR0397RX7U084</t>
  </si>
  <si>
    <t>IBCR0397RX8U084</t>
  </si>
  <si>
    <t>IBCR0397RX9U084</t>
  </si>
  <si>
    <t>IBCR0397RXAU084</t>
  </si>
  <si>
    <t>IBCR0397RXBU084</t>
  </si>
  <si>
    <t>IBCR0397RXCU084</t>
  </si>
  <si>
    <t>IBCR0397RXDU084</t>
  </si>
  <si>
    <t>IBCR0397RXGYR64</t>
  </si>
  <si>
    <t>IBCR0397RX4ET64</t>
  </si>
  <si>
    <t>IBCR0397RXEU084</t>
  </si>
  <si>
    <t>IBCR0397RXFU084</t>
  </si>
  <si>
    <t>IBCR0397RXGU084</t>
  </si>
  <si>
    <t>IBCR0397RXIU084</t>
  </si>
  <si>
    <t>IBCR0397RXHU084</t>
  </si>
  <si>
    <t>IBCR0397RXJU084</t>
  </si>
  <si>
    <t>IBCR0397RXKU084</t>
  </si>
  <si>
    <t>IBCR0397RXMU084</t>
  </si>
  <si>
    <t>IBCR0397RXLU084</t>
  </si>
  <si>
    <t>IBCR0397RXNU084</t>
  </si>
  <si>
    <t>IBCR0397RXOU084</t>
  </si>
  <si>
    <t>IBCR0397RXPU084</t>
  </si>
  <si>
    <t>IBCR0397RXQU084</t>
  </si>
  <si>
    <t>IBCR0397RXRU084</t>
  </si>
  <si>
    <t>IBCR0397RXSU084</t>
  </si>
  <si>
    <t>IBCR0397RXUU084</t>
  </si>
  <si>
    <t>IBCR0397RXTU084</t>
  </si>
  <si>
    <t>IBCR0397RXVU084</t>
  </si>
  <si>
    <t>IBCR0397RXWU084</t>
  </si>
  <si>
    <t>IBCR0397RXYU084</t>
  </si>
  <si>
    <t>IBCR0397RXXU084</t>
  </si>
  <si>
    <t>IBCR0397RXZU084</t>
  </si>
  <si>
    <t>IBCR0397RX0V084</t>
  </si>
  <si>
    <t>IBCR0397RX2V084</t>
  </si>
  <si>
    <t>IBCR0397RX1V084</t>
  </si>
  <si>
    <t>IBCR0397RX3V084</t>
  </si>
  <si>
    <t>IBCR0397RX4V084</t>
  </si>
  <si>
    <t>IBCR0397RX5V084</t>
  </si>
  <si>
    <t>IBCR0397RX6V084</t>
  </si>
  <si>
    <t>IBCR0397RX7V084</t>
  </si>
  <si>
    <t>IBCR0397RX8V084</t>
  </si>
  <si>
    <t>IBCR0397RX9V084</t>
  </si>
  <si>
    <t>IBCR0397RXBV084</t>
  </si>
  <si>
    <t>IBCR0397RXAV084</t>
  </si>
  <si>
    <t>IBCR0397RXDV084</t>
  </si>
  <si>
    <t>IBCR0397RXCV084</t>
  </si>
  <si>
    <t>IBCR0397RXEV084</t>
  </si>
  <si>
    <t>IBCR0397RXFV084</t>
  </si>
  <si>
    <t>IBCR0397RXGV084</t>
  </si>
  <si>
    <t>IBCR0397RXHV084</t>
  </si>
  <si>
    <t>IBCR0397RXIV084</t>
  </si>
  <si>
    <t>IBCR0397RXJV084</t>
  </si>
  <si>
    <t>IBCR0397RXKV084</t>
  </si>
  <si>
    <t>IBCR0397RXLV084</t>
  </si>
  <si>
    <t>IBCR0397RXMV084</t>
  </si>
  <si>
    <t>IBCR0397RXNV084</t>
  </si>
  <si>
    <t>IBCR0397RXOV084</t>
  </si>
  <si>
    <t>IBCR0397RXQV084</t>
  </si>
  <si>
    <t>IBCR0397RXPV084</t>
  </si>
  <si>
    <t>IBCR0397RXRYR64</t>
  </si>
  <si>
    <t>IBCR0397RXFET64</t>
  </si>
  <si>
    <t>IBCR0397RXTV084</t>
  </si>
  <si>
    <t>IBCR0397RXVYR64</t>
  </si>
  <si>
    <t>IBCR0397RXZYR64</t>
  </si>
  <si>
    <t>IBCR0397RX3ZR64</t>
  </si>
  <si>
    <t>IBCR0397RXXYR64</t>
  </si>
  <si>
    <t>IBCR0397RX1ZR64</t>
  </si>
  <si>
    <t>IBCR0397RXYYR64</t>
  </si>
  <si>
    <t>IBCR0397RX2ZR64</t>
  </si>
  <si>
    <t>IBCR0397RXWYR64</t>
  </si>
  <si>
    <t>IBCR0397RX0ZR64</t>
  </si>
  <si>
    <t>IBCR0397RX4ZR64</t>
  </si>
  <si>
    <t>IBCR0397RXJET64</t>
  </si>
  <si>
    <t>IBCR0397RXNET64</t>
  </si>
  <si>
    <t>IBCR0397RXRET64</t>
  </si>
  <si>
    <t>IBCR0397RXMET64</t>
  </si>
  <si>
    <t>IBCR0397RXQET64</t>
  </si>
  <si>
    <t>IBCR0397RXKET64</t>
  </si>
  <si>
    <t>IBCR0397RXOET64</t>
  </si>
  <si>
    <t>IBCR0397RXSET64</t>
  </si>
  <si>
    <t>IBCR0397RXLET64</t>
  </si>
  <si>
    <t>IBCR0397RXPET64</t>
  </si>
  <si>
    <t>IBCR0397RXVV084</t>
  </si>
  <si>
    <t>IBCR0397RXWV084</t>
  </si>
  <si>
    <t>IBCR0397RXXV084</t>
  </si>
  <si>
    <t>IBCR0397RXYV084</t>
  </si>
  <si>
    <t>IBCR0397RXZV084</t>
  </si>
  <si>
    <t>IBCR0397RX0W084</t>
  </si>
  <si>
    <t>IBCR0397RX1W084</t>
  </si>
  <si>
    <t>IBCR0397RX2W084</t>
  </si>
  <si>
    <t>IBCR0397RX3W084</t>
  </si>
  <si>
    <t>IBCR0397RX4W084</t>
  </si>
  <si>
    <t>IBCR0397RX5W084</t>
  </si>
  <si>
    <t>IBCR0397RX6W084</t>
  </si>
  <si>
    <t>IBCR0397RX8W084</t>
  </si>
  <si>
    <t>IBCR0397RX7W084</t>
  </si>
  <si>
    <t>IBCR0397RX9W084</t>
  </si>
  <si>
    <t>IBCR0397RXAW084</t>
  </si>
  <si>
    <t>IBCR0397RXBW084</t>
  </si>
  <si>
    <t>IBCR0397RXDW084</t>
  </si>
  <si>
    <t>IBCR0397RXCW084</t>
  </si>
  <si>
    <t>IBCR0397RXEW084</t>
  </si>
  <si>
    <t>IBCR0397RXGW084</t>
  </si>
  <si>
    <t>IBCR0397RXFW084</t>
  </si>
  <si>
    <t>IBCR0397RXHW084</t>
  </si>
  <si>
    <t>IBCR0397RXIW084</t>
  </si>
  <si>
    <t>IBCR0397RXKW084</t>
  </si>
  <si>
    <t>IBCR0397RXJW084</t>
  </si>
  <si>
    <t>IBCR0397RXMW084</t>
  </si>
  <si>
    <t>IBCR0397RXNW084</t>
  </si>
  <si>
    <t>IBCR0397RXOW084</t>
  </si>
  <si>
    <t>IBCR0397RXQW084</t>
  </si>
  <si>
    <t>IBCR0397RXPW084</t>
  </si>
  <si>
    <t>IBCR0397RXRW084</t>
  </si>
  <si>
    <t>IBCR0397RXTW084</t>
  </si>
  <si>
    <t>IBCR0397RXSW084</t>
  </si>
  <si>
    <t>IBCR0397RXUW084</t>
  </si>
  <si>
    <t>IBCR0397RXVW084</t>
  </si>
  <si>
    <t>IBCR0397RXWW084</t>
  </si>
  <si>
    <t>IBCR0397RXXW084</t>
  </si>
  <si>
    <t>IBCR0397RXYW084</t>
  </si>
  <si>
    <t>IBCR0397RXZW084</t>
  </si>
  <si>
    <t>IBCR0397RX0X084</t>
  </si>
  <si>
    <t>IBCR0397RX1X084</t>
  </si>
  <si>
    <t>IBCR0397RX2X084</t>
  </si>
  <si>
    <t>IBCR0397RX3X084</t>
  </si>
  <si>
    <t>IBCR0397RX4X084</t>
  </si>
  <si>
    <t>IBCR0397RX6X084</t>
  </si>
  <si>
    <t>IBCR0397RX5X084</t>
  </si>
  <si>
    <t>IBCR0397RX7X084</t>
  </si>
  <si>
    <t>IBCR0397RX8X084</t>
  </si>
  <si>
    <t>IBCR0397RX9X084</t>
  </si>
  <si>
    <t>IBCR0397RXAX084</t>
  </si>
  <si>
    <t>IBCR0397RXBX084</t>
  </si>
  <si>
    <t>IBCR0397RXSYR64</t>
  </si>
  <si>
    <t>IBCR0397RXGET64</t>
  </si>
  <si>
    <t>IBCR0397RXCX084</t>
  </si>
  <si>
    <t>IBCR0397RXDX084</t>
  </si>
  <si>
    <t>IBCR0397RXEX084</t>
  </si>
  <si>
    <t>IBCR0397RXFX084</t>
  </si>
  <si>
    <t>IBCR0397RXGX084</t>
  </si>
  <si>
    <t>IBCR0397RXHX084</t>
  </si>
  <si>
    <t>IBCR0397RXIX084</t>
  </si>
  <si>
    <t>IBCR0397RXJX084</t>
  </si>
  <si>
    <t>IBCR0397RXLX084</t>
  </si>
  <si>
    <t>IBCR0397RXKX084</t>
  </si>
  <si>
    <t>IBCR0397RXMX084</t>
  </si>
  <si>
    <t>IBCR0397RXTYR64</t>
  </si>
  <si>
    <t>IBCR0397RXHET64</t>
  </si>
  <si>
    <t>IBCR0397RXOX084</t>
  </si>
  <si>
    <t>IBCR0397RXNX084</t>
  </si>
  <si>
    <t>IBCR0397RXPX084</t>
  </si>
  <si>
    <t>IBCR0397RXQX084</t>
  </si>
  <si>
    <t>IBCR0397RXRX084</t>
  </si>
  <si>
    <t>IBCR0397RXSX084</t>
  </si>
  <si>
    <t>IBCR0397RXTX084</t>
  </si>
  <si>
    <t>IBCR0397RXUX084</t>
  </si>
  <si>
    <t>IBCR0397RXVX084</t>
  </si>
  <si>
    <t>IBCR0397RXWX084</t>
  </si>
  <si>
    <t>IBCR0397RXYX084</t>
  </si>
  <si>
    <t>IBCR0397RXXX084</t>
  </si>
  <si>
    <t>IBCR0397RXZX084</t>
  </si>
  <si>
    <t>IBCR0397RX1Y084</t>
  </si>
  <si>
    <t>IBCR0397RX0Y084</t>
  </si>
  <si>
    <t>IBCR0397RX2Y084</t>
  </si>
  <si>
    <t>IBCR0397RX3Y084</t>
  </si>
  <si>
    <t>IBCR0397RXUYR64</t>
  </si>
  <si>
    <t>IBCR0397RXIET64</t>
  </si>
  <si>
    <t>IBCR0397RXAZR64</t>
  </si>
  <si>
    <t>IBCR0397RXEZR64</t>
  </si>
  <si>
    <t>IBCR0397RXIZR64</t>
  </si>
  <si>
    <t>IBCR0397RXDZR64</t>
  </si>
  <si>
    <t>IBCR0397RXHZR64</t>
  </si>
  <si>
    <t>IBCR0397RXBZR64</t>
  </si>
  <si>
    <t>IBCR0397RXFZR64</t>
  </si>
  <si>
    <t>IBCR0397RX8ZR64</t>
  </si>
  <si>
    <t>IBCR0397RXCZR64</t>
  </si>
  <si>
    <t>IBCR0397RXGZR64</t>
  </si>
  <si>
    <t>IBCR0397RXYET64</t>
  </si>
  <si>
    <t>IBCR0397RX2FT64</t>
  </si>
  <si>
    <t>IBCR0397RX6FT64</t>
  </si>
  <si>
    <t>IBCR0397RXZET64</t>
  </si>
  <si>
    <t>IBCR0397RX3FT64</t>
  </si>
  <si>
    <t>IBCR0397RXWET64</t>
  </si>
  <si>
    <t>IBCR0397RX0FT64</t>
  </si>
  <si>
    <t>IBCR0397RX4FT64</t>
  </si>
  <si>
    <t>IBCR0397RX1FT64</t>
  </si>
  <si>
    <t>IBCR0397RX5FT64</t>
  </si>
  <si>
    <t>IBCR0397RX5ZR64</t>
  </si>
  <si>
    <t>IBCR0397RXTET64</t>
  </si>
  <si>
    <t>IBCR0397RX7ZR64</t>
  </si>
  <si>
    <t>IBCR0397RX6ZR64</t>
  </si>
  <si>
    <t>IBCR0397RXVET64</t>
  </si>
  <si>
    <t>IBCR0397RXUET64</t>
  </si>
  <si>
    <t>IBCR0397RX9ZR64</t>
  </si>
  <si>
    <t>IBCR0397RXXET64</t>
  </si>
  <si>
    <t>IBCR0397RXJZR64</t>
  </si>
  <si>
    <t>IBCR0397RX7FT64</t>
  </si>
  <si>
    <t>IBCR0397RXKZR64</t>
  </si>
  <si>
    <t>IBCR0397RX8FT64</t>
  </si>
  <si>
    <t>IBCR0397RXOZR64</t>
  </si>
  <si>
    <t>IBCR0397RXSZR64</t>
  </si>
  <si>
    <t>IBCR0397RXLZR64</t>
  </si>
  <si>
    <t>IBCR0397RXTZR64</t>
  </si>
  <si>
    <t>IBCR0397RXNZR64</t>
  </si>
  <si>
    <t>IBCR0397RXRZR64</t>
  </si>
  <si>
    <t>IBCR0397RXMZR64</t>
  </si>
  <si>
    <t>IBCR0397RXQZR64</t>
  </si>
  <si>
    <t>IBCR0397RXCFT64</t>
  </si>
  <si>
    <t>IBCR0397RXGFT64</t>
  </si>
  <si>
    <t>IBCR0397RXBFT64</t>
  </si>
  <si>
    <t>IBCR0397RXFFT64</t>
  </si>
  <si>
    <t>IBCR0397RXAFT64</t>
  </si>
  <si>
    <t>IBCR0397RXEFT64</t>
  </si>
  <si>
    <t>IBCR0397RX9FT64</t>
  </si>
  <si>
    <t>IBCR0397RXHFT64</t>
  </si>
  <si>
    <t>IBCR0397RXPZR64</t>
  </si>
  <si>
    <t>IBCR0397RXDFT64</t>
  </si>
  <si>
    <t>IBCR0397RXXZR64</t>
  </si>
  <si>
    <t>IBCR0397RX50S64</t>
  </si>
  <si>
    <t>IBCR0397RXVZR64</t>
  </si>
  <si>
    <t>IBCR0397RXZZR64</t>
  </si>
  <si>
    <t>IBCR0397RX30S64</t>
  </si>
  <si>
    <t>IBCR0397RXYZR64</t>
  </si>
  <si>
    <t>IBCR0397RX20S64</t>
  </si>
  <si>
    <t>IBCR0397RXWZR64</t>
  </si>
  <si>
    <t>IBCR0397RX00S64</t>
  </si>
  <si>
    <t>IBCR0397RX40S64</t>
  </si>
  <si>
    <t>IBCR0397RXLFT64</t>
  </si>
  <si>
    <t>IBCR0397RXTFT64</t>
  </si>
  <si>
    <t>IBCR0397RXMFT64</t>
  </si>
  <si>
    <t>IBCR0397RXQFT64</t>
  </si>
  <si>
    <t>IBCR0397RXJFT64</t>
  </si>
  <si>
    <t>IBCR0397RXNFT64</t>
  </si>
  <si>
    <t>IBCR0397RXRFT64</t>
  </si>
  <si>
    <t>IBCR0397RXKFT64</t>
  </si>
  <si>
    <t>IBCR0397RXOFT64</t>
  </si>
  <si>
    <t>IBCR0397RXSFT64</t>
  </si>
  <si>
    <t>IBCR0397RXUZR64</t>
  </si>
  <si>
    <t>IBCR0397RXIFT64</t>
  </si>
  <si>
    <t>IBCR0397RX4Y084</t>
  </si>
  <si>
    <t>IBCR0397RX10S64</t>
  </si>
  <si>
    <t>IBCR0397RXPFT64</t>
  </si>
  <si>
    <t>IBCR0397RXH0S64</t>
  </si>
  <si>
    <t>IBCR0397RXD0S64</t>
  </si>
  <si>
    <t>IBCR0397RXB0S64</t>
  </si>
  <si>
    <t>IBCR0397RXF0S64</t>
  </si>
  <si>
    <t>IBCR0397RXJ0S64</t>
  </si>
  <si>
    <t>IBCR0397RXA0S64</t>
  </si>
  <si>
    <t>IBCR0397RXE0S64</t>
  </si>
  <si>
    <t>IBCR0397RXI0S64</t>
  </si>
  <si>
    <t>IBCR0397RXC0S64</t>
  </si>
  <si>
    <t>IBCR0397RXK0S64</t>
  </si>
  <si>
    <t>IBCR0397RX1GT64</t>
  </si>
  <si>
    <t>IBCR0397RX5GT64</t>
  </si>
  <si>
    <t>IBCR0397RXYFT64</t>
  </si>
  <si>
    <t>IBCR0397RX2GT64</t>
  </si>
  <si>
    <t>IBCR0397RX6GT64</t>
  </si>
  <si>
    <t>IBCR0397RXZFT64</t>
  </si>
  <si>
    <t>IBCR0397RX3GT64</t>
  </si>
  <si>
    <t>IBCR0397RX7GT64</t>
  </si>
  <si>
    <t>IBCR0397RX0GT64</t>
  </si>
  <si>
    <t>IBCR0397RX8GT64</t>
  </si>
  <si>
    <t>IBCR0397RX60S64</t>
  </si>
  <si>
    <t>IBCR0397RXUFT64</t>
  </si>
  <si>
    <t>IBCR0397RX6Y084</t>
  </si>
  <si>
    <t>IBCR0397RX5Y084</t>
  </si>
  <si>
    <t>IBCR0397RX7Y084</t>
  </si>
  <si>
    <t>IBCR0397RX8Y084</t>
  </si>
  <si>
    <t>IBCR0397RX9Y084</t>
  </si>
  <si>
    <t>IBCR0397RX80S64</t>
  </si>
  <si>
    <t>IBCR0397RX70S64</t>
  </si>
  <si>
    <t>IBCR0397RX90S64</t>
  </si>
  <si>
    <t>IBCR0397RXVFT64</t>
  </si>
  <si>
    <t>IBCR0397RXWFT64</t>
  </si>
  <si>
    <t>IBCR0397RXXFT64</t>
  </si>
  <si>
    <t>IBCR0397RXAY084</t>
  </si>
  <si>
    <t>IBCR0397RXBY084</t>
  </si>
  <si>
    <t>IBCR0397RXCY084</t>
  </si>
  <si>
    <t>IBCR0397RXEY084</t>
  </si>
  <si>
    <t>IBCR0397RXDY084</t>
  </si>
  <si>
    <t>IBCR0397RXFY084</t>
  </si>
  <si>
    <t>IBCR0397RXHY084</t>
  </si>
  <si>
    <t>IBCR0397RXGY084</t>
  </si>
  <si>
    <t>IBCR0397RXIY084</t>
  </si>
  <si>
    <t>IBCR0397RXJY084</t>
  </si>
  <si>
    <t>IBCR0397RXKY084</t>
  </si>
  <si>
    <t>IBCR0397RXLY084</t>
  </si>
  <si>
    <t>IBCR0397RXMY084</t>
  </si>
  <si>
    <t>IBCR0397RXNY084</t>
  </si>
  <si>
    <t>IBCR0397RXOY084</t>
  </si>
  <si>
    <t>IBCR0397RXPY084</t>
  </si>
  <si>
    <t>IBCR0397RXQY084</t>
  </si>
  <si>
    <t>IBCR0397RXRY084</t>
  </si>
  <si>
    <t>IBCR0397RXSY084</t>
  </si>
  <si>
    <t>IBCR0397RXUY084</t>
  </si>
  <si>
    <t>IBCR0397RXTY084</t>
  </si>
  <si>
    <t>IBCR0397RXVY084</t>
  </si>
  <si>
    <t>IBCR0397RXWY084</t>
  </si>
  <si>
    <t>IBCR0397RXG0S64</t>
  </si>
  <si>
    <t>IBCR0397RX4GT64</t>
  </si>
  <si>
    <t>IBCR0397RXO0S64</t>
  </si>
  <si>
    <t>IBCR0397RXS0S64</t>
  </si>
  <si>
    <t>IBCR0397RXW0S64</t>
  </si>
  <si>
    <t>IBCR0397RXN0S64</t>
  </si>
  <si>
    <t>IBCR0397RXR0S64</t>
  </si>
  <si>
    <t>IBCR0397RXV0S64</t>
  </si>
  <si>
    <t>IBCR0397RXP0S64</t>
  </si>
  <si>
    <t>IBCR0397RXT0S64</t>
  </si>
  <si>
    <t>IBCR0397RXX0S64</t>
  </si>
  <si>
    <t>IBCR0397RXQ0S64</t>
  </si>
  <si>
    <t>IBCR0397RX0Z084</t>
  </si>
  <si>
    <t>IBCR0397RX1Z084</t>
  </si>
  <si>
    <t>IBCR0397RXCGT64</t>
  </si>
  <si>
    <t>IBCR0397RXGGT64</t>
  </si>
  <si>
    <t>IBCR0397RXKGT64</t>
  </si>
  <si>
    <t>IBCR0397RXBGT64</t>
  </si>
  <si>
    <t>IBCR0397RXFGT64</t>
  </si>
  <si>
    <t>IBCR0397RXJGT64</t>
  </si>
  <si>
    <t>IBCR0397RXEGT64</t>
  </si>
  <si>
    <t>IBCR0397RXDGT64</t>
  </si>
  <si>
    <t>IBCR0397RXHGT64</t>
  </si>
  <si>
    <t>IBCR0397RXLGT64</t>
  </si>
  <si>
    <t>IBCR0397RX2Z084</t>
  </si>
  <si>
    <t>IBCR0397RX3Z084</t>
  </si>
  <si>
    <t>IBCR0397RX4Z084</t>
  </si>
  <si>
    <t>IBCR0397RX5Z084</t>
  </si>
  <si>
    <t>IBCR0397RX6Z084</t>
  </si>
  <si>
    <t>IBCR0397RX7Z084</t>
  </si>
  <si>
    <t>IBCR0397RX9Z084</t>
  </si>
  <si>
    <t>IBCR0397RX8Z084</t>
  </si>
  <si>
    <t>IBCR0397RXAZ084</t>
  </si>
  <si>
    <t>IBCR0397RXCZ084</t>
  </si>
  <si>
    <t>IBCR0397RXBZ084</t>
  </si>
  <si>
    <t>IBCR0397RXDZ084</t>
  </si>
  <si>
    <t>IBCR0397RXEZ084</t>
  </si>
  <si>
    <t>IBCR0397RXGZ084</t>
  </si>
  <si>
    <t>IBCR0397RXFZ084</t>
  </si>
  <si>
    <t>IBCR0397RXHZ084</t>
  </si>
  <si>
    <t>IBCR0397RXIZ084</t>
  </si>
  <si>
    <t>IBCR0397RXJZ084</t>
  </si>
  <si>
    <t>IBCR0397RXL0S64</t>
  </si>
  <si>
    <t>IBCR0397RX9GT64</t>
  </si>
  <si>
    <t>IBCR0397RXMZ084</t>
  </si>
  <si>
    <t>IBCR0397RXLZ084</t>
  </si>
  <si>
    <t>IBCR0397RXNZ084</t>
  </si>
  <si>
    <t>IBCR0397RXOZ084</t>
  </si>
  <si>
    <t>IBCR0397RXQZ084</t>
  </si>
  <si>
    <t>IBCR0397RXPZ084</t>
  </si>
  <si>
    <t>IBCR0397RXRZ084</t>
  </si>
  <si>
    <t>IBCR0397RXSZ084</t>
  </si>
  <si>
    <t>IBCR0397RXUZ084</t>
  </si>
  <si>
    <t>IBCR0397RXTZ084</t>
  </si>
  <si>
    <t>IBCR0397RXVZ084</t>
  </si>
  <si>
    <t>IBCR0397RXWZ084</t>
  </si>
  <si>
    <t>IBCR0397RXXZ084</t>
  </si>
  <si>
    <t>IBCR0397RXYZ084</t>
  </si>
  <si>
    <t>IBCR0397RXZZ084</t>
  </si>
  <si>
    <t>IBCR0397RX00184</t>
  </si>
  <si>
    <t>IBCR0397RX10184</t>
  </si>
  <si>
    <t>IBCR0397RX20184</t>
  </si>
  <si>
    <t>IBCR0397RX30184</t>
  </si>
  <si>
    <t>IBCR0397RX40184</t>
  </si>
  <si>
    <t>IBCR0397RX60184</t>
  </si>
  <si>
    <t>IBCR0397RX50184</t>
  </si>
  <si>
    <t>IBCR0397RX70184</t>
  </si>
  <si>
    <t>IBCR0397RX80184</t>
  </si>
  <si>
    <t>IBCR0397RXA0184</t>
  </si>
  <si>
    <t>IBCR0397RX90184</t>
  </si>
  <si>
    <t>IBCR0397RXB0184</t>
  </si>
  <si>
    <t>IBCR0397RXD0184</t>
  </si>
  <si>
    <t>IBCR0397RXC0184</t>
  </si>
  <si>
    <t>IBCR0397RXE0184</t>
  </si>
  <si>
    <t>IBCR0397RXF0184</t>
  </si>
  <si>
    <t>IBCR0397RXG0184</t>
  </si>
  <si>
    <t>IBCR0397RXI0184</t>
  </si>
  <si>
    <t>IBCR0397RXH0184</t>
  </si>
  <si>
    <t>IBCR0397RXM0S64</t>
  </si>
  <si>
    <t>IBCR0397RXAGT64</t>
  </si>
  <si>
    <t>IBCR0397RXJ0184</t>
  </si>
  <si>
    <t>IBCR0397RXK0184</t>
  </si>
  <si>
    <t>IBCR0397RXL0184</t>
  </si>
  <si>
    <t>IBCR0397RXM0184</t>
  </si>
  <si>
    <t>IBCR0397RXN0184</t>
  </si>
  <si>
    <t>IBCR0397RXO0184</t>
  </si>
  <si>
    <t>IBCR0397RXQ0184</t>
  </si>
  <si>
    <t>IBCR0397RXP0184</t>
  </si>
  <si>
    <t>IBCR0397RXR0184</t>
  </si>
  <si>
    <t>IBCR0397RXS0184</t>
  </si>
  <si>
    <t>IBCR0397RXT0184</t>
  </si>
  <si>
    <t>IBCR0397RXU0184</t>
  </si>
  <si>
    <t>IBCR0397RXV0184</t>
  </si>
  <si>
    <t>IBCR0397RXX0184</t>
  </si>
  <si>
    <t>IBCR0397RXW0184</t>
  </si>
  <si>
    <t>IBCR0397RXY0184</t>
  </si>
  <si>
    <t>IBCR0397RXZ0184</t>
  </si>
  <si>
    <t>IBCR0397RX01184</t>
  </si>
  <si>
    <t>IBCR0397RX21184</t>
  </si>
  <si>
    <t>IBCR0397RX11184</t>
  </si>
  <si>
    <t>IBCR0397RX31184</t>
  </si>
  <si>
    <t>IBCR0397RX41184</t>
  </si>
  <si>
    <t>IBCR0397RX51184</t>
  </si>
  <si>
    <t>IBCR0397RX71184</t>
  </si>
  <si>
    <t>IBCR0397RX61184</t>
  </si>
  <si>
    <t>IBCR0397RX81184</t>
  </si>
  <si>
    <t>IBCR0397RX91184</t>
  </si>
  <si>
    <t>IBCR0397RXA1184</t>
  </si>
  <si>
    <t>IBCR0397RXB1184</t>
  </si>
  <si>
    <t>IBCR0397RXD1184</t>
  </si>
  <si>
    <t>IBCR0397RXC1184</t>
  </si>
  <si>
    <t>IBCR0397RXE1184</t>
  </si>
  <si>
    <t>IBCR0397RXF1184</t>
  </si>
  <si>
    <t>IBCR0397RXG1184</t>
  </si>
  <si>
    <t>IBCR0397RXI1184</t>
  </si>
  <si>
    <t>IBCR0397RXH1184</t>
  </si>
  <si>
    <t>IBCR0397RXJ1184</t>
  </si>
  <si>
    <t>IBCR0397RXL1184</t>
  </si>
  <si>
    <t>IBCR0397RXK1184</t>
  </si>
  <si>
    <t>IBCR0397RXM1184</t>
  </si>
  <si>
    <t>IBCR0397RXN1184</t>
  </si>
  <si>
    <t>IBCR0397RXO1184</t>
  </si>
  <si>
    <t>IBCR0397RXP1184</t>
  </si>
  <si>
    <t>IBCR0397RXQ1184</t>
  </si>
  <si>
    <t>IBCR0397RXR1184</t>
  </si>
  <si>
    <t>IBCR0397RXS1184</t>
  </si>
  <si>
    <t>IBCR0397RXU0S64</t>
  </si>
  <si>
    <t>IBCR0397RXIGT64</t>
  </si>
  <si>
    <t>IBCR0397RX21S64</t>
  </si>
  <si>
    <t>IBCR0397RX61S64</t>
  </si>
  <si>
    <t>IBCR0397RXA1S64</t>
  </si>
  <si>
    <t>IBCR0397RX11S64</t>
  </si>
  <si>
    <t>IBCR0397RX51S64</t>
  </si>
  <si>
    <t>IBCR0397RX91S64</t>
  </si>
  <si>
    <t>IBCR0397RX31S64</t>
  </si>
  <si>
    <t>IBCR0397RX01S64</t>
  </si>
  <si>
    <t>IBCR0397RX41S64</t>
  </si>
  <si>
    <t>IBCR0397RX81S64</t>
  </si>
  <si>
    <t>IBCR0397RXU1184</t>
  </si>
  <si>
    <t>IBCR0397RXQGT64</t>
  </si>
  <si>
    <t>IBCR0397RXUGT64</t>
  </si>
  <si>
    <t>IBCR0397RXYGT64</t>
  </si>
  <si>
    <t>IBCR0397RXOGT64</t>
  </si>
  <si>
    <t>IBCR0397RXSGT64</t>
  </si>
  <si>
    <t>IBCR0397RXWGT64</t>
  </si>
  <si>
    <t>IBCR0397RXPGT64</t>
  </si>
  <si>
    <t>IBCR0397RXTGT64</t>
  </si>
  <si>
    <t>IBCR0397RXXGT64</t>
  </si>
  <si>
    <t>IBCR0397RXRGT64</t>
  </si>
  <si>
    <t>IBCR0397RXW1184</t>
  </si>
  <si>
    <t>IBCR0397RXV1184</t>
  </si>
  <si>
    <t>IBCR0397RXX1184</t>
  </si>
  <si>
    <t>IBCR0397RXY1184</t>
  </si>
  <si>
    <t>IBCR0397RXZ1184</t>
  </si>
  <si>
    <t>IBCR0397RX02184</t>
  </si>
  <si>
    <t>IBCR0397RX12184</t>
  </si>
  <si>
    <t>IBCR0397RX32184</t>
  </si>
  <si>
    <t>IBCR0397RX22184</t>
  </si>
  <si>
    <t>IBCR0397RX42184</t>
  </si>
  <si>
    <t>IBCR0397RX62184</t>
  </si>
  <si>
    <t>IBCR0397RX52184</t>
  </si>
  <si>
    <t>IBCR0397RX82184</t>
  </si>
  <si>
    <t>IBCR0397RX72184</t>
  </si>
  <si>
    <t>IBCR0397RX92184</t>
  </si>
  <si>
    <t>IBCR0397RXA2184</t>
  </si>
  <si>
    <t>IBCR0397RXB2184</t>
  </si>
  <si>
    <t>IBCR0397RXC2184</t>
  </si>
  <si>
    <t>IBCR0397RXD2184</t>
  </si>
  <si>
    <t>IBCR0397RXF2184</t>
  </si>
  <si>
    <t>IBCR0397RXE2184</t>
  </si>
  <si>
    <t>IBCR0397RXG2184</t>
  </si>
  <si>
    <t>IBCR0397RXI2184</t>
  </si>
  <si>
    <t>IBCR0397RXH2184</t>
  </si>
  <si>
    <t>IBCR0397RXJ2184</t>
  </si>
  <si>
    <t>IBCR0397RXK2184</t>
  </si>
  <si>
    <t>IBCR0397RXL2184</t>
  </si>
  <si>
    <t>IBCR0397RXM2184</t>
  </si>
  <si>
    <t>IBCR0397RXN2184</t>
  </si>
  <si>
    <t>IBCR0397RXO2184</t>
  </si>
  <si>
    <t>IBCR0397RXP2184</t>
  </si>
  <si>
    <t>IBCR0397RXQ2184</t>
  </si>
  <si>
    <t>IBCR0397RXS2184</t>
  </si>
  <si>
    <t>IBCR0397RXR2184</t>
  </si>
  <si>
    <t>IBCR0397RXT2184</t>
  </si>
  <si>
    <t>IBCR0397RXU2184</t>
  </si>
  <si>
    <t>IBCR0397RXV2184</t>
  </si>
  <si>
    <t>IBCR0397RXW2184</t>
  </si>
  <si>
    <t>IBCR0397RXX2184</t>
  </si>
  <si>
    <t>IBCR0397RXY2184</t>
  </si>
  <si>
    <t>IBCR0397RX03184</t>
  </si>
  <si>
    <t>IBCR0397RXZ2184</t>
  </si>
  <si>
    <t>IBCR0397RX23184</t>
  </si>
  <si>
    <t>IBCR0397RX13184</t>
  </si>
  <si>
    <t>IBCR0397RX33184</t>
  </si>
  <si>
    <t>IBCR0397RX43184</t>
  </si>
  <si>
    <t>IBCR0397RX53184</t>
  </si>
  <si>
    <t>IBCR0397RXY0S64</t>
  </si>
  <si>
    <t>IBCR0397RXMGT64</t>
  </si>
  <si>
    <t>IBCR0397RX73184</t>
  </si>
  <si>
    <t>IBCR0397RX63184</t>
  </si>
  <si>
    <t>IBCR0397RXB3184</t>
  </si>
  <si>
    <t>IBCR0397RX83184</t>
  </si>
  <si>
    <t>IBCR0397RX93184</t>
  </si>
  <si>
    <t>IBCR0397RXZ0S64</t>
  </si>
  <si>
    <t>IBCR0397RXA3184</t>
  </si>
  <si>
    <t>IBCR0397RXNGT64</t>
  </si>
  <si>
    <t>IBCR0397RXC3184</t>
  </si>
  <si>
    <t>IBCR0397RXE3184</t>
  </si>
  <si>
    <t>IBCR0397RXF3184</t>
  </si>
  <si>
    <t>IBCR0397RXH3184</t>
  </si>
  <si>
    <t>IBCR0397RXG3184</t>
  </si>
  <si>
    <t>095296IODP</t>
  </si>
  <si>
    <t>HERN3</t>
  </si>
  <si>
    <t>IBCR0397RXJ3184</t>
  </si>
  <si>
    <t>IBCR0397RXI3184</t>
  </si>
  <si>
    <t>IBCR0397RXK3184</t>
  </si>
  <si>
    <t>IBCR0397RXL3184</t>
  </si>
  <si>
    <t>IBCR0397RXM3184</t>
  </si>
  <si>
    <t>IBCR0397RXO3184</t>
  </si>
  <si>
    <t>IBCR0397RXN3184</t>
  </si>
  <si>
    <t>IBCR0397RXP3184</t>
  </si>
  <si>
    <t>IBCR0397RXQ3184</t>
  </si>
  <si>
    <t>IBCR0397RXR3184</t>
  </si>
  <si>
    <t>IBCR0397RXS3184</t>
  </si>
  <si>
    <t>IBCR0397RXT3184</t>
  </si>
  <si>
    <t>IBCR0397RXU3184</t>
  </si>
  <si>
    <t>IBCR0397RXV3184</t>
  </si>
  <si>
    <t>IBCR0397RXW3184</t>
  </si>
  <si>
    <t>IBCR0397RXY3184</t>
  </si>
  <si>
    <t>IBCR0397RXX3184</t>
  </si>
  <si>
    <t>IBCR0397RXZ3184</t>
  </si>
  <si>
    <t>IBCR0397RX14184</t>
  </si>
  <si>
    <t>IBCR0397RX04184</t>
  </si>
  <si>
    <t>IBCR0397RX34184</t>
  </si>
  <si>
    <t>IBCR0397RX24184</t>
  </si>
  <si>
    <t>IBCR0397RX44184</t>
  </si>
  <si>
    <t>IBCR0397RX64184</t>
  </si>
  <si>
    <t>IBCR0397RX54184</t>
  </si>
  <si>
    <t>IBCR0397RX74184</t>
  </si>
  <si>
    <t>IBCR0397RX94184</t>
  </si>
  <si>
    <t>IBCR0397RX84184</t>
  </si>
  <si>
    <t>IBCR0397RXB4184</t>
  </si>
  <si>
    <t>IBCR0397RXA4184</t>
  </si>
  <si>
    <t>IBCR0397RXC4184</t>
  </si>
  <si>
    <t>IBCR0397RXD4184</t>
  </si>
  <si>
    <t>IBCR0397RXE4184</t>
  </si>
  <si>
    <t>IBCR0397RXF4184</t>
  </si>
  <si>
    <t>IBCR0397RXG4184</t>
  </si>
  <si>
    <t>IBCR0397RXI4184</t>
  </si>
  <si>
    <t>IBCR0397RXH4184</t>
  </si>
  <si>
    <t>IBCR0397RXJ4184</t>
  </si>
  <si>
    <t>IBCR0397RXK4184</t>
  </si>
  <si>
    <t>IBCR0397RXM4184</t>
  </si>
  <si>
    <t>X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</si>
  <si>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</si>
  <si>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</si>
  <si>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</si>
  <si>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</si>
  <si>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</si>
  <si>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</si>
  <si>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</si>
  <si>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</si>
  <si>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</si>
  <si>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</si>
  <si>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CSF-B (m)</t>
  </si>
  <si>
    <t>Bottom depth CSF-B (m)</t>
  </si>
  <si>
    <t>Text ID of section</t>
  </si>
  <si>
    <t>Text ID of archive half</t>
  </si>
  <si>
    <t>Text ID of working half</t>
  </si>
  <si>
    <t>Catwalk samples (no.)</t>
  </si>
  <si>
    <t>Section half samples (no.)</t>
  </si>
  <si>
    <t>Comments</t>
  </si>
  <si>
    <t>U1385</t>
  </si>
  <si>
    <t>F</t>
  </si>
  <si>
    <t>SECT11871461</t>
  </si>
  <si>
    <t>SHLF11871481</t>
  </si>
  <si>
    <t>SHLF11871471</t>
  </si>
  <si>
    <t>SECT11871491</t>
  </si>
  <si>
    <t>SHLF11871511</t>
  </si>
  <si>
    <t>SHLF11871501</t>
  </si>
  <si>
    <t>SECT11871521</t>
  </si>
  <si>
    <t>SHLF11871541</t>
  </si>
  <si>
    <t>SHLF11871531</t>
  </si>
  <si>
    <t>SECT11871551</t>
  </si>
  <si>
    <t>SHLF11871571</t>
  </si>
  <si>
    <t>SHLF11871561</t>
  </si>
  <si>
    <t>SECT11871581</t>
  </si>
  <si>
    <t>SHLF11871601</t>
  </si>
  <si>
    <t>SHLF11871591</t>
  </si>
  <si>
    <t>SECT11871611</t>
  </si>
  <si>
    <t>SHLF11871631</t>
  </si>
  <si>
    <t>SHLF11871621</t>
  </si>
  <si>
    <t>SECT11871841</t>
  </si>
  <si>
    <t>SHLF11871861</t>
  </si>
  <si>
    <t>SHLF11871851</t>
  </si>
  <si>
    <t>SECT11871871</t>
  </si>
  <si>
    <t>SHLF11871891</t>
  </si>
  <si>
    <t>SHLF11871881</t>
  </si>
  <si>
    <t>SECT11871901</t>
  </si>
  <si>
    <t>SHLF11871921</t>
  </si>
  <si>
    <t>SHLF11871911</t>
  </si>
  <si>
    <t>SECT11871931</t>
  </si>
  <si>
    <t>SHLF11871951</t>
  </si>
  <si>
    <t>SHLF11871941</t>
  </si>
  <si>
    <t>SECT11871961</t>
  </si>
  <si>
    <t>SHLF11871981</t>
  </si>
  <si>
    <t>SHLF11871971</t>
  </si>
  <si>
    <t>SECT11871991</t>
  </si>
  <si>
    <t>SHLF11872011</t>
  </si>
  <si>
    <t>SHLF11872001</t>
  </si>
  <si>
    <t>SECT11872021</t>
  </si>
  <si>
    <t>SHLF11872041</t>
  </si>
  <si>
    <t>SHLF11872031</t>
  </si>
  <si>
    <t>SECT11872051</t>
  </si>
  <si>
    <t>SHLF11872071</t>
  </si>
  <si>
    <t>SHLF11872061</t>
  </si>
  <si>
    <t>SECT11872201</t>
  </si>
  <si>
    <t>SHLF11872221</t>
  </si>
  <si>
    <t>SHLF11872211</t>
  </si>
  <si>
    <t>SECT11872231</t>
  </si>
  <si>
    <t>SHLF11872251</t>
  </si>
  <si>
    <t>SHLF11872241</t>
  </si>
  <si>
    <t>SECT11872261</t>
  </si>
  <si>
    <t>SHLF11872281</t>
  </si>
  <si>
    <t>SHLF11872271</t>
  </si>
  <si>
    <t>SECT11872291</t>
  </si>
  <si>
    <t>SHLF11872311</t>
  </si>
  <si>
    <t>SHLF11872301</t>
  </si>
  <si>
    <t>SECT11872321</t>
  </si>
  <si>
    <t>SHLF11872341</t>
  </si>
  <si>
    <t>SHLF11872331</t>
  </si>
  <si>
    <t>SECT11872351</t>
  </si>
  <si>
    <t>SHLF11872371</t>
  </si>
  <si>
    <t>SHLF11872361</t>
  </si>
  <si>
    <t>SECT11872381</t>
  </si>
  <si>
    <t>SHLF11872401</t>
  </si>
  <si>
    <t>SHLF11872391</t>
  </si>
  <si>
    <t>SECT11872411</t>
  </si>
  <si>
    <t>SHLF11872431</t>
  </si>
  <si>
    <t>SHLF11872421</t>
  </si>
  <si>
    <t>SECT11872561</t>
  </si>
  <si>
    <t>SHLF11872581</t>
  </si>
  <si>
    <t>SHLF11872571</t>
  </si>
  <si>
    <t>top 20 cm extruded on rig floor, disturbed</t>
  </si>
  <si>
    <t>SECT11872591</t>
  </si>
  <si>
    <t>SHLF11872611</t>
  </si>
  <si>
    <t>SHLF11872601</t>
  </si>
  <si>
    <t>SECT11872621</t>
  </si>
  <si>
    <t>SHLF11872641</t>
  </si>
  <si>
    <t>SHLF11872631</t>
  </si>
  <si>
    <t>SECT11872651</t>
  </si>
  <si>
    <t>SHLF11872671</t>
  </si>
  <si>
    <t>SHLF11872661</t>
  </si>
  <si>
    <t>SECT11872681</t>
  </si>
  <si>
    <t>SHLF11872701</t>
  </si>
  <si>
    <t>SHLF11872691</t>
  </si>
  <si>
    <t>SECT11872711</t>
  </si>
  <si>
    <t>SHLF11872731</t>
  </si>
  <si>
    <t>SHLF11872721</t>
  </si>
  <si>
    <t>SECT11872741</t>
  </si>
  <si>
    <t>SHLF11872761</t>
  </si>
  <si>
    <t>SHLF11872751</t>
  </si>
  <si>
    <t>SECT11872771</t>
  </si>
  <si>
    <t>SHLF11872791</t>
  </si>
  <si>
    <t>SHLF11872781</t>
  </si>
  <si>
    <t>SECT11873021</t>
  </si>
  <si>
    <t>SHLF11873041</t>
  </si>
  <si>
    <t>SHLF11873031</t>
  </si>
  <si>
    <t>SECT11873051</t>
  </si>
  <si>
    <t>SHLF11873071</t>
  </si>
  <si>
    <t>SHLF11873061</t>
  </si>
  <si>
    <t>SECT11873081</t>
  </si>
  <si>
    <t>SHLF11873101</t>
  </si>
  <si>
    <t>SHLF11873091</t>
  </si>
  <si>
    <t>SECT11873111</t>
  </si>
  <si>
    <t>SHLF11873131</t>
  </si>
  <si>
    <t>SHLF11873121</t>
  </si>
  <si>
    <t>SECT11873141</t>
  </si>
  <si>
    <t>SHLF11873161</t>
  </si>
  <si>
    <t>SHLF11873151</t>
  </si>
  <si>
    <t>SECT11873171</t>
  </si>
  <si>
    <t>SHLF11873191</t>
  </si>
  <si>
    <t>SHLF11873181</t>
  </si>
  <si>
    <t>SECT11873201</t>
  </si>
  <si>
    <t>SHLF11873221</t>
  </si>
  <si>
    <t>SHLF11873211</t>
  </si>
  <si>
    <t>SECT11873231</t>
  </si>
  <si>
    <t>SHLF11873251</t>
  </si>
  <si>
    <t>SHLF11873241</t>
  </si>
  <si>
    <t>SECT11873411</t>
  </si>
  <si>
    <t>SHLF11873431</t>
  </si>
  <si>
    <t>SHLF11873421</t>
  </si>
  <si>
    <t>SECT11873441</t>
  </si>
  <si>
    <t>SHLF11873461</t>
  </si>
  <si>
    <t>SHLF11873451</t>
  </si>
  <si>
    <t>SECT11873471</t>
  </si>
  <si>
    <t>SHLF11873491</t>
  </si>
  <si>
    <t>SHLF11873481</t>
  </si>
  <si>
    <t>SECT11873501</t>
  </si>
  <si>
    <t>SHLF11873521</t>
  </si>
  <si>
    <t>SHLF11873511</t>
  </si>
  <si>
    <t>SECT11873531</t>
  </si>
  <si>
    <t>SHLF11873551</t>
  </si>
  <si>
    <t>SHLF11873541</t>
  </si>
  <si>
    <t>SECT11873561</t>
  </si>
  <si>
    <t>SHLF11873581</t>
  </si>
  <si>
    <t>SHLF11873571</t>
  </si>
  <si>
    <t>SECT11873591</t>
  </si>
  <si>
    <t>SHLF11873611</t>
  </si>
  <si>
    <t>SHLF11873601</t>
  </si>
  <si>
    <t>SECT11873621</t>
  </si>
  <si>
    <t>SHLF11873641</t>
  </si>
  <si>
    <t>SHLF11873631</t>
  </si>
  <si>
    <t>SECT11873911</t>
  </si>
  <si>
    <t>SHLF11873931</t>
  </si>
  <si>
    <t>SHLF11873921</t>
  </si>
  <si>
    <t>SECT11873941</t>
  </si>
  <si>
    <t>SHLF11873961</t>
  </si>
  <si>
    <t>SHLF11873951</t>
  </si>
  <si>
    <t>SECT11873971</t>
  </si>
  <si>
    <t>SHLF11873991</t>
  </si>
  <si>
    <t>SHLF11873981</t>
  </si>
  <si>
    <t>SECT11874001</t>
  </si>
  <si>
    <t>SHLF11874021</t>
  </si>
  <si>
    <t>SHLF11874011</t>
  </si>
  <si>
    <t>SECT11874031</t>
  </si>
  <si>
    <t>SHLF11874051</t>
  </si>
  <si>
    <t>SHLF11874041</t>
  </si>
  <si>
    <t>SECT11874061</t>
  </si>
  <si>
    <t>SHLF11874081</t>
  </si>
  <si>
    <t>SHLF11874071</t>
  </si>
  <si>
    <t>SECT11874091</t>
  </si>
  <si>
    <t>SHLF11874111</t>
  </si>
  <si>
    <t>SHLF11874101</t>
  </si>
  <si>
    <t>SECT11874121</t>
  </si>
  <si>
    <t>SHLF11874141</t>
  </si>
  <si>
    <t>SHLF11874131</t>
  </si>
  <si>
    <t>SECT11874301</t>
  </si>
  <si>
    <t>SHLF11874321</t>
  </si>
  <si>
    <t>SHLF11874311</t>
  </si>
  <si>
    <t>SECT11874331</t>
  </si>
  <si>
    <t>SHLF11874351</t>
  </si>
  <si>
    <t>SHLF11874341</t>
  </si>
  <si>
    <t>SECT11874361</t>
  </si>
  <si>
    <t>SHLF11874381</t>
  </si>
  <si>
    <t>SHLF11874371</t>
  </si>
  <si>
    <t>SECT11874391</t>
  </si>
  <si>
    <t>SHLF11874411</t>
  </si>
  <si>
    <t>SHLF11874401</t>
  </si>
  <si>
    <t>SECT11874421</t>
  </si>
  <si>
    <t>SHLF11874441</t>
  </si>
  <si>
    <t>SHLF11874431</t>
  </si>
  <si>
    <t>SECT11874451</t>
  </si>
  <si>
    <t>SHLF11874471</t>
  </si>
  <si>
    <t>SHLF11874461</t>
  </si>
  <si>
    <t>SECT11874481</t>
  </si>
  <si>
    <t>SHLF11874501</t>
  </si>
  <si>
    <t>SHLF11874491</t>
  </si>
  <si>
    <t>SECT11874511</t>
  </si>
  <si>
    <t>SHLF11874531</t>
  </si>
  <si>
    <t>SHLF11874521</t>
  </si>
  <si>
    <t>SECT11874761</t>
  </si>
  <si>
    <t>SHLF11874781</t>
  </si>
  <si>
    <t>SHLF11874771</t>
  </si>
  <si>
    <t>SECT11874791</t>
  </si>
  <si>
    <t>SHLF11874811</t>
  </si>
  <si>
    <t>SHLF11874801</t>
  </si>
  <si>
    <t>SECT11874821</t>
  </si>
  <si>
    <t>SHLF11874841</t>
  </si>
  <si>
    <t>SHLF11874831</t>
  </si>
  <si>
    <t>SECT11874851</t>
  </si>
  <si>
    <t>SHLF11874871</t>
  </si>
  <si>
    <t>SHLF11874861</t>
  </si>
  <si>
    <t>SECT11874881</t>
  </si>
  <si>
    <t>SHLF11874901</t>
  </si>
  <si>
    <t>SHLF11874891</t>
  </si>
  <si>
    <t>SECT11874911</t>
  </si>
  <si>
    <t>SHLF11874931</t>
  </si>
  <si>
    <t>SHLF11874921</t>
  </si>
  <si>
    <t>SECT11874941</t>
  </si>
  <si>
    <t>SHLF11874961</t>
  </si>
  <si>
    <t>SHLF11874951</t>
  </si>
  <si>
    <t>SECT11874971</t>
  </si>
  <si>
    <t>SHLF11874991</t>
  </si>
  <si>
    <t>SHLF11874981</t>
  </si>
  <si>
    <t>SECT11875191</t>
  </si>
  <si>
    <t>SHLF11875211</t>
  </si>
  <si>
    <t>SHLF11875201</t>
  </si>
  <si>
    <t>SECT11875221</t>
  </si>
  <si>
    <t>SHLF11875241</t>
  </si>
  <si>
    <t>SHLF11875231</t>
  </si>
  <si>
    <t>SECT11875251</t>
  </si>
  <si>
    <t>SHLF11875271</t>
  </si>
  <si>
    <t>SHLF11875261</t>
  </si>
  <si>
    <t>SECT11875281</t>
  </si>
  <si>
    <t>SHLF11875301</t>
  </si>
  <si>
    <t>SHLF11875291</t>
  </si>
  <si>
    <t>SECT11875311</t>
  </si>
  <si>
    <t>SHLF11875331</t>
  </si>
  <si>
    <t>SHLF11875321</t>
  </si>
  <si>
    <t>SECT11875341</t>
  </si>
  <si>
    <t>SHLF11875361</t>
  </si>
  <si>
    <t>SHLF11875351</t>
  </si>
  <si>
    <t>SECT11875371</t>
  </si>
  <si>
    <t>SHLF11875391</t>
  </si>
  <si>
    <t>SHLF11875381</t>
  </si>
  <si>
    <t>SECT11875401</t>
  </si>
  <si>
    <t>SHLF11875421</t>
  </si>
  <si>
    <t>SHLF11875411</t>
  </si>
  <si>
    <t>SECT11875561</t>
  </si>
  <si>
    <t>SHLF11875581</t>
  </si>
  <si>
    <t>SHLF11875571</t>
  </si>
  <si>
    <t>SECT11875591</t>
  </si>
  <si>
    <t>SHLF11875611</t>
  </si>
  <si>
    <t>SHLF11875601</t>
  </si>
  <si>
    <t>SECT11875621</t>
  </si>
  <si>
    <t>SHLF11875641</t>
  </si>
  <si>
    <t>SHLF11875631</t>
  </si>
  <si>
    <t>SECT11875651</t>
  </si>
  <si>
    <t>SHLF11875671</t>
  </si>
  <si>
    <t>SHLF11875661</t>
  </si>
  <si>
    <t>SECT11875681</t>
  </si>
  <si>
    <t>SHLF11875701</t>
  </si>
  <si>
    <t>SHLF11875691</t>
  </si>
  <si>
    <t>SECT11875711</t>
  </si>
  <si>
    <t>SHLF11875731</t>
  </si>
  <si>
    <t>SHLF11875721</t>
  </si>
  <si>
    <t>SECT11875741</t>
  </si>
  <si>
    <t>SHLF11875761</t>
  </si>
  <si>
    <t>SHLF11875751</t>
  </si>
  <si>
    <t>SECT11875771</t>
  </si>
  <si>
    <t>SHLF11875791</t>
  </si>
  <si>
    <t>SHLF11875781</t>
  </si>
  <si>
    <t>SECT11876021</t>
  </si>
  <si>
    <t>SHLF11876041</t>
  </si>
  <si>
    <t>SHLF11876031</t>
  </si>
  <si>
    <t>SECT11876051</t>
  </si>
  <si>
    <t>SHLF11876071</t>
  </si>
  <si>
    <t>SHLF11876061</t>
  </si>
  <si>
    <t>SECT11876081</t>
  </si>
  <si>
    <t>SHLF11876101</t>
  </si>
  <si>
    <t>SHLF11876091</t>
  </si>
  <si>
    <t>SECT11876111</t>
  </si>
  <si>
    <t>SHLF11876131</t>
  </si>
  <si>
    <t>SHLF11876121</t>
  </si>
  <si>
    <t>SECT11876141</t>
  </si>
  <si>
    <t>SHLF11876161</t>
  </si>
  <si>
    <t>SHLF11876151</t>
  </si>
  <si>
    <t>SECT11876171</t>
  </si>
  <si>
    <t>SHLF11876191</t>
  </si>
  <si>
    <t>SHLF11876181</t>
  </si>
  <si>
    <t>SECT11876201</t>
  </si>
  <si>
    <t>SHLF11876221</t>
  </si>
  <si>
    <t>SHLF11876211</t>
  </si>
  <si>
    <t>SECT11876231</t>
  </si>
  <si>
    <t>SHLF11876251</t>
  </si>
  <si>
    <t>SHLF11876241</t>
  </si>
  <si>
    <t>SECT11876391</t>
  </si>
  <si>
    <t>SHLF11876411</t>
  </si>
  <si>
    <t>SHLF11876401</t>
  </si>
  <si>
    <t>Top ~40cm disturbed, dropped on drill floor</t>
  </si>
  <si>
    <t>SECT11876421</t>
  </si>
  <si>
    <t>SHLF11876441</t>
  </si>
  <si>
    <t>SHLF11876431</t>
  </si>
  <si>
    <t>SECT11876451</t>
  </si>
  <si>
    <t>SHLF11876471</t>
  </si>
  <si>
    <t>SHLF11876461</t>
  </si>
  <si>
    <t>SECT11876481</t>
  </si>
  <si>
    <t>SHLF11876501</t>
  </si>
  <si>
    <t>SHLF11876491</t>
  </si>
  <si>
    <t>SECT11876511</t>
  </si>
  <si>
    <t>SHLF11876531</t>
  </si>
  <si>
    <t>SHLF11876521</t>
  </si>
  <si>
    <t>SECT11876541</t>
  </si>
  <si>
    <t>SHLF11876561</t>
  </si>
  <si>
    <t>SHLF11876551</t>
  </si>
  <si>
    <t>SECT11876571</t>
  </si>
  <si>
    <t>SHLF11876591</t>
  </si>
  <si>
    <t>SHLF11876581</t>
  </si>
  <si>
    <t>SECT11876601</t>
  </si>
  <si>
    <t>SHLF11876621</t>
  </si>
  <si>
    <t>SHLF11876611</t>
  </si>
  <si>
    <t>SECT11876841</t>
  </si>
  <si>
    <t>SHLF11876861</t>
  </si>
  <si>
    <t>SHLF11876851</t>
  </si>
  <si>
    <t>SECT11876871</t>
  </si>
  <si>
    <t>SHLF11876891</t>
  </si>
  <si>
    <t>SHLF11876881</t>
  </si>
  <si>
    <t>SECT11876901</t>
  </si>
  <si>
    <t>SHLF11876921</t>
  </si>
  <si>
    <t>SHLF11876911</t>
  </si>
  <si>
    <t>SECT11876931</t>
  </si>
  <si>
    <t>SHLF11876951</t>
  </si>
  <si>
    <t>SHLF11876941</t>
  </si>
  <si>
    <t>SECT11876961</t>
  </si>
  <si>
    <t>SHLF11876981</t>
  </si>
  <si>
    <t>SHLF11876971</t>
  </si>
  <si>
    <t>SECT11876991</t>
  </si>
  <si>
    <t>SHLF11877011</t>
  </si>
  <si>
    <t>SHLF11877001</t>
  </si>
  <si>
    <t>SECT11877021</t>
  </si>
  <si>
    <t>SHLF11877041</t>
  </si>
  <si>
    <t>SHLF11877031</t>
  </si>
  <si>
    <t>SECT11877051</t>
  </si>
  <si>
    <t>SHLF11877071</t>
  </si>
  <si>
    <t>SHLF11877061</t>
  </si>
  <si>
    <t>SECT11877241</t>
  </si>
  <si>
    <t>SHLF11877261</t>
  </si>
  <si>
    <t>SHLF11877251</t>
  </si>
  <si>
    <t>SECT11877271</t>
  </si>
  <si>
    <t>SHLF11877291</t>
  </si>
  <si>
    <t>SHLF11877281</t>
  </si>
  <si>
    <t>SECT11877301</t>
  </si>
  <si>
    <t>SHLF11877321</t>
  </si>
  <si>
    <t>SHLF11877311</t>
  </si>
  <si>
    <t>SECT11877331</t>
  </si>
  <si>
    <t>SHLF11877351</t>
  </si>
  <si>
    <t>SHLF11877341</t>
  </si>
  <si>
    <t>SECT11877361</t>
  </si>
  <si>
    <t>SHLF11877381</t>
  </si>
  <si>
    <t>SHLF11877371</t>
  </si>
  <si>
    <t>SECT11877391</t>
  </si>
  <si>
    <t>SHLF11877411</t>
  </si>
  <si>
    <t>SHLF11877401</t>
  </si>
  <si>
    <t>SECT11877421</t>
  </si>
  <si>
    <t>SHLF11877441</t>
  </si>
  <si>
    <t>SHLF11877431</t>
  </si>
  <si>
    <t>SECT11877451</t>
  </si>
  <si>
    <t>SHLF11877471</t>
  </si>
  <si>
    <t>SHLF11877461</t>
  </si>
  <si>
    <t>SECT11877681</t>
  </si>
  <si>
    <t>SHLF11877701</t>
  </si>
  <si>
    <t>SHLF11877691</t>
  </si>
  <si>
    <t>SECT11877711</t>
  </si>
  <si>
    <t>SHLF11877731</t>
  </si>
  <si>
    <t>SHLF11877721</t>
  </si>
  <si>
    <t>SECT11877741</t>
  </si>
  <si>
    <t>SHLF11877761</t>
  </si>
  <si>
    <t>SHLF11877751</t>
  </si>
  <si>
    <t>SECT11877771</t>
  </si>
  <si>
    <t>SHLF11877791</t>
  </si>
  <si>
    <t>SHLF11877781</t>
  </si>
  <si>
    <t>SECT11877801</t>
  </si>
  <si>
    <t>SHLF11877821</t>
  </si>
  <si>
    <t>SHLF11877811</t>
  </si>
  <si>
    <t>SECT11877831</t>
  </si>
  <si>
    <t>SHLF11877851</t>
  </si>
  <si>
    <t>SHLF11877841</t>
  </si>
  <si>
    <t>SECT11877861</t>
  </si>
  <si>
    <t>SHLF11877881</t>
  </si>
  <si>
    <t>SHLF11877871</t>
  </si>
  <si>
    <t>SECT11878091</t>
  </si>
  <si>
    <t>SHLF11878111</t>
  </si>
  <si>
    <t>SHLF11878101</t>
  </si>
  <si>
    <t>SECT11878121</t>
  </si>
  <si>
    <t>SHLF11878141</t>
  </si>
  <si>
    <t>SHLF11878131</t>
  </si>
  <si>
    <t>SECT11878151</t>
  </si>
  <si>
    <t>SHLF11878171</t>
  </si>
  <si>
    <t>SHLF11878161</t>
  </si>
  <si>
    <t>SECT11878181</t>
  </si>
  <si>
    <t>SHLF11878201</t>
  </si>
  <si>
    <t>SHLF11878191</t>
  </si>
  <si>
    <t>SECT11878211</t>
  </si>
  <si>
    <t>SHLF11878231</t>
  </si>
  <si>
    <t>SHLF11878221</t>
  </si>
  <si>
    <t>SECT11878241</t>
  </si>
  <si>
    <t>SHLF11878261</t>
  </si>
  <si>
    <t>SHLF11878251</t>
  </si>
  <si>
    <t>SECT11878271</t>
  </si>
  <si>
    <t>SHLF11878291</t>
  </si>
  <si>
    <t>SHLF11878281</t>
  </si>
  <si>
    <t>SECT11878301</t>
  </si>
  <si>
    <t>SHLF11878321</t>
  </si>
  <si>
    <t>SHLF11878311</t>
  </si>
  <si>
    <t>SECT11878581</t>
  </si>
  <si>
    <t>SHLF11878601</t>
  </si>
  <si>
    <t>SHLF11878591</t>
  </si>
  <si>
    <t>SECT11878611</t>
  </si>
  <si>
    <t>SHLF11878631</t>
  </si>
  <si>
    <t>SHLF11878621</t>
  </si>
  <si>
    <t>SECT11878641</t>
  </si>
  <si>
    <t>SHLF11878661</t>
  </si>
  <si>
    <t>SHLF11878651</t>
  </si>
  <si>
    <t>SECT11878671</t>
  </si>
  <si>
    <t>SHLF11878691</t>
  </si>
  <si>
    <t>SHLF11878681</t>
  </si>
  <si>
    <t>SECT11878701</t>
  </si>
  <si>
    <t>SHLF11878721</t>
  </si>
  <si>
    <t>SHLF11878711</t>
  </si>
  <si>
    <t>SECT11878731</t>
  </si>
  <si>
    <t>SHLF11878751</t>
  </si>
  <si>
    <t>SHLF11878741</t>
  </si>
  <si>
    <t>SECT11878761</t>
  </si>
  <si>
    <t>SHLF11878781</t>
  </si>
  <si>
    <t>SHLF11878771</t>
  </si>
  <si>
    <t>SECT11878791</t>
  </si>
  <si>
    <t>SHLF11878811</t>
  </si>
  <si>
    <t>SHLF11878801</t>
  </si>
  <si>
    <t>SECT11878951</t>
  </si>
  <si>
    <t>SHLF11878971</t>
  </si>
  <si>
    <t>SHLF11878961</t>
  </si>
  <si>
    <t>SECT11878981</t>
  </si>
  <si>
    <t>SHLF11879001</t>
  </si>
  <si>
    <t>SHLF11878991</t>
  </si>
  <si>
    <t>SECT11879011</t>
  </si>
  <si>
    <t>SHLF11879031</t>
  </si>
  <si>
    <t>SHLF11879021</t>
  </si>
  <si>
    <t>SECT11879041</t>
  </si>
  <si>
    <t>SHLF11879061</t>
  </si>
  <si>
    <t>SHLF11879051</t>
  </si>
  <si>
    <t>SECT11879071</t>
  </si>
  <si>
    <t>SHLF11879091</t>
  </si>
  <si>
    <t>SHLF11879081</t>
  </si>
  <si>
    <t>SECT11879101</t>
  </si>
  <si>
    <t>SHLF11879121</t>
  </si>
  <si>
    <t>SHLF11879111</t>
  </si>
  <si>
    <t>SECT11879131</t>
  </si>
  <si>
    <t>SHLF11879151</t>
  </si>
  <si>
    <t>SHLF11879141</t>
  </si>
  <si>
    <t>SECT11879161</t>
  </si>
  <si>
    <t>SHLF11879181</t>
  </si>
  <si>
    <t>SHLF11879171</t>
  </si>
  <si>
    <t>SECT11879441</t>
  </si>
  <si>
    <t>SHLF11879461</t>
  </si>
  <si>
    <t>SHLF11879451</t>
  </si>
  <si>
    <t>SECT11879471</t>
  </si>
  <si>
    <t>SHLF11879491</t>
  </si>
  <si>
    <t>SHLF11879481</t>
  </si>
  <si>
    <t>SECT11879501</t>
  </si>
  <si>
    <t>SHLF11879521</t>
  </si>
  <si>
    <t>SHLF11879511</t>
  </si>
  <si>
    <t>SECT11879531</t>
  </si>
  <si>
    <t>SHLF11879551</t>
  </si>
  <si>
    <t>SHLF11879541</t>
  </si>
  <si>
    <t>SECT11879561</t>
  </si>
  <si>
    <t>SHLF11879581</t>
  </si>
  <si>
    <t>SHLF11879571</t>
  </si>
  <si>
    <t>SECT11879591</t>
  </si>
  <si>
    <t>SHLF11879611</t>
  </si>
  <si>
    <t>SHLF11879601</t>
  </si>
  <si>
    <t>SECT11879621</t>
  </si>
  <si>
    <t>SHLF11879641</t>
  </si>
  <si>
    <t>SHLF11879631</t>
  </si>
  <si>
    <t>SECT11879651</t>
  </si>
  <si>
    <t>SHLF11879671</t>
  </si>
  <si>
    <t>SHLF11879661</t>
  </si>
  <si>
    <t>SECT11879891</t>
  </si>
  <si>
    <t>SHLF11879911</t>
  </si>
  <si>
    <t>SHLF11879901</t>
  </si>
  <si>
    <t>SECT11879921</t>
  </si>
  <si>
    <t>SHLF11879941</t>
  </si>
  <si>
    <t>SHLF11879931</t>
  </si>
  <si>
    <t>SECT11879951</t>
  </si>
  <si>
    <t>SHLF11879971</t>
  </si>
  <si>
    <t>SHLF11879961</t>
  </si>
  <si>
    <t>SECT11879981</t>
  </si>
  <si>
    <t>SHLF11880001</t>
  </si>
  <si>
    <t>SHLF11879991</t>
  </si>
  <si>
    <t>SECT11880011</t>
  </si>
  <si>
    <t>SHLF11880031</t>
  </si>
  <si>
    <t>SHLF11880021</t>
  </si>
  <si>
    <t>SECT11880041</t>
  </si>
  <si>
    <t>SHLF11880061</t>
  </si>
  <si>
    <t>SHLF11880051</t>
  </si>
  <si>
    <t>SECT11880071</t>
  </si>
  <si>
    <t>SHLF11880091</t>
  </si>
  <si>
    <t>SHLF11880081</t>
  </si>
  <si>
    <t>SECT11880101</t>
  </si>
  <si>
    <t>SHLF11880121</t>
  </si>
  <si>
    <t>SHLF11880111</t>
  </si>
  <si>
    <t>SECT11880401</t>
  </si>
  <si>
    <t>SHLF11880421</t>
  </si>
  <si>
    <t>SHLF11880411</t>
  </si>
  <si>
    <t>SECT11880431</t>
  </si>
  <si>
    <t>SHLF11880451</t>
  </si>
  <si>
    <t>SHLF11880441</t>
  </si>
  <si>
    <t>SECT11880461</t>
  </si>
  <si>
    <t>SHLF11880481</t>
  </si>
  <si>
    <t>SHLF11880471</t>
  </si>
  <si>
    <t>SECT11880491</t>
  </si>
  <si>
    <t>SHLF11880511</t>
  </si>
  <si>
    <t>SHLF11880501</t>
  </si>
  <si>
    <t>SECT11880521</t>
  </si>
  <si>
    <t>SHLF11880541</t>
  </si>
  <si>
    <t>SHLF11880531</t>
  </si>
  <si>
    <t>SECT11880551</t>
  </si>
  <si>
    <t>SHLF11880571</t>
  </si>
  <si>
    <t>SHLF11880561</t>
  </si>
  <si>
    <t>SECT11880581</t>
  </si>
  <si>
    <t>SHLF11880601</t>
  </si>
  <si>
    <t>SHLF11880591</t>
  </si>
  <si>
    <t>SECT11880611</t>
  </si>
  <si>
    <t>SHLF11880631</t>
  </si>
  <si>
    <t>SHLF11880621</t>
  </si>
  <si>
    <t>SECT11880871</t>
  </si>
  <si>
    <t>SHLF11880891</t>
  </si>
  <si>
    <t>SHLF11880881</t>
  </si>
  <si>
    <t>SECT11880901</t>
  </si>
  <si>
    <t>SHLF11880921</t>
  </si>
  <si>
    <t>SHLF11880911</t>
  </si>
  <si>
    <t>SECT11880931</t>
  </si>
  <si>
    <t>SHLF11880951</t>
  </si>
  <si>
    <t>SHLF11880941</t>
  </si>
  <si>
    <t>SECT11880961</t>
  </si>
  <si>
    <t>SHLF11880981</t>
  </si>
  <si>
    <t>SHLF11880971</t>
  </si>
  <si>
    <t>SECT11880991</t>
  </si>
  <si>
    <t>SHLF11881011</t>
  </si>
  <si>
    <t>SHLF11881001</t>
  </si>
  <si>
    <t>SECT11881021</t>
  </si>
  <si>
    <t>SHLF11881041</t>
  </si>
  <si>
    <t>SHLF11881031</t>
  </si>
  <si>
    <t>SECT11881051</t>
  </si>
  <si>
    <t>SHLF11881071</t>
  </si>
  <si>
    <t>SHLF11881061</t>
  </si>
  <si>
    <t>SECT11881081</t>
  </si>
  <si>
    <t>SHLF11881101</t>
  </si>
  <si>
    <t>SHLF11881091</t>
  </si>
  <si>
    <t>SECT11881381</t>
  </si>
  <si>
    <t>SHLF11881401</t>
  </si>
  <si>
    <t>SHLF11881391</t>
  </si>
  <si>
    <t>top 5 cm extruded on rig floor, disturbed</t>
  </si>
  <si>
    <t>SECT11881411</t>
  </si>
  <si>
    <t>SHLF11881431</t>
  </si>
  <si>
    <t>SHLF11881421</t>
  </si>
  <si>
    <t>SECT11881441</t>
  </si>
  <si>
    <t>SHLF11881461</t>
  </si>
  <si>
    <t>SHLF11881451</t>
  </si>
  <si>
    <t>SECT11881471</t>
  </si>
  <si>
    <t>SHLF11881491</t>
  </si>
  <si>
    <t>SHLF11881481</t>
  </si>
  <si>
    <t>SECT11881501</t>
  </si>
  <si>
    <t>SHLF11881521</t>
  </si>
  <si>
    <t>SHLF11881511</t>
  </si>
  <si>
    <t>SECT11881531</t>
  </si>
  <si>
    <t>SHLF11881551</t>
  </si>
  <si>
    <t>SHLF11881541</t>
  </si>
  <si>
    <t>SECT11881561</t>
  </si>
  <si>
    <t>SHLF11881581</t>
  </si>
  <si>
    <t>SHLF11881571</t>
  </si>
  <si>
    <t>SECT11881591</t>
  </si>
  <si>
    <t>SHLF11881611</t>
  </si>
  <si>
    <t>SHLF11881601</t>
  </si>
  <si>
    <t>SECT11881801</t>
  </si>
  <si>
    <t>SHLF11881821</t>
  </si>
  <si>
    <t>SHLF11881811</t>
  </si>
  <si>
    <t>SECT11881831</t>
  </si>
  <si>
    <t>SHLF11881851</t>
  </si>
  <si>
    <t>SHLF11881841</t>
  </si>
  <si>
    <t>SECT11881861</t>
  </si>
  <si>
    <t>SHLF11881881</t>
  </si>
  <si>
    <t>SHLF11881871</t>
  </si>
  <si>
    <t>SECT11881891</t>
  </si>
  <si>
    <t>SHLF11881911</t>
  </si>
  <si>
    <t>SHLF11881901</t>
  </si>
  <si>
    <t>SECT11881921</t>
  </si>
  <si>
    <t>SHLF11881941</t>
  </si>
  <si>
    <t>SHLF11881931</t>
  </si>
  <si>
    <t>SECT11881951</t>
  </si>
  <si>
    <t>SHLF11881971</t>
  </si>
  <si>
    <t>SHLF11881961</t>
  </si>
  <si>
    <t>SECT11881981</t>
  </si>
  <si>
    <t>SHLF11882001</t>
  </si>
  <si>
    <t>SHLF11881991</t>
  </si>
  <si>
    <t>SECT11882011</t>
  </si>
  <si>
    <t>SHLF11882031</t>
  </si>
  <si>
    <t>SHLF11882021</t>
  </si>
  <si>
    <t>SECT11882441</t>
  </si>
  <si>
    <t>SHLF11882461</t>
  </si>
  <si>
    <t>SHLF11882451</t>
  </si>
  <si>
    <t>SECT11882471</t>
  </si>
  <si>
    <t>SHLF11882491</t>
  </si>
  <si>
    <t>SHLF11882481</t>
  </si>
  <si>
    <t>SECT11882501</t>
  </si>
  <si>
    <t>SHLF11882521</t>
  </si>
  <si>
    <t>SHLF11882511</t>
  </si>
  <si>
    <t>SECT11882531</t>
  </si>
  <si>
    <t>SHLF11882551</t>
  </si>
  <si>
    <t>SHLF11882541</t>
  </si>
  <si>
    <t>SECT11882561</t>
  </si>
  <si>
    <t>SHLF11882581</t>
  </si>
  <si>
    <t>SHLF11882571</t>
  </si>
  <si>
    <t>SECT11882591</t>
  </si>
  <si>
    <t>SHLF11882611</t>
  </si>
  <si>
    <t>SHLF11882601</t>
  </si>
  <si>
    <t>SECT11882621</t>
  </si>
  <si>
    <t>SHLF11882641</t>
  </si>
  <si>
    <t>SHLF11882631</t>
  </si>
  <si>
    <t>SECT11882651</t>
  </si>
  <si>
    <t>SHLF11882671</t>
  </si>
  <si>
    <t>SHLF11882661</t>
  </si>
  <si>
    <t>SECT11882831</t>
  </si>
  <si>
    <t>SHLF11882851</t>
  </si>
  <si>
    <t>SHLF11882841</t>
  </si>
  <si>
    <t>SECT11882861</t>
  </si>
  <si>
    <t>SHLF11882881</t>
  </si>
  <si>
    <t>SHLF11882871</t>
  </si>
  <si>
    <t>SECT11882891</t>
  </si>
  <si>
    <t>SHLF11882911</t>
  </si>
  <si>
    <t>SHLF11882901</t>
  </si>
  <si>
    <t>SECT11882921</t>
  </si>
  <si>
    <t>SHLF11882941</t>
  </si>
  <si>
    <t>SHLF11882931</t>
  </si>
  <si>
    <t>SECT11882951</t>
  </si>
  <si>
    <t>SHLF11882971</t>
  </si>
  <si>
    <t>SHLF11882961</t>
  </si>
  <si>
    <t>SECT11882981</t>
  </si>
  <si>
    <t>SHLF11883001</t>
  </si>
  <si>
    <t>SHLF11882991</t>
  </si>
  <si>
    <t>SECT11883011</t>
  </si>
  <si>
    <t>SHLF11883031</t>
  </si>
  <si>
    <t>SHLF11883021</t>
  </si>
  <si>
    <t>SECT11883041</t>
  </si>
  <si>
    <t>SHLF11883061</t>
  </si>
  <si>
    <t>SHLF11883051</t>
  </si>
  <si>
    <t>SECT11883361</t>
  </si>
  <si>
    <t>SHLF11883381</t>
  </si>
  <si>
    <t>SHLF11883371</t>
  </si>
  <si>
    <t>SECT11883391</t>
  </si>
  <si>
    <t>SHLF11883411</t>
  </si>
  <si>
    <t>SHLF11883401</t>
  </si>
  <si>
    <t>SECT11883421</t>
  </si>
  <si>
    <t>SHLF11883441</t>
  </si>
  <si>
    <t>SHLF11883431</t>
  </si>
  <si>
    <t>SECT11883451</t>
  </si>
  <si>
    <t>SHLF11883471</t>
  </si>
  <si>
    <t>SHLF11883461</t>
  </si>
  <si>
    <t>SECT11883481</t>
  </si>
  <si>
    <t>SHLF11883501</t>
  </si>
  <si>
    <t>SHLF11883491</t>
  </si>
  <si>
    <t>SECT11883511</t>
  </si>
  <si>
    <t>SHLF11883531</t>
  </si>
  <si>
    <t>SHLF11883521</t>
  </si>
  <si>
    <t>SECT11883541</t>
  </si>
  <si>
    <t>SHLF11883561</t>
  </si>
  <si>
    <t>SHLF11883551</t>
  </si>
  <si>
    <t>SECT11883571</t>
  </si>
  <si>
    <t>SHLF11883591</t>
  </si>
  <si>
    <t>SHLF11883581</t>
  </si>
  <si>
    <t>SECT11883731</t>
  </si>
  <si>
    <t>SHLF11883751</t>
  </si>
  <si>
    <t>SHLF11883741</t>
  </si>
  <si>
    <t>SECT11883761</t>
  </si>
  <si>
    <t>SHLF11883781</t>
  </si>
  <si>
    <t>SHLF11883771</t>
  </si>
  <si>
    <t>SECT11883791</t>
  </si>
  <si>
    <t>SHLF11883811</t>
  </si>
  <si>
    <t>SHLF11883801</t>
  </si>
  <si>
    <t>SECT11883821</t>
  </si>
  <si>
    <t>SHLF11883841</t>
  </si>
  <si>
    <t>SHLF11883831</t>
  </si>
  <si>
    <t>SECT11883851</t>
  </si>
  <si>
    <t>SHLF11883871</t>
  </si>
  <si>
    <t>SHLF11883861</t>
  </si>
  <si>
    <t>SECT11883881</t>
  </si>
  <si>
    <t>SHLF11883901</t>
  </si>
  <si>
    <t>SHLF11883891</t>
  </si>
  <si>
    <t>SECT11883911</t>
  </si>
  <si>
    <t>SHLF11883931</t>
  </si>
  <si>
    <t>SHLF11883921</t>
  </si>
  <si>
    <t>SECT11883941</t>
  </si>
  <si>
    <t>SHLF11883961</t>
  </si>
  <si>
    <t>SHLF11883951</t>
  </si>
  <si>
    <t>SECT11884281</t>
  </si>
  <si>
    <t>SHLF11884301</t>
  </si>
  <si>
    <t>SHLF11884291</t>
  </si>
  <si>
    <t>SECT11884311</t>
  </si>
  <si>
    <t>SHLF11884331</t>
  </si>
  <si>
    <t>SHLF11884321</t>
  </si>
  <si>
    <t>SECT11884341</t>
  </si>
  <si>
    <t>SHLF11884361</t>
  </si>
  <si>
    <t>SHLF11884351</t>
  </si>
  <si>
    <t>SECT11884371</t>
  </si>
  <si>
    <t>SHLF11884391</t>
  </si>
  <si>
    <t>SHLF11884381</t>
  </si>
  <si>
    <t>SECT11884401</t>
  </si>
  <si>
    <t>SHLF11884421</t>
  </si>
  <si>
    <t>SHLF11884411</t>
  </si>
  <si>
    <t>SECT11884431</t>
  </si>
  <si>
    <t>SHLF11884451</t>
  </si>
  <si>
    <t>SHLF11884441</t>
  </si>
  <si>
    <t>SECT11884461</t>
  </si>
  <si>
    <t>SHLF11884481</t>
  </si>
  <si>
    <t>SHLF11884471</t>
  </si>
  <si>
    <t>SECT11884711</t>
  </si>
  <si>
    <t>SHLF11884731</t>
  </si>
  <si>
    <t>SHLF11884721</t>
  </si>
  <si>
    <t>SECT11884741</t>
  </si>
  <si>
    <t>SHLF11884761</t>
  </si>
  <si>
    <t>SHLF11884751</t>
  </si>
  <si>
    <t>SECT11884771</t>
  </si>
  <si>
    <t>SHLF11884791</t>
  </si>
  <si>
    <t>SHLF11884781</t>
  </si>
  <si>
    <t>SECT11885361</t>
  </si>
  <si>
    <t>SHLF11885381</t>
  </si>
  <si>
    <t>SHLF11885371</t>
  </si>
  <si>
    <t>SECT11885391</t>
  </si>
  <si>
    <t>SHLF11885411</t>
  </si>
  <si>
    <t>SHLF11885401</t>
  </si>
  <si>
    <t>SECT11885421</t>
  </si>
  <si>
    <t>SHLF11885441</t>
  </si>
  <si>
    <t>SHLF11885431</t>
  </si>
  <si>
    <t>SECT11885871</t>
  </si>
  <si>
    <t>SHLF11885891</t>
  </si>
  <si>
    <t>SHLF11885881</t>
  </si>
  <si>
    <t>SECT11885901</t>
  </si>
  <si>
    <t>SHLF11885921</t>
  </si>
  <si>
    <t>SHLF11885911</t>
  </si>
  <si>
    <t>SECT11885931</t>
  </si>
  <si>
    <t>SHLF11885951</t>
  </si>
  <si>
    <t>SHLF11885941</t>
  </si>
  <si>
    <t>SECT11885961</t>
  </si>
  <si>
    <t>SHLF11885981</t>
  </si>
  <si>
    <t>SHLF11885971</t>
  </si>
  <si>
    <t>SECT11885991</t>
  </si>
  <si>
    <t>SHLF11886011</t>
  </si>
  <si>
    <t>SHLF11886001</t>
  </si>
  <si>
    <t>SECT11886021</t>
  </si>
  <si>
    <t>SHLF11886041</t>
  </si>
  <si>
    <t>SHLF11886031</t>
  </si>
  <si>
    <t>SECT11886051</t>
  </si>
  <si>
    <t>SHLF11886071</t>
  </si>
  <si>
    <t>SHLF11886061</t>
  </si>
  <si>
    <t>SECT11886081</t>
  </si>
  <si>
    <t>SHLF11886101</t>
  </si>
  <si>
    <t>SHLF11886091</t>
  </si>
  <si>
    <t>SECT11886761</t>
  </si>
  <si>
    <t>SHLF11886781</t>
  </si>
  <si>
    <t>SHLF11886771</t>
  </si>
  <si>
    <t>SECT11886791</t>
  </si>
  <si>
    <t>SHLF11886811</t>
  </si>
  <si>
    <t>SHLF11886801</t>
  </si>
  <si>
    <t>SECT11886821</t>
  </si>
  <si>
    <t>SHLF11886841</t>
  </si>
  <si>
    <t>SHLF11886831</t>
  </si>
  <si>
    <t>SECT11886851</t>
  </si>
  <si>
    <t>SHLF11886871</t>
  </si>
  <si>
    <t>SHLF11886861</t>
  </si>
  <si>
    <t>SECT11886881</t>
  </si>
  <si>
    <t>SHLF11886901</t>
  </si>
  <si>
    <t>SHLF11886891</t>
  </si>
  <si>
    <t>SECT11886911</t>
  </si>
  <si>
    <t>SHLF11886931</t>
  </si>
  <si>
    <t>SHLF11886921</t>
  </si>
  <si>
    <t>SECT11886941</t>
  </si>
  <si>
    <t>SHLF11886961</t>
  </si>
  <si>
    <t>SHLF11886951</t>
  </si>
  <si>
    <t>SECT11886971</t>
  </si>
  <si>
    <t>SHLF11886991</t>
  </si>
  <si>
    <t>SHLF11886981</t>
  </si>
  <si>
    <t>SECT11887811</t>
  </si>
  <si>
    <t>SHLF11887831</t>
  </si>
  <si>
    <t>SHLF11887821</t>
  </si>
  <si>
    <t>SECT11887841</t>
  </si>
  <si>
    <t>SHLF11887861</t>
  </si>
  <si>
    <t>SHLF11887851</t>
  </si>
  <si>
    <t>SECT11887871</t>
  </si>
  <si>
    <t>SHLF11887891</t>
  </si>
  <si>
    <t>SHLF11887881</t>
  </si>
  <si>
    <t>SECT11887901</t>
  </si>
  <si>
    <t>SHLF11887921</t>
  </si>
  <si>
    <t>SHLF11887911</t>
  </si>
  <si>
    <t>SECT11887931</t>
  </si>
  <si>
    <t>SHLF11887951</t>
  </si>
  <si>
    <t>SHLF11887941</t>
  </si>
  <si>
    <t>SECT11887961</t>
  </si>
  <si>
    <t>SHLF11887981</t>
  </si>
  <si>
    <t>SHLF11887971</t>
  </si>
  <si>
    <t>SECT11887991</t>
  </si>
  <si>
    <t>SHLF11888011</t>
  </si>
  <si>
    <t>SHLF11888001</t>
  </si>
  <si>
    <t>SECT11888021</t>
  </si>
  <si>
    <t>SHLF11888041</t>
  </si>
  <si>
    <t>SHLF11888031</t>
  </si>
  <si>
    <t>SECT11888261</t>
  </si>
  <si>
    <t>SHLF11888281</t>
  </si>
  <si>
    <t>SHLF11888271</t>
  </si>
  <si>
    <t>SECT11888291</t>
  </si>
  <si>
    <t>SHLF11888311</t>
  </si>
  <si>
    <t>SHLF11888301</t>
  </si>
  <si>
    <t>SECT11888321</t>
  </si>
  <si>
    <t>SHLF11888341</t>
  </si>
  <si>
    <t>SHLF11888331</t>
  </si>
  <si>
    <t>SECT11888351</t>
  </si>
  <si>
    <t>SHLF11888371</t>
  </si>
  <si>
    <t>SHLF11888361</t>
  </si>
  <si>
    <t>SECT11888381</t>
  </si>
  <si>
    <t>SHLF11888401</t>
  </si>
  <si>
    <t>SHLF11888391</t>
  </si>
  <si>
    <t>SECT11888411</t>
  </si>
  <si>
    <t>SHLF11888431</t>
  </si>
  <si>
    <t>SHLF11888421</t>
  </si>
  <si>
    <t>SECT11888441</t>
  </si>
  <si>
    <t>SHLF11888461</t>
  </si>
  <si>
    <t>SHLF11888451</t>
  </si>
  <si>
    <t>SECT11888471</t>
  </si>
  <si>
    <t>SHLF11888491</t>
  </si>
  <si>
    <t>SHLF11888481</t>
  </si>
  <si>
    <t>SECT11889281</t>
  </si>
  <si>
    <t>SHLF11889301</t>
  </si>
  <si>
    <t>SHLF11889291</t>
  </si>
  <si>
    <t>SECT11889311</t>
  </si>
  <si>
    <t>SHLF11889331</t>
  </si>
  <si>
    <t>SHLF11889321</t>
  </si>
  <si>
    <t>SECT11889341</t>
  </si>
  <si>
    <t>SHLF11889361</t>
  </si>
  <si>
    <t>SHLF11889351</t>
  </si>
  <si>
    <t>SECT11889371</t>
  </si>
  <si>
    <t>SHLF11889391</t>
  </si>
  <si>
    <t>SHLF11889381</t>
  </si>
  <si>
    <t>SECT11889401</t>
  </si>
  <si>
    <t>SHLF11889421</t>
  </si>
  <si>
    <t>SHLF11889411</t>
  </si>
  <si>
    <t>SECT11889431</t>
  </si>
  <si>
    <t>SHLF11889451</t>
  </si>
  <si>
    <t>SHLF11889441</t>
  </si>
  <si>
    <t>SECT11889461</t>
  </si>
  <si>
    <t>SHLF11889481</t>
  </si>
  <si>
    <t>SHLF11889471</t>
  </si>
  <si>
    <t>SECT11889491</t>
  </si>
  <si>
    <t>SHLF11889511</t>
  </si>
  <si>
    <t>SHLF11889501</t>
  </si>
  <si>
    <t>SECT11889961</t>
  </si>
  <si>
    <t>SHLF11889981</t>
  </si>
  <si>
    <t>SHLF11889971</t>
  </si>
  <si>
    <t>SECT11889991</t>
  </si>
  <si>
    <t>SHLF11890011</t>
  </si>
  <si>
    <t>SHLF11890001</t>
  </si>
  <si>
    <t>SECT11890021</t>
  </si>
  <si>
    <t>SHLF11890041</t>
  </si>
  <si>
    <t>SHLF11890031</t>
  </si>
  <si>
    <t>SECT11890051</t>
  </si>
  <si>
    <t>SHLF11890071</t>
  </si>
  <si>
    <t>SHLF11890061</t>
  </si>
  <si>
    <t>SECT11890081</t>
  </si>
  <si>
    <t>SHLF11890101</t>
  </si>
  <si>
    <t>SHLF11890091</t>
  </si>
  <si>
    <t>SECT11890111</t>
  </si>
  <si>
    <t>SHLF11890131</t>
  </si>
  <si>
    <t>SHLF11890121</t>
  </si>
  <si>
    <t>SECT11890141</t>
  </si>
  <si>
    <t>SHLF11890161</t>
  </si>
  <si>
    <t>SHLF11890151</t>
  </si>
  <si>
    <t>SECT11890171</t>
  </si>
  <si>
    <t>SHLF11890191</t>
  </si>
  <si>
    <t>SHLF11890181</t>
  </si>
  <si>
    <t>SECT11890831</t>
  </si>
  <si>
    <t>SHLF11890861</t>
  </si>
  <si>
    <t>SHLF11890851</t>
  </si>
  <si>
    <t>SECT11890871</t>
  </si>
  <si>
    <t>SHLF11890891</t>
  </si>
  <si>
    <t>SHLF11890881</t>
  </si>
  <si>
    <t>SECT11890911</t>
  </si>
  <si>
    <t>SHLF11890931</t>
  </si>
  <si>
    <t>SHLF11890921</t>
  </si>
  <si>
    <t>SECT11890941</t>
  </si>
  <si>
    <t>SHLF11890961</t>
  </si>
  <si>
    <t>SHLF11890951</t>
  </si>
  <si>
    <t>SECT11890971</t>
  </si>
  <si>
    <t>SHLF11890991</t>
  </si>
  <si>
    <t>SHLF11890981</t>
  </si>
  <si>
    <t>SECT11891001</t>
  </si>
  <si>
    <t>SHLF11891021</t>
  </si>
  <si>
    <t>SHLF11891011</t>
  </si>
  <si>
    <t>SECT11891031</t>
  </si>
  <si>
    <t>SHLF11891051</t>
  </si>
  <si>
    <t>SHLF11891041</t>
  </si>
  <si>
    <t>SECT11891061</t>
  </si>
  <si>
    <t>SHLF11891081</t>
  </si>
  <si>
    <t>SHLF11891071</t>
  </si>
  <si>
    <t>SECT11891531</t>
  </si>
  <si>
    <t>SHLF11891551</t>
  </si>
  <si>
    <t>SHLF11891541</t>
  </si>
  <si>
    <t>SECT11891561</t>
  </si>
  <si>
    <t>SHLF11891581</t>
  </si>
  <si>
    <t>SHLF11891571</t>
  </si>
  <si>
    <t>SECT11891591</t>
  </si>
  <si>
    <t>SHLF11891611</t>
  </si>
  <si>
    <t>SHLF11891601</t>
  </si>
  <si>
    <t>SECT11891621</t>
  </si>
  <si>
    <t>SHLF11891641</t>
  </si>
  <si>
    <t>SHLF11891631</t>
  </si>
  <si>
    <t>SECT11891651</t>
  </si>
  <si>
    <t>SHLF11891671</t>
  </si>
  <si>
    <t>SHLF11891661</t>
  </si>
  <si>
    <t>SECT11891681</t>
  </si>
  <si>
    <t>SHLF11891701</t>
  </si>
  <si>
    <t>SHLF11891691</t>
  </si>
  <si>
    <t>SECT11891711</t>
  </si>
  <si>
    <t>SHLF11891731</t>
  </si>
  <si>
    <t>SHLF11891721</t>
  </si>
  <si>
    <t>SECT11891741</t>
  </si>
  <si>
    <t>SHLF11891761</t>
  </si>
  <si>
    <t>SHLF11891751</t>
  </si>
  <si>
    <t>SECT11892121</t>
  </si>
  <si>
    <t>SHLF11892141</t>
  </si>
  <si>
    <t>SHLF11892131</t>
  </si>
  <si>
    <t>SECT11892151</t>
  </si>
  <si>
    <t>SHLF11892171</t>
  </si>
  <si>
    <t>SHLF11892161</t>
  </si>
  <si>
    <t>SECT11892181</t>
  </si>
  <si>
    <t>SHLF11892201</t>
  </si>
  <si>
    <t>SHLF11892191</t>
  </si>
  <si>
    <t>SECT11892211</t>
  </si>
  <si>
    <t>SHLF11892231</t>
  </si>
  <si>
    <t>SHLF11892221</t>
  </si>
  <si>
    <t>SECT11892241</t>
  </si>
  <si>
    <t>SHLF11892261</t>
  </si>
  <si>
    <t>SHLF11892251</t>
  </si>
  <si>
    <t>SECT11892271</t>
  </si>
  <si>
    <t>SHLF11892291</t>
  </si>
  <si>
    <t>SHLF11892281</t>
  </si>
  <si>
    <t>SECT11892301</t>
  </si>
  <si>
    <t>SHLF11892321</t>
  </si>
  <si>
    <t>SHLF11892311</t>
  </si>
  <si>
    <t>SECT11892331</t>
  </si>
  <si>
    <t>SHLF11892351</t>
  </si>
  <si>
    <t>SHLF11892341</t>
  </si>
  <si>
    <t>SECT11892751</t>
  </si>
  <si>
    <t>SHLF11892771</t>
  </si>
  <si>
    <t>SHLF11892761</t>
  </si>
  <si>
    <t>SECT11892781</t>
  </si>
  <si>
    <t>SHLF11892801</t>
  </si>
  <si>
    <t>SHLF11892791</t>
  </si>
  <si>
    <t>SECT11892811</t>
  </si>
  <si>
    <t>SHLF11892831</t>
  </si>
  <si>
    <t>SHLF11892821</t>
  </si>
  <si>
    <t>SECT11892841</t>
  </si>
  <si>
    <t>SHLF11892861</t>
  </si>
  <si>
    <t>SHLF11892851</t>
  </si>
  <si>
    <t>SECT11892871</t>
  </si>
  <si>
    <t>SHLF11892891</t>
  </si>
  <si>
    <t>SHLF11892881</t>
  </si>
  <si>
    <t>SECT11892901</t>
  </si>
  <si>
    <t>SHLF11892921</t>
  </si>
  <si>
    <t>SHLF11892911</t>
  </si>
  <si>
    <t>SECT11892931</t>
  </si>
  <si>
    <t>SHLF11892951</t>
  </si>
  <si>
    <t>SHLF11892941</t>
  </si>
  <si>
    <t>SECT11892961</t>
  </si>
  <si>
    <t>SHLF11892981</t>
  </si>
  <si>
    <t>SHLF11892971</t>
  </si>
  <si>
    <t>SECT11893251</t>
  </si>
  <si>
    <t>SHLF11893271</t>
  </si>
  <si>
    <t>SHLF11893261</t>
  </si>
  <si>
    <t>SECT11893281</t>
  </si>
  <si>
    <t>SHLF11893301</t>
  </si>
  <si>
    <t>SHLF11893291</t>
  </si>
  <si>
    <t>SECT11893311</t>
  </si>
  <si>
    <t>SHLF11893331</t>
  </si>
  <si>
    <t>SHLF11893321</t>
  </si>
  <si>
    <t>SECT11893341</t>
  </si>
  <si>
    <t>SHLF11893361</t>
  </si>
  <si>
    <t>SHLF11893351</t>
  </si>
  <si>
    <t>SECT11893371</t>
  </si>
  <si>
    <t>SHLF11893391</t>
  </si>
  <si>
    <t>SHLF11893381</t>
  </si>
  <si>
    <t>SECT11893401</t>
  </si>
  <si>
    <t>SHLF11893421</t>
  </si>
  <si>
    <t>SHLF11893411</t>
  </si>
  <si>
    <t>SECT11893431</t>
  </si>
  <si>
    <t>SHLF11893451</t>
  </si>
  <si>
    <t>SHLF11893441</t>
  </si>
  <si>
    <t>SECT11893461</t>
  </si>
  <si>
    <t>SHLF11893481</t>
  </si>
  <si>
    <t>SHLF11893471</t>
  </si>
  <si>
    <t>SECT11894171</t>
  </si>
  <si>
    <t>SHLF11894191</t>
  </si>
  <si>
    <t>SHLF11894181</t>
  </si>
  <si>
    <t>top 15 cm extruded on rig floor, disturbed</t>
  </si>
  <si>
    <t>SECT11894201</t>
  </si>
  <si>
    <t>SHLF11894221</t>
  </si>
  <si>
    <t>SHLF11894211</t>
  </si>
  <si>
    <t>SECT11894231</t>
  </si>
  <si>
    <t>SHLF11894251</t>
  </si>
  <si>
    <t>SHLF11894241</t>
  </si>
  <si>
    <t>SECT11894261</t>
  </si>
  <si>
    <t>SHLF11894281</t>
  </si>
  <si>
    <t>SHLF11894271</t>
  </si>
  <si>
    <t>SECT11894291</t>
  </si>
  <si>
    <t>SHLF11894311</t>
  </si>
  <si>
    <t>SHLF11894301</t>
  </si>
  <si>
    <t>SECT11894321</t>
  </si>
  <si>
    <t>SHLF11894341</t>
  </si>
  <si>
    <t>SHLF11894331</t>
  </si>
  <si>
    <t>SECT11894351</t>
  </si>
  <si>
    <t>SHLF11894371</t>
  </si>
  <si>
    <t>SHLF11894361</t>
  </si>
  <si>
    <t>SECT11894381</t>
  </si>
  <si>
    <t>SHLF11894401</t>
  </si>
  <si>
    <t>SHLF11894391</t>
  </si>
  <si>
    <t>SECT11894641</t>
  </si>
  <si>
    <t>SHLF11894661</t>
  </si>
  <si>
    <t>SHLF11894651</t>
  </si>
  <si>
    <t>SECT11894671</t>
  </si>
  <si>
    <t>SHLF11894691</t>
  </si>
  <si>
    <t>SHLF11894681</t>
  </si>
  <si>
    <t>SECT11894701</t>
  </si>
  <si>
    <t>SHLF11894721</t>
  </si>
  <si>
    <t>SHLF11894711</t>
  </si>
  <si>
    <t>SECT11894731</t>
  </si>
  <si>
    <t>SHLF11894751</t>
  </si>
  <si>
    <t>SHLF11894741</t>
  </si>
  <si>
    <t>SECT11894761</t>
  </si>
  <si>
    <t>SHLF11894781</t>
  </si>
  <si>
    <t>SHLF11894771</t>
  </si>
  <si>
    <t>SECT11895021</t>
  </si>
  <si>
    <t>SHLF11895041</t>
  </si>
  <si>
    <t>SHLF11895031</t>
  </si>
  <si>
    <t>top 40 cm extruded on rig floor, disturbed</t>
  </si>
  <si>
    <t>SECT11895051</t>
  </si>
  <si>
    <t>SHLF11895071</t>
  </si>
  <si>
    <t>SHLF11895061</t>
  </si>
  <si>
    <t>SECT11895081</t>
  </si>
  <si>
    <t>SHLF11895101</t>
  </si>
  <si>
    <t>SHLF11895091</t>
  </si>
  <si>
    <t>SECT11895111</t>
  </si>
  <si>
    <t>SHLF11895131</t>
  </si>
  <si>
    <t>SHLF11895121</t>
  </si>
  <si>
    <t>SECT11895141</t>
  </si>
  <si>
    <t>SHLF11895161</t>
  </si>
  <si>
    <t>SHLF11895151</t>
  </si>
  <si>
    <t>SECT11895171</t>
  </si>
  <si>
    <t>SHLF11895191</t>
  </si>
  <si>
    <t>SHLF11895181</t>
  </si>
  <si>
    <t>SECT11895201</t>
  </si>
  <si>
    <t>SHLF11895221</t>
  </si>
  <si>
    <t>SHLF11895211</t>
  </si>
  <si>
    <t>SECT11895231</t>
  </si>
  <si>
    <t>SHLF11895251</t>
  </si>
  <si>
    <t>SHLF11895241</t>
  </si>
  <si>
    <t>SECT11895381</t>
  </si>
  <si>
    <t>SHLF11895401</t>
  </si>
  <si>
    <t>SHLF11895391</t>
  </si>
  <si>
    <t>SECT11895411</t>
  </si>
  <si>
    <t>SHLF11895431</t>
  </si>
  <si>
    <t>SHLF11895421</t>
  </si>
  <si>
    <t>SECT11895441</t>
  </si>
  <si>
    <t>SHLF11895461</t>
  </si>
  <si>
    <t>SHLF11895451</t>
  </si>
  <si>
    <t>SECT11895471</t>
  </si>
  <si>
    <t>SHLF11895491</t>
  </si>
  <si>
    <t>SHLF11895481</t>
  </si>
  <si>
    <t>SECT11895501</t>
  </si>
  <si>
    <t>SHLF11895521</t>
  </si>
  <si>
    <t>SHLF11895511</t>
  </si>
  <si>
    <t>SECT11895531</t>
  </si>
  <si>
    <t>SHLF11895551</t>
  </si>
  <si>
    <t>SHLF11895541</t>
  </si>
  <si>
    <t>SECT11895561</t>
  </si>
  <si>
    <t>SHLF11895581</t>
  </si>
  <si>
    <t>SHLF11895571</t>
  </si>
  <si>
    <t>SECT11895591</t>
  </si>
  <si>
    <t>SHLF11895611</t>
  </si>
  <si>
    <t>SHLF11895601</t>
  </si>
  <si>
    <t>SECT11895791</t>
  </si>
  <si>
    <t>SHLF11895811</t>
  </si>
  <si>
    <t>SHLF11895801</t>
  </si>
  <si>
    <t>SECT11895821</t>
  </si>
  <si>
    <t>SHLF11895841</t>
  </si>
  <si>
    <t>SHLF11895831</t>
  </si>
  <si>
    <t>SECT11895851</t>
  </si>
  <si>
    <t>SHLF11895871</t>
  </si>
  <si>
    <t>SHLF11895861</t>
  </si>
  <si>
    <t>SECT11895881</t>
  </si>
  <si>
    <t>SHLF11895901</t>
  </si>
  <si>
    <t>SHLF11895891</t>
  </si>
  <si>
    <t>SECT11895911</t>
  </si>
  <si>
    <t>SHLF11895931</t>
  </si>
  <si>
    <t>SHLF11895921</t>
  </si>
  <si>
    <t>SECT11895941</t>
  </si>
  <si>
    <t>SHLF11895961</t>
  </si>
  <si>
    <t>SHLF11895951</t>
  </si>
  <si>
    <t>SECT11895971</t>
  </si>
  <si>
    <t>SHLF11895991</t>
  </si>
  <si>
    <t>SHLF11895981</t>
  </si>
  <si>
    <t>SECT11896001</t>
  </si>
  <si>
    <t>SHLF11896021</t>
  </si>
  <si>
    <t>SHLF11896011</t>
  </si>
  <si>
    <t>SECT11896271</t>
  </si>
  <si>
    <t>SHLF11896291</t>
  </si>
  <si>
    <t>SHLF11896281</t>
  </si>
  <si>
    <t>SECT11896301</t>
  </si>
  <si>
    <t>SHLF11896321</t>
  </si>
  <si>
    <t>SHLF11896311</t>
  </si>
  <si>
    <t>SECT11896331</t>
  </si>
  <si>
    <t>SHLF11896351</t>
  </si>
  <si>
    <t>SHLF11896341</t>
  </si>
  <si>
    <t>SECT11896361</t>
  </si>
  <si>
    <t>SHLF11896381</t>
  </si>
  <si>
    <t>SHLF11896371</t>
  </si>
  <si>
    <t>SECT11896391</t>
  </si>
  <si>
    <t>SHLF11896411</t>
  </si>
  <si>
    <t>SHLF11896401</t>
  </si>
  <si>
    <t>SECT11896421</t>
  </si>
  <si>
    <t>SHLF11896441</t>
  </si>
  <si>
    <t>SHLF11896431</t>
  </si>
  <si>
    <t>SECT11896451</t>
  </si>
  <si>
    <t>SHLF11896471</t>
  </si>
  <si>
    <t>SHLF11896461</t>
  </si>
  <si>
    <t>SECT11896481</t>
  </si>
  <si>
    <t>SHLF11896501</t>
  </si>
  <si>
    <t>SHLF11896491</t>
  </si>
  <si>
    <t>SECT11896701</t>
  </si>
  <si>
    <t>SHLF11896721</t>
  </si>
  <si>
    <t>SHLF11896711</t>
  </si>
  <si>
    <t>Top 10 cm extruded on to drill floor, disturbed</t>
  </si>
  <si>
    <t>SECT11896731</t>
  </si>
  <si>
    <t>SHLF11896751</t>
  </si>
  <si>
    <t>SHLF11896741</t>
  </si>
  <si>
    <t>SECT11896761</t>
  </si>
  <si>
    <t>SHLF11896781</t>
  </si>
  <si>
    <t>SHLF11896771</t>
  </si>
  <si>
    <t>SECT11896791</t>
  </si>
  <si>
    <t>SHLF11896811</t>
  </si>
  <si>
    <t>SHLF11896801</t>
  </si>
  <si>
    <t>SECT11896821</t>
  </si>
  <si>
    <t>SHLF11896841</t>
  </si>
  <si>
    <t>SHLF11896831</t>
  </si>
  <si>
    <t>SECT11896851</t>
  </si>
  <si>
    <t>SHLF11896871</t>
  </si>
  <si>
    <t>SHLF11896861</t>
  </si>
  <si>
    <t>SECT11896881</t>
  </si>
  <si>
    <t>SHLF11896901</t>
  </si>
  <si>
    <t>SHLF11896891</t>
  </si>
  <si>
    <t>SECT11896911</t>
  </si>
  <si>
    <t>SHLF11896931</t>
  </si>
  <si>
    <t>SHLF11896921</t>
  </si>
  <si>
    <t>SECT11897211</t>
  </si>
  <si>
    <t>SHLF11897231</t>
  </si>
  <si>
    <t>SHLF11897221</t>
  </si>
  <si>
    <t>SECT11897241</t>
  </si>
  <si>
    <t>SHLF11897261</t>
  </si>
  <si>
    <t>SHLF11897251</t>
  </si>
  <si>
    <t>SECT11897271</t>
  </si>
  <si>
    <t>SHLF11897291</t>
  </si>
  <si>
    <t>SHLF11897281</t>
  </si>
  <si>
    <t>SECT11897301</t>
  </si>
  <si>
    <t>SHLF11897321</t>
  </si>
  <si>
    <t>SHLF11897311</t>
  </si>
  <si>
    <t>SECT11897331</t>
  </si>
  <si>
    <t>SHLF11897351</t>
  </si>
  <si>
    <t>SHLF11897341</t>
  </si>
  <si>
    <t>SECT11897361</t>
  </si>
  <si>
    <t>SHLF11897381</t>
  </si>
  <si>
    <t>SHLF11897371</t>
  </si>
  <si>
    <t>SECT11897391</t>
  </si>
  <si>
    <t>SHLF11897411</t>
  </si>
  <si>
    <t>SHLF11897401</t>
  </si>
  <si>
    <t>SECT11897421</t>
  </si>
  <si>
    <t>SHLF11897441</t>
  </si>
  <si>
    <t>SHLF11897431</t>
  </si>
  <si>
    <t>SECT11897491</t>
  </si>
  <si>
    <t>SHLF11897511</t>
  </si>
  <si>
    <t>SHLF11897501</t>
  </si>
  <si>
    <t>Top 15 cm extruded on to drill floor, disturbed</t>
  </si>
  <si>
    <t>SECT11897521</t>
  </si>
  <si>
    <t>SHLF11897541</t>
  </si>
  <si>
    <t>SHLF11897531</t>
  </si>
  <si>
    <t>SECT11897551</t>
  </si>
  <si>
    <t>SHLF11897571</t>
  </si>
  <si>
    <t>SHLF11897561</t>
  </si>
  <si>
    <t>SECT11897581</t>
  </si>
  <si>
    <t>SHLF11897601</t>
  </si>
  <si>
    <t>SHLF11897591</t>
  </si>
  <si>
    <t>SECT11897611</t>
  </si>
  <si>
    <t>SHLF11897631</t>
  </si>
  <si>
    <t>SHLF11897621</t>
  </si>
  <si>
    <t>SECT11897641</t>
  </si>
  <si>
    <t>SHLF11897661</t>
  </si>
  <si>
    <t>SHLF11897651</t>
  </si>
  <si>
    <t>SECT11897671</t>
  </si>
  <si>
    <t>SHLF11897691</t>
  </si>
  <si>
    <t>SHLF11897681</t>
  </si>
  <si>
    <t>SECT11897701</t>
  </si>
  <si>
    <t>SHLF11897721</t>
  </si>
  <si>
    <t>SHLF11897711</t>
  </si>
  <si>
    <t>SECT11898081</t>
  </si>
  <si>
    <t>SHLF11898101</t>
  </si>
  <si>
    <t>SHLF11898091</t>
  </si>
  <si>
    <t>SECT11898111</t>
  </si>
  <si>
    <t>SHLF11898131</t>
  </si>
  <si>
    <t>SHLF11898121</t>
  </si>
  <si>
    <t>SECT11898141</t>
  </si>
  <si>
    <t>SHLF11898161</t>
  </si>
  <si>
    <t>SHLF11898151</t>
  </si>
  <si>
    <t>SECT11898171</t>
  </si>
  <si>
    <t>SHLF11898191</t>
  </si>
  <si>
    <t>SHLF11898181</t>
  </si>
  <si>
    <t>SECT11898201</t>
  </si>
  <si>
    <t>SHLF11898221</t>
  </si>
  <si>
    <t>SHLF11898211</t>
  </si>
  <si>
    <t>SECT11898231</t>
  </si>
  <si>
    <t>SHLF11898251</t>
  </si>
  <si>
    <t>SHLF11898241</t>
  </si>
  <si>
    <t>SECT11898261</t>
  </si>
  <si>
    <t>SHLF11898281</t>
  </si>
  <si>
    <t>SHLF11898271</t>
  </si>
  <si>
    <t>SECT11898331</t>
  </si>
  <si>
    <t>SHLF11898351</t>
  </si>
  <si>
    <t>SHLF11898341</t>
  </si>
  <si>
    <t>SECT11898361</t>
  </si>
  <si>
    <t>SHLF11898381</t>
  </si>
  <si>
    <t>SHLF11898371</t>
  </si>
  <si>
    <t>SECT11898391</t>
  </si>
  <si>
    <t>SHLF11898411</t>
  </si>
  <si>
    <t>SHLF11898401</t>
  </si>
  <si>
    <t>SECT11898421</t>
  </si>
  <si>
    <t>SHLF11898441</t>
  </si>
  <si>
    <t>SHLF11898431</t>
  </si>
  <si>
    <t>SECT11898451</t>
  </si>
  <si>
    <t>SHLF11898471</t>
  </si>
  <si>
    <t>SHLF11898461</t>
  </si>
  <si>
    <t>SECT11898481</t>
  </si>
  <si>
    <t>SHLF11898501</t>
  </si>
  <si>
    <t>SHLF11898491</t>
  </si>
  <si>
    <t>SECT11898511</t>
  </si>
  <si>
    <t>SHLF11898531</t>
  </si>
  <si>
    <t>SHLF11898521</t>
  </si>
  <si>
    <t>SECT11898541</t>
  </si>
  <si>
    <t>SHLF11898561</t>
  </si>
  <si>
    <t>SHLF11898551</t>
  </si>
  <si>
    <t>SECT11898781</t>
  </si>
  <si>
    <t>SHLF11898801</t>
  </si>
  <si>
    <t>SHLF11898791</t>
  </si>
  <si>
    <t>Piece extruded from core barrel on drill floor</t>
  </si>
  <si>
    <t>SECT11898811</t>
  </si>
  <si>
    <t>SHLF11898831</t>
  </si>
  <si>
    <t>SHLF11898821</t>
  </si>
  <si>
    <t>SECT11898841</t>
  </si>
  <si>
    <t>SHLF11898861</t>
  </si>
  <si>
    <t>SHLF11898851</t>
  </si>
  <si>
    <t>SECT11898871</t>
  </si>
  <si>
    <t>SHLF11898891</t>
  </si>
  <si>
    <t>SHLF11898881</t>
  </si>
  <si>
    <t>SECT11898901</t>
  </si>
  <si>
    <t>SHLF11898921</t>
  </si>
  <si>
    <t>SHLF11898911</t>
  </si>
  <si>
    <t>SECT11898931</t>
  </si>
  <si>
    <t>SHLF11898951</t>
  </si>
  <si>
    <t>SHLF11898941</t>
  </si>
  <si>
    <t>SECT11898961</t>
  </si>
  <si>
    <t>SHLF11898981</t>
  </si>
  <si>
    <t>SHLF11898971</t>
  </si>
  <si>
    <t>SECT11898991</t>
  </si>
  <si>
    <t>SHLF11899011</t>
  </si>
  <si>
    <t>SHLF11899001</t>
  </si>
  <si>
    <t>SECT11899021</t>
  </si>
  <si>
    <t>SHLF11899041</t>
  </si>
  <si>
    <t>SHLF11899031</t>
  </si>
  <si>
    <t>SECT11899321</t>
  </si>
  <si>
    <t>SHLF11899341</t>
  </si>
  <si>
    <t>SHLF11899331</t>
  </si>
  <si>
    <t>SECT11899351</t>
  </si>
  <si>
    <t>SHLF11899371</t>
  </si>
  <si>
    <t>SHLF11899361</t>
  </si>
  <si>
    <t>SECT11899381</t>
  </si>
  <si>
    <t>SHLF11899401</t>
  </si>
  <si>
    <t>SHLF11899391</t>
  </si>
  <si>
    <t>SECT11899411</t>
  </si>
  <si>
    <t>SHLF11899431</t>
  </si>
  <si>
    <t>SHLF11899421</t>
  </si>
  <si>
    <t>SECT11899441</t>
  </si>
  <si>
    <t>SHLF11899461</t>
  </si>
  <si>
    <t>SHLF11899451</t>
  </si>
  <si>
    <t>SECT11899471</t>
  </si>
  <si>
    <t>SHLF11899491</t>
  </si>
  <si>
    <t>SHLF11899481</t>
  </si>
  <si>
    <t>SECT11899501</t>
  </si>
  <si>
    <t>SHLF11899521</t>
  </si>
  <si>
    <t>SHLF11899511</t>
  </si>
  <si>
    <t>SECT11899531</t>
  </si>
  <si>
    <t>SHLF11899551</t>
  </si>
  <si>
    <t>SHLF11899541</t>
  </si>
  <si>
    <t>SECT11899601</t>
  </si>
  <si>
    <t>SHLF11899621</t>
  </si>
  <si>
    <t>SHLF11899611</t>
  </si>
  <si>
    <t>SECT11899631</t>
  </si>
  <si>
    <t>SHLF11899651</t>
  </si>
  <si>
    <t>SHLF11899641</t>
  </si>
  <si>
    <t>SECT11899661</t>
  </si>
  <si>
    <t>SHLF11899681</t>
  </si>
  <si>
    <t>SHLF11899671</t>
  </si>
  <si>
    <t>SECT11899691</t>
  </si>
  <si>
    <t>SHLF11899711</t>
  </si>
  <si>
    <t>SHLF11899701</t>
  </si>
  <si>
    <t>SECT11899721</t>
  </si>
  <si>
    <t>SHLF11899741</t>
  </si>
  <si>
    <t>SHLF11899731</t>
  </si>
  <si>
    <t>SECT11899751</t>
  </si>
  <si>
    <t>SHLF11899771</t>
  </si>
  <si>
    <t>SHLF11899761</t>
  </si>
  <si>
    <t>SECT11899781</t>
  </si>
  <si>
    <t>SHLF11899801</t>
  </si>
  <si>
    <t>SHLF11899791</t>
  </si>
  <si>
    <t>SECT11899811</t>
  </si>
  <si>
    <t>SHLF11899831</t>
  </si>
  <si>
    <t>SHLF11899821</t>
  </si>
  <si>
    <t>SECT11899901</t>
  </si>
  <si>
    <t>SHLF11899921</t>
  </si>
  <si>
    <t>SHLF11899911</t>
  </si>
  <si>
    <t>SECT11899931</t>
  </si>
  <si>
    <t>SHLF11899951</t>
  </si>
  <si>
    <t>SHLF11899941</t>
  </si>
  <si>
    <t>SECT11899961</t>
  </si>
  <si>
    <t>SHLF11899981</t>
  </si>
  <si>
    <t>SHLF11899971</t>
  </si>
  <si>
    <t>SECT11899991</t>
  </si>
  <si>
    <t>SHLF11900011</t>
  </si>
  <si>
    <t>SHLF11900001</t>
  </si>
  <si>
    <t>SECT11900021</t>
  </si>
  <si>
    <t>SHLF11900041</t>
  </si>
  <si>
    <t>SHLF11900031</t>
  </si>
  <si>
    <t>SECT11900051</t>
  </si>
  <si>
    <t>SHLF11900071</t>
  </si>
  <si>
    <t>SHLF11900061</t>
  </si>
  <si>
    <t>SECT11900081</t>
  </si>
  <si>
    <t>SHLF11900101</t>
  </si>
  <si>
    <t>SHLF11900091</t>
  </si>
  <si>
    <t>SECT11900111</t>
  </si>
  <si>
    <t>SHLF11900131</t>
  </si>
  <si>
    <t>SHLF11900121</t>
  </si>
  <si>
    <t>SECT11900501</t>
  </si>
  <si>
    <t>SHLF11900521</t>
  </si>
  <si>
    <t>SHLF11900511</t>
  </si>
  <si>
    <t>SECT11900531</t>
  </si>
  <si>
    <t>SHLF11900551</t>
  </si>
  <si>
    <t>SHLF11900541</t>
  </si>
  <si>
    <t>SECT11900561</t>
  </si>
  <si>
    <t>SHLF11900581</t>
  </si>
  <si>
    <t>SHLF11900571</t>
  </si>
  <si>
    <t>SECT11900591</t>
  </si>
  <si>
    <t>SHLF11900611</t>
  </si>
  <si>
    <t>SHLF11900601</t>
  </si>
  <si>
    <t>SECT11900621</t>
  </si>
  <si>
    <t>SHLF11900641</t>
  </si>
  <si>
    <t>SHLF11900631</t>
  </si>
  <si>
    <t>SECT11900651</t>
  </si>
  <si>
    <t>SHLF11900671</t>
  </si>
  <si>
    <t>SHLF11900661</t>
  </si>
  <si>
    <t>SECT11900681</t>
  </si>
  <si>
    <t>SHLF11900701</t>
  </si>
  <si>
    <t>SHLF11900691</t>
  </si>
  <si>
    <t>SECT11900711</t>
  </si>
  <si>
    <t>SHLF11900731</t>
  </si>
  <si>
    <t>SHLF11900721</t>
  </si>
  <si>
    <t>SECT11900851</t>
  </si>
  <si>
    <t>SHLF11900871</t>
  </si>
  <si>
    <t>SHLF11900861</t>
  </si>
  <si>
    <t>SECT11900881</t>
  </si>
  <si>
    <t>SHLF11900901</t>
  </si>
  <si>
    <t>SHLF11900891</t>
  </si>
  <si>
    <t>SECT11900911</t>
  </si>
  <si>
    <t>SHLF11900931</t>
  </si>
  <si>
    <t>SHLF11900921</t>
  </si>
  <si>
    <t>SECT11900941</t>
  </si>
  <si>
    <t>SHLF11900961</t>
  </si>
  <si>
    <t>SHLF11900951</t>
  </si>
  <si>
    <t>SECT11900971</t>
  </si>
  <si>
    <t>SHLF11900991</t>
  </si>
  <si>
    <t>SHLF11900981</t>
  </si>
  <si>
    <t>SECT11901001</t>
  </si>
  <si>
    <t>SHLF11901021</t>
  </si>
  <si>
    <t>SHLF11901011</t>
  </si>
  <si>
    <t>SECT11901031</t>
  </si>
  <si>
    <t>SHLF11901051</t>
  </si>
  <si>
    <t>SHLF11901041</t>
  </si>
  <si>
    <t>SECT11901061</t>
  </si>
  <si>
    <t>SHLF11901081</t>
  </si>
  <si>
    <t>SHLF11901071</t>
  </si>
  <si>
    <t>SECT11901121</t>
  </si>
  <si>
    <t>SHLF11901141</t>
  </si>
  <si>
    <t>SHLF11901131</t>
  </si>
  <si>
    <t>SECT11901151</t>
  </si>
  <si>
    <t>SHLF11901171</t>
  </si>
  <si>
    <t>SHLF11901161</t>
  </si>
  <si>
    <t>SECT11901181</t>
  </si>
  <si>
    <t>SHLF11901201</t>
  </si>
  <si>
    <t>SHLF11901191</t>
  </si>
  <si>
    <t>SECT11901211</t>
  </si>
  <si>
    <t>SHLF11901231</t>
  </si>
  <si>
    <t>SHLF11901221</t>
  </si>
  <si>
    <t>SECT11901241</t>
  </si>
  <si>
    <t>SHLF11901261</t>
  </si>
  <si>
    <t>SHLF11901251</t>
  </si>
  <si>
    <t>SECT11901271</t>
  </si>
  <si>
    <t>SHLF11901291</t>
  </si>
  <si>
    <t>SHLF11901281</t>
  </si>
  <si>
    <t>SECT11901301</t>
  </si>
  <si>
    <t>SHLF11901321</t>
  </si>
  <si>
    <t>SHLF11901311</t>
  </si>
  <si>
    <t>SECT11901331</t>
  </si>
  <si>
    <t>SHLF11901351</t>
  </si>
  <si>
    <t>SHLF11901341</t>
  </si>
  <si>
    <t>SECT11901711</t>
  </si>
  <si>
    <t>SHLF11901731</t>
  </si>
  <si>
    <t>SHLF11901721</t>
  </si>
  <si>
    <t>SECT11901741</t>
  </si>
  <si>
    <t>SHLF11901761</t>
  </si>
  <si>
    <t>SHLF11901751</t>
  </si>
  <si>
    <t>SECT11901771</t>
  </si>
  <si>
    <t>SHLF11901791</t>
  </si>
  <si>
    <t>SHLF11901781</t>
  </si>
  <si>
    <t>SECT11901801</t>
  </si>
  <si>
    <t>SHLF11901821</t>
  </si>
  <si>
    <t>SHLF11901811</t>
  </si>
  <si>
    <t>SECT11901831</t>
  </si>
  <si>
    <t>SHLF11901851</t>
  </si>
  <si>
    <t>SHLF11901841</t>
  </si>
  <si>
    <t>SECT11901861</t>
  </si>
  <si>
    <t>SHLF11901881</t>
  </si>
  <si>
    <t>SHLF11901871</t>
  </si>
  <si>
    <t>SECT11901891</t>
  </si>
  <si>
    <t>SHLF11901911</t>
  </si>
  <si>
    <t>SHLF11901901</t>
  </si>
  <si>
    <t>SECT11901921</t>
  </si>
  <si>
    <t>SHLF11901941</t>
  </si>
  <si>
    <t>SHLF11901931</t>
  </si>
  <si>
    <t>SECT11902121</t>
  </si>
  <si>
    <t>SHLF11902141</t>
  </si>
  <si>
    <t>SHLF11902131</t>
  </si>
  <si>
    <t>top 30 cm extruded on rig floor, disturbed</t>
  </si>
  <si>
    <t>SECT11902151</t>
  </si>
  <si>
    <t>SHLF11902171</t>
  </si>
  <si>
    <t>SHLF11902161</t>
  </si>
  <si>
    <t>SECT11902181</t>
  </si>
  <si>
    <t>SHLF11902201</t>
  </si>
  <si>
    <t>SHLF11902191</t>
  </si>
  <si>
    <t>SECT11902211</t>
  </si>
  <si>
    <t>SHLF11902231</t>
  </si>
  <si>
    <t>SHLF11902221</t>
  </si>
  <si>
    <t>SECT11902241</t>
  </si>
  <si>
    <t>SHLF11902261</t>
  </si>
  <si>
    <t>SHLF11902251</t>
  </si>
  <si>
    <t>SECT11902271</t>
  </si>
  <si>
    <t>SHLF11902291</t>
  </si>
  <si>
    <t>SHLF11902281</t>
  </si>
  <si>
    <t>SECT11902301</t>
  </si>
  <si>
    <t>SHLF11902321</t>
  </si>
  <si>
    <t>SHLF11902311</t>
  </si>
  <si>
    <t>SECT11902331</t>
  </si>
  <si>
    <t>SHLF11902351</t>
  </si>
  <si>
    <t>SHLF11902341</t>
  </si>
  <si>
    <t>SECT11902551</t>
  </si>
  <si>
    <t>SHLF11902571</t>
  </si>
  <si>
    <t>SHLF11902561</t>
  </si>
  <si>
    <t>SECT11902581</t>
  </si>
  <si>
    <t>SHLF11902601</t>
  </si>
  <si>
    <t>SHLF11902591</t>
  </si>
  <si>
    <t>SECT11902611</t>
  </si>
  <si>
    <t>SHLF11902631</t>
  </si>
  <si>
    <t>SHLF11902621</t>
  </si>
  <si>
    <t>SECT11902641</t>
  </si>
  <si>
    <t>SHLF11902661</t>
  </si>
  <si>
    <t>SHLF11902651</t>
  </si>
  <si>
    <t>SECT11902671</t>
  </si>
  <si>
    <t>SHLF11902691</t>
  </si>
  <si>
    <t>SHLF11902681</t>
  </si>
  <si>
    <t>SECT11902701</t>
  </si>
  <si>
    <t>SHLF11902721</t>
  </si>
  <si>
    <t>SHLF11902711</t>
  </si>
  <si>
    <t>SECT11902731</t>
  </si>
  <si>
    <t>SHLF11902751</t>
  </si>
  <si>
    <t>SHLF11902741</t>
  </si>
  <si>
    <t>SECT11902761</t>
  </si>
  <si>
    <t>SHLF11902781</t>
  </si>
  <si>
    <t>SHLF11902771</t>
  </si>
  <si>
    <t>SECT11902971</t>
  </si>
  <si>
    <t>SHLF11902991</t>
  </si>
  <si>
    <t>SHLF11902981</t>
  </si>
  <si>
    <t>SECT11903001</t>
  </si>
  <si>
    <t>SHLF11903021</t>
  </si>
  <si>
    <t>SHLF11903011</t>
  </si>
  <si>
    <t>SECT11903031</t>
  </si>
  <si>
    <t>SHLF11903051</t>
  </si>
  <si>
    <t>SHLF11903041</t>
  </si>
  <si>
    <t>SECT11903061</t>
  </si>
  <si>
    <t>SHLF11903081</t>
  </si>
  <si>
    <t>SHLF11903071</t>
  </si>
  <si>
    <t>SECT11903091</t>
  </si>
  <si>
    <t>SHLF11903111</t>
  </si>
  <si>
    <t>SHLF11903101</t>
  </si>
  <si>
    <t>SECT11903121</t>
  </si>
  <si>
    <t>SHLF11903141</t>
  </si>
  <si>
    <t>SHLF11903131</t>
  </si>
  <si>
    <t>SECT11903151</t>
  </si>
  <si>
    <t>SHLF11903171</t>
  </si>
  <si>
    <t>SHLF11903161</t>
  </si>
  <si>
    <t>SECT11903181</t>
  </si>
  <si>
    <t>SHLF11903201</t>
  </si>
  <si>
    <t>SHLF11903191</t>
  </si>
  <si>
    <t>SECT11903381</t>
  </si>
  <si>
    <t>SHLF11903401</t>
  </si>
  <si>
    <t>SHLF11903391</t>
  </si>
  <si>
    <t>top 70 cm extruded on rig floor, disturbed</t>
  </si>
  <si>
    <t>SECT11903411</t>
  </si>
  <si>
    <t>SHLF11903431</t>
  </si>
  <si>
    <t>SHLF11903421</t>
  </si>
  <si>
    <t>SECT11903441</t>
  </si>
  <si>
    <t>SHLF11903461</t>
  </si>
  <si>
    <t>SHLF11903451</t>
  </si>
  <si>
    <t>SECT11903471</t>
  </si>
  <si>
    <t>SHLF11903491</t>
  </si>
  <si>
    <t>SHLF11903481</t>
  </si>
  <si>
    <t>SECT11903501</t>
  </si>
  <si>
    <t>SHLF11903521</t>
  </si>
  <si>
    <t>SHLF11903511</t>
  </si>
  <si>
    <t>SECT11903531</t>
  </si>
  <si>
    <t>SHLF11903551</t>
  </si>
  <si>
    <t>SHLF11903541</t>
  </si>
  <si>
    <t>SECT11903561</t>
  </si>
  <si>
    <t>SHLF11903581</t>
  </si>
  <si>
    <t>SHLF11903571</t>
  </si>
  <si>
    <t>SECT11903591</t>
  </si>
  <si>
    <t>SHLF11903611</t>
  </si>
  <si>
    <t>SHLF11903601</t>
  </si>
  <si>
    <t>SECT11903791</t>
  </si>
  <si>
    <t>SHLF11903811</t>
  </si>
  <si>
    <t>SHLF11903801</t>
  </si>
  <si>
    <t>SECT11903821</t>
  </si>
  <si>
    <t>SHLF11903841</t>
  </si>
  <si>
    <t>SHLF11903831</t>
  </si>
  <si>
    <t>SECT11903851</t>
  </si>
  <si>
    <t>SHLF11903871</t>
  </si>
  <si>
    <t>SHLF11903861</t>
  </si>
  <si>
    <t>SECT11903881</t>
  </si>
  <si>
    <t>SHLF11903901</t>
  </si>
  <si>
    <t>SHLF11903891</t>
  </si>
  <si>
    <t>SECT11903911</t>
  </si>
  <si>
    <t>SHLF11903931</t>
  </si>
  <si>
    <t>SHLF11903921</t>
  </si>
  <si>
    <t>SECT11903941</t>
  </si>
  <si>
    <t>SHLF11903961</t>
  </si>
  <si>
    <t>SHLF11903951</t>
  </si>
  <si>
    <t>SECT11903971</t>
  </si>
  <si>
    <t>SHLF11903991</t>
  </si>
  <si>
    <t>SHLF11903981</t>
  </si>
  <si>
    <t>SECT11904001</t>
  </si>
  <si>
    <t>SHLF11904021</t>
  </si>
  <si>
    <t>SHLF11904011</t>
  </si>
  <si>
    <t>SECT11904301</t>
  </si>
  <si>
    <t>SHLF11904321</t>
  </si>
  <si>
    <t>SHLF11904311</t>
  </si>
  <si>
    <t>SECT11904331</t>
  </si>
  <si>
    <t>SHLF11904351</t>
  </si>
  <si>
    <t>SHLF11904341</t>
  </si>
  <si>
    <t>SECT11904361</t>
  </si>
  <si>
    <t>SHLF11904381</t>
  </si>
  <si>
    <t>SHLF11904371</t>
  </si>
  <si>
    <t>SECT11904391</t>
  </si>
  <si>
    <t>SHLF11904411</t>
  </si>
  <si>
    <t>SHLF11904401</t>
  </si>
  <si>
    <t>SECT11904421</t>
  </si>
  <si>
    <t>SHLF11904441</t>
  </si>
  <si>
    <t>SHLF11904431</t>
  </si>
  <si>
    <t>SECT11904451</t>
  </si>
  <si>
    <t>SHLF11904471</t>
  </si>
  <si>
    <t>SHLF11904461</t>
  </si>
  <si>
    <t>SECT11904481</t>
  </si>
  <si>
    <t>SHLF11904501</t>
  </si>
  <si>
    <t>SHLF11904491</t>
  </si>
  <si>
    <t>SECT11904511</t>
  </si>
  <si>
    <t>SHLF11904531</t>
  </si>
  <si>
    <t>SHLF11904521</t>
  </si>
  <si>
    <t>SECT11904771</t>
  </si>
  <si>
    <t>SHLF11904791</t>
  </si>
  <si>
    <t>SHLF11904781</t>
  </si>
  <si>
    <t>SECT11904801</t>
  </si>
  <si>
    <t>SHLF11904821</t>
  </si>
  <si>
    <t>SHLF11904811</t>
  </si>
  <si>
    <t>SECT11904831</t>
  </si>
  <si>
    <t>SHLF11904851</t>
  </si>
  <si>
    <t>SHLF11904841</t>
  </si>
  <si>
    <t>SECT11904861</t>
  </si>
  <si>
    <t>SHLF11904881</t>
  </si>
  <si>
    <t>SHLF11904871</t>
  </si>
  <si>
    <t>SECT11904891</t>
  </si>
  <si>
    <t>SHLF11904911</t>
  </si>
  <si>
    <t>SHLF11904901</t>
  </si>
  <si>
    <t>SECT11904921</t>
  </si>
  <si>
    <t>SHLF11904941</t>
  </si>
  <si>
    <t>SHLF11904931</t>
  </si>
  <si>
    <t>SECT11904951</t>
  </si>
  <si>
    <t>SHLF11904971</t>
  </si>
  <si>
    <t>SHLF11904961</t>
  </si>
  <si>
    <t>SECT11904981</t>
  </si>
  <si>
    <t>SHLF11905001</t>
  </si>
  <si>
    <t>SHLF11904991</t>
  </si>
  <si>
    <t>SECT11905281</t>
  </si>
  <si>
    <t>SHLF11905301</t>
  </si>
  <si>
    <t>SHLF11905291</t>
  </si>
  <si>
    <t>SECT11905311</t>
  </si>
  <si>
    <t>SHLF11905331</t>
  </si>
  <si>
    <t>SHLF11905321</t>
  </si>
  <si>
    <t>SECT11905341</t>
  </si>
  <si>
    <t>SHLF11905361</t>
  </si>
  <si>
    <t>SHLF11905351</t>
  </si>
  <si>
    <t>SECT11905371</t>
  </si>
  <si>
    <t>SHLF11905391</t>
  </si>
  <si>
    <t>SHLF11905381</t>
  </si>
  <si>
    <t>SECT11905401</t>
  </si>
  <si>
    <t>SHLF11905421</t>
  </si>
  <si>
    <t>SHLF11905411</t>
  </si>
  <si>
    <t>SECT11905431</t>
  </si>
  <si>
    <t>SHLF11905451</t>
  </si>
  <si>
    <t>SHLF11905441</t>
  </si>
  <si>
    <t>SECT11905461</t>
  </si>
  <si>
    <t>SHLF11905481</t>
  </si>
  <si>
    <t>SHLF11905471</t>
  </si>
  <si>
    <t>SECT11905581</t>
  </si>
  <si>
    <t>SHLF11905601</t>
  </si>
  <si>
    <t>SHLF11905591</t>
  </si>
  <si>
    <t>SECT11905611</t>
  </si>
  <si>
    <t>SHLF11905631</t>
  </si>
  <si>
    <t>SHLF11905621</t>
  </si>
  <si>
    <t>SECT11905641</t>
  </si>
  <si>
    <t>SHLF11905661</t>
  </si>
  <si>
    <t>SHLF11905651</t>
  </si>
  <si>
    <t>SECT11905671</t>
  </si>
  <si>
    <t>SHLF11905691</t>
  </si>
  <si>
    <t>SHLF11905681</t>
  </si>
  <si>
    <t>SECT11905701</t>
  </si>
  <si>
    <t>SHLF11905721</t>
  </si>
  <si>
    <t>SHLF11905711</t>
  </si>
  <si>
    <t>SECT11905731</t>
  </si>
  <si>
    <t>SHLF11905751</t>
  </si>
  <si>
    <t>SHLF11905741</t>
  </si>
  <si>
    <t>SECT11905761</t>
  </si>
  <si>
    <t>SHLF11905781</t>
  </si>
  <si>
    <t>SHLF11905771</t>
  </si>
  <si>
    <t>SECT11905971</t>
  </si>
  <si>
    <t>SHLF11905991</t>
  </si>
  <si>
    <t>SHLF11905981</t>
  </si>
  <si>
    <t>SECT11906001</t>
  </si>
  <si>
    <t>SHLF11906021</t>
  </si>
  <si>
    <t>SHLF11906011</t>
  </si>
  <si>
    <t>SECT11906031</t>
  </si>
  <si>
    <t>SHLF11906051</t>
  </si>
  <si>
    <t>SHLF11906041</t>
  </si>
  <si>
    <t>SECT11906061</t>
  </si>
  <si>
    <t>SHLF11906081</t>
  </si>
  <si>
    <t>SHLF11906071</t>
  </si>
  <si>
    <t>SECT11906091</t>
  </si>
  <si>
    <t>SHLF11906111</t>
  </si>
  <si>
    <t>SHLF11906101</t>
  </si>
  <si>
    <t>SECT11906121</t>
  </si>
  <si>
    <t>SHLF11906141</t>
  </si>
  <si>
    <t>SHLF11906131</t>
  </si>
  <si>
    <t>SECT11906151</t>
  </si>
  <si>
    <t>SHLF11906171</t>
  </si>
  <si>
    <t>SHLF11906161</t>
  </si>
  <si>
    <t>SECT11906591</t>
  </si>
  <si>
    <t>SHLF11906611</t>
  </si>
  <si>
    <t>SHLF11906601</t>
  </si>
  <si>
    <t>SECT11906621</t>
  </si>
  <si>
    <t>SHLF11906641</t>
  </si>
  <si>
    <t>SHLF11906631</t>
  </si>
  <si>
    <t>SECT11906651</t>
  </si>
  <si>
    <t>SHLF11906671</t>
  </si>
  <si>
    <t>SHLF11906661</t>
  </si>
  <si>
    <t>SECT11906681</t>
  </si>
  <si>
    <t>SHLF11906701</t>
  </si>
  <si>
    <t>SHLF11906691</t>
  </si>
  <si>
    <t>SECT11906711</t>
  </si>
  <si>
    <t>SHLF11906731</t>
  </si>
  <si>
    <t>SHLF11906721</t>
  </si>
  <si>
    <t>SECT11906741</t>
  </si>
  <si>
    <t>SHLF11906761</t>
  </si>
  <si>
    <t>SHLF11906751</t>
  </si>
  <si>
    <t>SECT11906771</t>
  </si>
  <si>
    <t>SHLF11906791</t>
  </si>
  <si>
    <t>SHLF11906781</t>
  </si>
  <si>
    <t>SECT11907441</t>
  </si>
  <si>
    <t>SHLF11907461</t>
  </si>
  <si>
    <t>SHLF11907451</t>
  </si>
  <si>
    <t>SECT11907471</t>
  </si>
  <si>
    <t>SHLF11907491</t>
  </si>
  <si>
    <t>SHLF11907481</t>
  </si>
  <si>
    <t>SECT11907501</t>
  </si>
  <si>
    <t>SHLF11907521</t>
  </si>
  <si>
    <t>SHLF11907511</t>
  </si>
  <si>
    <t>SECT11907531</t>
  </si>
  <si>
    <t>SHLF11907551</t>
  </si>
  <si>
    <t>SHLF11907541</t>
  </si>
  <si>
    <t>SECT11907561</t>
  </si>
  <si>
    <t>SHLF11907581</t>
  </si>
  <si>
    <t>SHLF11907571</t>
  </si>
  <si>
    <t>SECT11907591</t>
  </si>
  <si>
    <t>SHLF11907611</t>
  </si>
  <si>
    <t>SHLF11907601</t>
  </si>
  <si>
    <t>SECT11907731</t>
  </si>
  <si>
    <t>SHLF11907751</t>
  </si>
  <si>
    <t>SHLF11907741</t>
  </si>
  <si>
    <t>SECT11907761</t>
  </si>
  <si>
    <t>SHLF11907781</t>
  </si>
  <si>
    <t>SHLF11907771</t>
  </si>
  <si>
    <t>SECT11907791</t>
  </si>
  <si>
    <t>SHLF11907811</t>
  </si>
  <si>
    <t>SHLF11907801</t>
  </si>
  <si>
    <t>SECT11907821</t>
  </si>
  <si>
    <t>SHLF11907841</t>
  </si>
  <si>
    <t>SHLF11907831</t>
  </si>
  <si>
    <t>SECT11907851</t>
  </si>
  <si>
    <t>SHLF11907871</t>
  </si>
  <si>
    <t>SHLF11907861</t>
  </si>
  <si>
    <t>SECT11907881</t>
  </si>
  <si>
    <t>SHLF11907901</t>
  </si>
  <si>
    <t>SHLF11907891</t>
  </si>
  <si>
    <t>SECT11907911</t>
  </si>
  <si>
    <t>SHLF11907931</t>
  </si>
  <si>
    <t>SHLF11907921</t>
  </si>
  <si>
    <t>SECT11907941</t>
  </si>
  <si>
    <t>SHLF11907961</t>
  </si>
  <si>
    <t>SHLF11907951</t>
  </si>
  <si>
    <t>SECT11908021</t>
  </si>
  <si>
    <t>SHLF11908041</t>
  </si>
  <si>
    <t>SHLF11908031</t>
  </si>
  <si>
    <t>SECT11908051</t>
  </si>
  <si>
    <t>SHLF11908071</t>
  </si>
  <si>
    <t>SHLF11908061</t>
  </si>
  <si>
    <t>SECT11908081</t>
  </si>
  <si>
    <t>SHLF11908101</t>
  </si>
  <si>
    <t>SHLF11908091</t>
  </si>
  <si>
    <t>SECT11908111</t>
  </si>
  <si>
    <t>SHLF11908131</t>
  </si>
  <si>
    <t>SHLF11908121</t>
  </si>
  <si>
    <t>SECT11908141</t>
  </si>
  <si>
    <t>SHLF11908161</t>
  </si>
  <si>
    <t>SHLF11908151</t>
  </si>
  <si>
    <t>SECT11908171</t>
  </si>
  <si>
    <t>SHLF11908191</t>
  </si>
  <si>
    <t>SHLF11908181</t>
  </si>
  <si>
    <t>SECT11908201</t>
  </si>
  <si>
    <t>SHLF11908221</t>
  </si>
  <si>
    <t>SHLF11908211</t>
  </si>
  <si>
    <t>SECT11908231</t>
  </si>
  <si>
    <t>SHLF11908251</t>
  </si>
  <si>
    <t>SHLF11908241</t>
  </si>
  <si>
    <t>SECT11908271</t>
  </si>
  <si>
    <t>SHLF11908291</t>
  </si>
  <si>
    <t>SHLF11908281</t>
  </si>
  <si>
    <t>SECT11908301</t>
  </si>
  <si>
    <t>SHLF11908321</t>
  </si>
  <si>
    <t>SHLF11908311</t>
  </si>
  <si>
    <t>SECT11908331</t>
  </si>
  <si>
    <t>SHLF11908351</t>
  </si>
  <si>
    <t>SHLF11908341</t>
  </si>
  <si>
    <t>SECT11908361</t>
  </si>
  <si>
    <t>SHLF11908381</t>
  </si>
  <si>
    <t>SHLF11908371</t>
  </si>
  <si>
    <t>SECT11908391</t>
  </si>
  <si>
    <t>SHLF11908411</t>
  </si>
  <si>
    <t>SHLF11908401</t>
  </si>
  <si>
    <t>SECT11908421</t>
  </si>
  <si>
    <t>SHLF11908441</t>
  </si>
  <si>
    <t>SHLF11908431</t>
  </si>
  <si>
    <t>SECT11908451</t>
  </si>
  <si>
    <t>SHLF11908471</t>
  </si>
  <si>
    <t>SHLF11908461</t>
  </si>
  <si>
    <t>SECT11908481</t>
  </si>
  <si>
    <t>SHLF11908501</t>
  </si>
  <si>
    <t>SHLF11908491</t>
  </si>
  <si>
    <t>SECT11908521</t>
  </si>
  <si>
    <t>SHLF11908541</t>
  </si>
  <si>
    <t>SHLF11908531</t>
  </si>
  <si>
    <t>SECT11908551</t>
  </si>
  <si>
    <t>SHLF11908571</t>
  </si>
  <si>
    <t>SHLF11908561</t>
  </si>
  <si>
    <t>SECT11908581</t>
  </si>
  <si>
    <t>SHLF11908601</t>
  </si>
  <si>
    <t>SHLF11908591</t>
  </si>
  <si>
    <t>SECT11908621</t>
  </si>
  <si>
    <t>SHLF11908641</t>
  </si>
  <si>
    <t>SHLF11908631</t>
  </si>
  <si>
    <t>SECT11908651</t>
  </si>
  <si>
    <t>SHLF11908671</t>
  </si>
  <si>
    <t>SHLF11908661</t>
  </si>
  <si>
    <t>SECT11908681</t>
  </si>
  <si>
    <t>SHLF11908701</t>
  </si>
  <si>
    <t>SHLF11908691</t>
  </si>
  <si>
    <t>SECT11908711</t>
  </si>
  <si>
    <t>SHLF11908731</t>
  </si>
  <si>
    <t>SHLF11908721</t>
  </si>
  <si>
    <t>SECT11908741</t>
  </si>
  <si>
    <t>SHLF11908761</t>
  </si>
  <si>
    <t>SHLF11908751</t>
  </si>
  <si>
    <t>SECT11908771</t>
  </si>
  <si>
    <t>SHLF11908791</t>
  </si>
  <si>
    <t>SHLF11908781</t>
  </si>
  <si>
    <t>SECT11908801</t>
  </si>
  <si>
    <t>SHLF11908821</t>
  </si>
  <si>
    <t>SHLF11908811</t>
  </si>
  <si>
    <t>SECT11908831</t>
  </si>
  <si>
    <t>SHLF11908851</t>
  </si>
  <si>
    <t>SHLF11908841</t>
  </si>
  <si>
    <t>SECT11908871</t>
  </si>
  <si>
    <t>SHLF11908891</t>
  </si>
  <si>
    <t>SHLF11908881</t>
  </si>
  <si>
    <t>extruded on rig floor, disturbed</t>
  </si>
  <si>
    <t>SECT11908901</t>
  </si>
  <si>
    <t>SHLF11908921</t>
  </si>
  <si>
    <t>SHLF11908911</t>
  </si>
  <si>
    <t>SECT11908931</t>
  </si>
  <si>
    <t>SHLF11908951</t>
  </si>
  <si>
    <t>SHLF11908941</t>
  </si>
  <si>
    <t>SECT11908961</t>
  </si>
  <si>
    <t>SHLF11908981</t>
  </si>
  <si>
    <t>SHLF11908971</t>
  </si>
  <si>
    <t>SECT11908991</t>
  </si>
  <si>
    <t>SHLF11909011</t>
  </si>
  <si>
    <t>SHLF11909001</t>
  </si>
  <si>
    <t>SECT11909021</t>
  </si>
  <si>
    <t>SHLF11909041</t>
  </si>
  <si>
    <t>SHLF11909031</t>
  </si>
  <si>
    <t>SECT11909051</t>
  </si>
  <si>
    <t>SHLF11909071</t>
  </si>
  <si>
    <t>SHLF11909061</t>
  </si>
  <si>
    <t>SECT11909081</t>
  </si>
  <si>
    <t>SHLF11909101</t>
  </si>
  <si>
    <t>SHLF11909091</t>
  </si>
  <si>
    <t>SECT11909111</t>
  </si>
  <si>
    <t>SHLF11909131</t>
  </si>
  <si>
    <t>SHLF11909121</t>
  </si>
  <si>
    <t>SECT11909151</t>
  </si>
  <si>
    <t>SHLF11909171</t>
  </si>
  <si>
    <t>SHLF11909161</t>
  </si>
  <si>
    <t>SECT11909181</t>
  </si>
  <si>
    <t>SHLF11909201</t>
  </si>
  <si>
    <t>SHLF11909191</t>
  </si>
  <si>
    <t>SECT11909211</t>
  </si>
  <si>
    <t>SHLF11909231</t>
  </si>
  <si>
    <t>SHLF11909221</t>
  </si>
  <si>
    <t>SECT11909241</t>
  </si>
  <si>
    <t>SHLF11909261</t>
  </si>
  <si>
    <t>SHLF11909251</t>
  </si>
  <si>
    <t>SECT11909271</t>
  </si>
  <si>
    <t>SHLF11909291</t>
  </si>
  <si>
    <t>SHLF11909281</t>
  </si>
  <si>
    <t>SECT11909301</t>
  </si>
  <si>
    <t>SHLF11909321</t>
  </si>
  <si>
    <t>SHLF11909311</t>
  </si>
  <si>
    <t>SECT11909331</t>
  </si>
  <si>
    <t>SHLF11909351</t>
  </si>
  <si>
    <t>SHLF11909341</t>
  </si>
  <si>
    <t>SECT11909361</t>
  </si>
  <si>
    <t>SHLF11909381</t>
  </si>
  <si>
    <t>SHLF11909371</t>
  </si>
  <si>
    <t>SECT11909401</t>
  </si>
  <si>
    <t>SHLF11909421</t>
  </si>
  <si>
    <t>SHLF11909411</t>
  </si>
  <si>
    <t>top 10 cm extruded on rig floor, disturbed</t>
  </si>
  <si>
    <t>SECT11909431</t>
  </si>
  <si>
    <t>SHLF11909451</t>
  </si>
  <si>
    <t>SHLF11909441</t>
  </si>
  <si>
    <t>SECT11909461</t>
  </si>
  <si>
    <t>SHLF11909481</t>
  </si>
  <si>
    <t>SHLF11909471</t>
  </si>
  <si>
    <t>SECT11909491</t>
  </si>
  <si>
    <t>SHLF11909511</t>
  </si>
  <si>
    <t>SHLF11909501</t>
  </si>
  <si>
    <t>SECT11909521</t>
  </si>
  <si>
    <t>SHLF11909541</t>
  </si>
  <si>
    <t>SHLF11909531</t>
  </si>
  <si>
    <t>SECT11909551</t>
  </si>
  <si>
    <t>SHLF11909571</t>
  </si>
  <si>
    <t>SHLF11909561</t>
  </si>
  <si>
    <t>SECT11909581</t>
  </si>
  <si>
    <t>SHLF11909601</t>
  </si>
  <si>
    <t>SHLF11909591</t>
  </si>
  <si>
    <t>SECT11909611</t>
  </si>
  <si>
    <t>SHLF11909631</t>
  </si>
  <si>
    <t>SHLF11909621</t>
  </si>
  <si>
    <t>SECT11909651</t>
  </si>
  <si>
    <t>SHLF11909671</t>
  </si>
  <si>
    <t>SHLF11909661</t>
  </si>
  <si>
    <t>SECT11909681</t>
  </si>
  <si>
    <t>SHLF11909701</t>
  </si>
  <si>
    <t>SHLF11909691</t>
  </si>
  <si>
    <t>SECT11909711</t>
  </si>
  <si>
    <t>SHLF11909731</t>
  </si>
  <si>
    <t>SHLF11909721</t>
  </si>
  <si>
    <t>SECT11909741</t>
  </si>
  <si>
    <t>SHLF11909761</t>
  </si>
  <si>
    <t>SHLF11909751</t>
  </si>
  <si>
    <t>SECT11909771</t>
  </si>
  <si>
    <t>SHLF11909791</t>
  </si>
  <si>
    <t>SHLF11909781</t>
  </si>
  <si>
    <t>SECT11909801</t>
  </si>
  <si>
    <t>SHLF11909821</t>
  </si>
  <si>
    <t>SHLF11909811</t>
  </si>
  <si>
    <t>SECT11909831</t>
  </si>
  <si>
    <t>SHLF11909851</t>
  </si>
  <si>
    <t>SHLF11909841</t>
  </si>
  <si>
    <t>SECT11909861</t>
  </si>
  <si>
    <t>SHLF11909881</t>
  </si>
  <si>
    <t>SHLF11909871</t>
  </si>
  <si>
    <t>SECT11909901</t>
  </si>
  <si>
    <t>SHLF11909921</t>
  </si>
  <si>
    <t>SHLF11909911</t>
  </si>
  <si>
    <t>SECT11909931</t>
  </si>
  <si>
    <t>SHLF11909951</t>
  </si>
  <si>
    <t>SHLF11909941</t>
  </si>
  <si>
    <t>SECT11909961</t>
  </si>
  <si>
    <t>SHLF11909981</t>
  </si>
  <si>
    <t>SHLF11909971</t>
  </si>
  <si>
    <t>SECT11909991</t>
  </si>
  <si>
    <t>SHLF11910011</t>
  </si>
  <si>
    <t>SHLF11910001</t>
  </si>
  <si>
    <t>SECT11910021</t>
  </si>
  <si>
    <t>SHLF11910041</t>
  </si>
  <si>
    <t>SHLF11910031</t>
  </si>
  <si>
    <t>SECT11910051</t>
  </si>
  <si>
    <t>SHLF11910071</t>
  </si>
  <si>
    <t>SHLF11910061</t>
  </si>
  <si>
    <t>SECT11910081</t>
  </si>
  <si>
    <t>SHLF11910101</t>
  </si>
  <si>
    <t>SHLF11910091</t>
  </si>
  <si>
    <t>SECT11910111</t>
  </si>
  <si>
    <t>SHLF11910131</t>
  </si>
  <si>
    <t>SHLF11910121</t>
  </si>
  <si>
    <t>SECT11910151</t>
  </si>
  <si>
    <t>SHLF11910171</t>
  </si>
  <si>
    <t>SHLF11910161</t>
  </si>
  <si>
    <t>SECT11910181</t>
  </si>
  <si>
    <t>SHLF11910201</t>
  </si>
  <si>
    <t>SHLF11910191</t>
  </si>
  <si>
    <t>SECT11910211</t>
  </si>
  <si>
    <t>SHLF11910231</t>
  </si>
  <si>
    <t>SHLF11910221</t>
  </si>
  <si>
    <t>SECT11910241</t>
  </si>
  <si>
    <t>SHLF11910261</t>
  </si>
  <si>
    <t>SHLF11910251</t>
  </si>
  <si>
    <t>SECT11910271</t>
  </si>
  <si>
    <t>SHLF11910291</t>
  </si>
  <si>
    <t>SHLF11910281</t>
  </si>
  <si>
    <t>SECT11910301</t>
  </si>
  <si>
    <t>SHLF11910321</t>
  </si>
  <si>
    <t>SHLF11910311</t>
  </si>
  <si>
    <t>SECT11910331</t>
  </si>
  <si>
    <t>SHLF11910351</t>
  </si>
  <si>
    <t>SHLF11910341</t>
  </si>
  <si>
    <t>SECT11910361</t>
  </si>
  <si>
    <t>SHLF11910381</t>
  </si>
  <si>
    <t>SHLF11910371</t>
  </si>
  <si>
    <t>SECT11910421</t>
  </si>
  <si>
    <t>SHLF11910441</t>
  </si>
  <si>
    <t>SHLF11910431</t>
  </si>
  <si>
    <t>Top 5 cm extruded on to drill floor, disturbed</t>
  </si>
  <si>
    <t>SECT11910451</t>
  </si>
  <si>
    <t>SHLF11910471</t>
  </si>
  <si>
    <t>SHLF11910461</t>
  </si>
  <si>
    <t>SECT11910481</t>
  </si>
  <si>
    <t>SHLF11910501</t>
  </si>
  <si>
    <t>SHLF11910491</t>
  </si>
  <si>
    <t>SECT11910511</t>
  </si>
  <si>
    <t>SHLF11910531</t>
  </si>
  <si>
    <t>SHLF11910521</t>
  </si>
  <si>
    <t>SECT11910541</t>
  </si>
  <si>
    <t>SHLF11910561</t>
  </si>
  <si>
    <t>SHLF11910551</t>
  </si>
  <si>
    <t>SECT11910571</t>
  </si>
  <si>
    <t>SHLF11910591</t>
  </si>
  <si>
    <t>SHLF11910581</t>
  </si>
  <si>
    <t>SECT11910601</t>
  </si>
  <si>
    <t>SHLF11910621</t>
  </si>
  <si>
    <t>SHLF11910611</t>
  </si>
  <si>
    <t>SECT11910631</t>
  </si>
  <si>
    <t>SHLF11910651</t>
  </si>
  <si>
    <t>SHLF11910641</t>
  </si>
  <si>
    <t>SECT11910671</t>
  </si>
  <si>
    <t>SHLF11910691</t>
  </si>
  <si>
    <t>SHLF11910681</t>
  </si>
  <si>
    <t>SECT11910701</t>
  </si>
  <si>
    <t>SHLF11910721</t>
  </si>
  <si>
    <t>SHLF11910711</t>
  </si>
  <si>
    <t>SECT11910731</t>
  </si>
  <si>
    <t>SHLF11910751</t>
  </si>
  <si>
    <t>SHLF11910741</t>
  </si>
  <si>
    <t>SECT11910761</t>
  </si>
  <si>
    <t>SHLF11910781</t>
  </si>
  <si>
    <t>SHLF11910771</t>
  </si>
  <si>
    <t>SECT11910791</t>
  </si>
  <si>
    <t>SHLF11910811</t>
  </si>
  <si>
    <t>SHLF11910801</t>
  </si>
  <si>
    <t>SECT11910821</t>
  </si>
  <si>
    <t>SHLF11910841</t>
  </si>
  <si>
    <t>SHLF11910831</t>
  </si>
  <si>
    <t>SECT11910851</t>
  </si>
  <si>
    <t>SHLF11910871</t>
  </si>
  <si>
    <t>SHLF11910861</t>
  </si>
  <si>
    <t>SECT11910881</t>
  </si>
  <si>
    <t>SHLF11910901</t>
  </si>
  <si>
    <t>SHLF11910891</t>
  </si>
  <si>
    <t>SECT11910921</t>
  </si>
  <si>
    <t>SHLF11910941</t>
  </si>
  <si>
    <t>SHLF11910931</t>
  </si>
  <si>
    <t>SECT11910951</t>
  </si>
  <si>
    <t>SHLF11910971</t>
  </si>
  <si>
    <t>SHLF11910961</t>
  </si>
  <si>
    <t>SECT11910981</t>
  </si>
  <si>
    <t>SHLF11911001</t>
  </si>
  <si>
    <t>SHLF11910991</t>
  </si>
  <si>
    <t>SECT11911011</t>
  </si>
  <si>
    <t>SHLF11911031</t>
  </si>
  <si>
    <t>SHLF11911021</t>
  </si>
  <si>
    <t>SECT11911041</t>
  </si>
  <si>
    <t>SHLF11911061</t>
  </si>
  <si>
    <t>SHLF11911051</t>
  </si>
  <si>
    <t>SECT11911071</t>
  </si>
  <si>
    <t>SHLF11911091</t>
  </si>
  <si>
    <t>SHLF11911081</t>
  </si>
  <si>
    <t>SECT11911101</t>
  </si>
  <si>
    <t>SHLF11911121</t>
  </si>
  <si>
    <t>SHLF11911111</t>
  </si>
  <si>
    <t>SECT11911131</t>
  </si>
  <si>
    <t>SHLF11911151</t>
  </si>
  <si>
    <t>SHLF11911141</t>
  </si>
  <si>
    <t>SECT11911191</t>
  </si>
  <si>
    <t>SHLF11911211</t>
  </si>
  <si>
    <t>SHLF11911201</t>
  </si>
  <si>
    <t>SECT11911221</t>
  </si>
  <si>
    <t>SHLF11911241</t>
  </si>
  <si>
    <t>SHLF11911231</t>
  </si>
  <si>
    <t>SECT11911251</t>
  </si>
  <si>
    <t>SHLF11911271</t>
  </si>
  <si>
    <t>SHLF11911261</t>
  </si>
  <si>
    <t>SECT11911281</t>
  </si>
  <si>
    <t>SHLF11911301</t>
  </si>
  <si>
    <t>SHLF11911291</t>
  </si>
  <si>
    <t>SECT11911311</t>
  </si>
  <si>
    <t>SHLF11911331</t>
  </si>
  <si>
    <t>SHLF11911321</t>
  </si>
  <si>
    <t>SECT11911341</t>
  </si>
  <si>
    <t>SHLF11911361</t>
  </si>
  <si>
    <t>SHLF11911351</t>
  </si>
  <si>
    <t>SECT11911371</t>
  </si>
  <si>
    <t>SHLF11911391</t>
  </si>
  <si>
    <t>SHLF11911381</t>
  </si>
  <si>
    <t>SECT11911401</t>
  </si>
  <si>
    <t>SHLF11911421</t>
  </si>
  <si>
    <t>SHLF11911411</t>
  </si>
  <si>
    <t>SECT11911431</t>
  </si>
  <si>
    <t>SHLF11911451</t>
  </si>
  <si>
    <t>SHLF11911441</t>
  </si>
  <si>
    <t>SECT11911461</t>
  </si>
  <si>
    <t>SHLF11911481</t>
  </si>
  <si>
    <t>SHLF11911471</t>
  </si>
  <si>
    <t>SECT11911491</t>
  </si>
  <si>
    <t>SHLF11911511</t>
  </si>
  <si>
    <t>SHLF11911501</t>
  </si>
  <si>
    <t>SECT11911521</t>
  </si>
  <si>
    <t>SHLF11911541</t>
  </si>
  <si>
    <t>SHLF11911531</t>
  </si>
  <si>
    <t>SECT11911551</t>
  </si>
  <si>
    <t>SHLF11911571</t>
  </si>
  <si>
    <t>SHLF11911561</t>
  </si>
  <si>
    <t>SECT11911581</t>
  </si>
  <si>
    <t>SHLF11911601</t>
  </si>
  <si>
    <t>SHLF11911591</t>
  </si>
  <si>
    <t>SECT11911611</t>
  </si>
  <si>
    <t>SHLF11911631</t>
  </si>
  <si>
    <t>SHLF11911621</t>
  </si>
  <si>
    <t>SECT11911641</t>
  </si>
  <si>
    <t>SHLF11911661</t>
  </si>
  <si>
    <t>SHLF11911651</t>
  </si>
  <si>
    <t>SECT11911681</t>
  </si>
  <si>
    <t>SHLF11911701</t>
  </si>
  <si>
    <t>SHLF11911691</t>
  </si>
  <si>
    <t>SECT11911711</t>
  </si>
  <si>
    <t>SHLF11911731</t>
  </si>
  <si>
    <t>SHLF11911721</t>
  </si>
  <si>
    <t>SECT11911741</t>
  </si>
  <si>
    <t>SHLF11911761</t>
  </si>
  <si>
    <t>SHLF11911751</t>
  </si>
  <si>
    <t>SECT11911771</t>
  </si>
  <si>
    <t>SHLF11911791</t>
  </si>
  <si>
    <t>SHLF11911781</t>
  </si>
  <si>
    <t>SECT11911801</t>
  </si>
  <si>
    <t>SHLF11911821</t>
  </si>
  <si>
    <t>SHLF11911811</t>
  </si>
  <si>
    <t>SECT11911831</t>
  </si>
  <si>
    <t>SHLF11911851</t>
  </si>
  <si>
    <t>SHLF11911841</t>
  </si>
  <si>
    <t>SECT11911861</t>
  </si>
  <si>
    <t>SHLF11911881</t>
  </si>
  <si>
    <t>SHLF11911871</t>
  </si>
  <si>
    <t>SECT11911891</t>
  </si>
  <si>
    <t>SHLF11911911</t>
  </si>
  <si>
    <t>SHLF11911901</t>
  </si>
  <si>
    <t>SECT11911931</t>
  </si>
  <si>
    <t>SHLF11911951</t>
  </si>
  <si>
    <t>SHLF11911941</t>
  </si>
  <si>
    <t>SECT11911961</t>
  </si>
  <si>
    <t>SHLF11911981</t>
  </si>
  <si>
    <t>SHLF11911971</t>
  </si>
  <si>
    <t>SECT11911991</t>
  </si>
  <si>
    <t>SHLF11912011</t>
  </si>
  <si>
    <t>SHLF11912001</t>
  </si>
  <si>
    <t>SECT11912021</t>
  </si>
  <si>
    <t>SHLF11912041</t>
  </si>
  <si>
    <t>SHLF11912031</t>
  </si>
  <si>
    <t>SECT11912051</t>
  </si>
  <si>
    <t>SHLF11912071</t>
  </si>
  <si>
    <t>SHLF11912061</t>
  </si>
  <si>
    <t>SECT11912081</t>
  </si>
  <si>
    <t>SHLF11912101</t>
  </si>
  <si>
    <t>SHLF11912091</t>
  </si>
  <si>
    <t>SECT11912111</t>
  </si>
  <si>
    <t>SHLF11912131</t>
  </si>
  <si>
    <t>SHLF11912121</t>
  </si>
  <si>
    <t>SECT11912141</t>
  </si>
  <si>
    <t>SHLF11912161</t>
  </si>
  <si>
    <t>SHLF11912151</t>
  </si>
  <si>
    <t>SECT11912181</t>
  </si>
  <si>
    <t>SHLF11912201</t>
  </si>
  <si>
    <t>SHLF11912191</t>
  </si>
  <si>
    <t>SECT11912211</t>
  </si>
  <si>
    <t>SHLF11912231</t>
  </si>
  <si>
    <t>SHLF11912221</t>
  </si>
  <si>
    <t>SECT11912241</t>
  </si>
  <si>
    <t>SHLF11912261</t>
  </si>
  <si>
    <t>SHLF11912251</t>
  </si>
  <si>
    <t>SECT11912271</t>
  </si>
  <si>
    <t>SHLF11912291</t>
  </si>
  <si>
    <t>SHLF11912281</t>
  </si>
  <si>
    <t>SECT11912301</t>
  </si>
  <si>
    <t>SHLF11912321</t>
  </si>
  <si>
    <t>SHLF11912311</t>
  </si>
  <si>
    <t>SECT11912331</t>
  </si>
  <si>
    <t>SHLF11912351</t>
  </si>
  <si>
    <t>SHLF11912341</t>
  </si>
  <si>
    <t>SECT11912361</t>
  </si>
  <si>
    <t>SHLF11912381</t>
  </si>
  <si>
    <t>SHLF11912371</t>
  </si>
  <si>
    <t>SECT11912391</t>
  </si>
  <si>
    <t>SHLF11912411</t>
  </si>
  <si>
    <t>SHLF11912401</t>
  </si>
  <si>
    <t>SECT11912441</t>
  </si>
  <si>
    <t>SHLF11912461</t>
  </si>
  <si>
    <t>SHLF11912451</t>
  </si>
  <si>
    <t>SECT11912471</t>
  </si>
  <si>
    <t>SHLF11912491</t>
  </si>
  <si>
    <t>SHLF11912481</t>
  </si>
  <si>
    <t>SECT11912501</t>
  </si>
  <si>
    <t>SHLF11912521</t>
  </si>
  <si>
    <t>SHLF11912511</t>
  </si>
  <si>
    <t>SECT11912531</t>
  </si>
  <si>
    <t>SHLF11912551</t>
  </si>
  <si>
    <t>SHLF11912541</t>
  </si>
  <si>
    <t>SECT11912561</t>
  </si>
  <si>
    <t>SHLF11912581</t>
  </si>
  <si>
    <t>SHLF11912571</t>
  </si>
  <si>
    <t>SECT11912591</t>
  </si>
  <si>
    <t>SHLF11912611</t>
  </si>
  <si>
    <t>SHLF11912601</t>
  </si>
  <si>
    <t>SECT11912621</t>
  </si>
  <si>
    <t>SHLF11912641</t>
  </si>
  <si>
    <t>SHLF11912631</t>
  </si>
  <si>
    <t>SECT11912651</t>
  </si>
  <si>
    <t>SHLF11912671</t>
  </si>
  <si>
    <t>SHLF11912661</t>
  </si>
  <si>
    <t>SECT11912681</t>
  </si>
  <si>
    <t>SHLF11912701</t>
  </si>
  <si>
    <t>SHLF11912691</t>
  </si>
  <si>
    <t>SECT11912711</t>
  </si>
  <si>
    <t>SHLF11912731</t>
  </si>
  <si>
    <t>SHLF11912721</t>
  </si>
  <si>
    <t>SECT11912741</t>
  </si>
  <si>
    <t>SHLF11912761</t>
  </si>
  <si>
    <t>SHLF11912751</t>
  </si>
  <si>
    <t>SECT11912771</t>
  </si>
  <si>
    <t>SHLF11912791</t>
  </si>
  <si>
    <t>SHLF11912781</t>
  </si>
  <si>
    <t>SECT11912801</t>
  </si>
  <si>
    <t>SHLF11912821</t>
  </si>
  <si>
    <t>SHLF11912811</t>
  </si>
  <si>
    <t>SECT11912831</t>
  </si>
  <si>
    <t>SHLF11912851</t>
  </si>
  <si>
    <t>SHLF11912841</t>
  </si>
  <si>
    <t>SECT11912861</t>
  </si>
  <si>
    <t>SHLF11912881</t>
  </si>
  <si>
    <t>SHLF11912871</t>
  </si>
  <si>
    <t>SECT11912891</t>
  </si>
  <si>
    <t>SHLF11912911</t>
  </si>
  <si>
    <t>SHLF11912901</t>
  </si>
  <si>
    <t>SECT11912951</t>
  </si>
  <si>
    <t>SHLF11912971</t>
  </si>
  <si>
    <t>SHLF11912961</t>
  </si>
  <si>
    <t>SECT11912981</t>
  </si>
  <si>
    <t>SHLF11913001</t>
  </si>
  <si>
    <t>SHLF11912991</t>
  </si>
  <si>
    <t>SECT11913011</t>
  </si>
  <si>
    <t>SHLF11913031</t>
  </si>
  <si>
    <t>SHLF11913021</t>
  </si>
  <si>
    <t>SECT11913041</t>
  </si>
  <si>
    <t>SHLF11913061</t>
  </si>
  <si>
    <t>SHLF11913051</t>
  </si>
  <si>
    <t>SECT11913071</t>
  </si>
  <si>
    <t>SHLF11913091</t>
  </si>
  <si>
    <t>SHLF11913081</t>
  </si>
  <si>
    <t>SECT11913101</t>
  </si>
  <si>
    <t>SHLF11913121</t>
  </si>
  <si>
    <t>SHLF11913111</t>
  </si>
  <si>
    <t>SECT11913131</t>
  </si>
  <si>
    <t>SHLF11913151</t>
  </si>
  <si>
    <t>SHLF11913141</t>
  </si>
  <si>
    <t>SECT11913161</t>
  </si>
  <si>
    <t>SHLF11913181</t>
  </si>
  <si>
    <t>SHLF11913171</t>
  </si>
  <si>
    <t>SECT11913191</t>
  </si>
  <si>
    <t>SHLF11913211</t>
  </si>
  <si>
    <t>SHLF11913201</t>
  </si>
  <si>
    <t>SECT11913221</t>
  </si>
  <si>
    <t>SHLF11913241</t>
  </si>
  <si>
    <t>SHLF11913231</t>
  </si>
  <si>
    <t>SECT11913251</t>
  </si>
  <si>
    <t>SHLF11913271</t>
  </si>
  <si>
    <t>SHLF11913261</t>
  </si>
  <si>
    <t>SECT11913301</t>
  </si>
  <si>
    <t>SHLF11913321</t>
  </si>
  <si>
    <t>SHLF11913311</t>
  </si>
  <si>
    <t>SECT11913331</t>
  </si>
  <si>
    <t>SHLF11913351</t>
  </si>
  <si>
    <t>SHLF11913341</t>
  </si>
  <si>
    <t>SECT11913361</t>
  </si>
  <si>
    <t>SHLF11913381</t>
  </si>
  <si>
    <t>SHLF11913371</t>
  </si>
  <si>
    <t>SECT11913391</t>
  </si>
  <si>
    <t>SHLF11913411</t>
  </si>
  <si>
    <t>SHLF11913401</t>
  </si>
  <si>
    <t>SECT11913421</t>
  </si>
  <si>
    <t>SHLF11913441</t>
  </si>
  <si>
    <t>SHLF11913431</t>
  </si>
  <si>
    <t>SECT11913451</t>
  </si>
  <si>
    <t>SHLF11913471</t>
  </si>
  <si>
    <t>SHLF11913461</t>
  </si>
  <si>
    <t>SECT11913481</t>
  </si>
  <si>
    <t>SHLF11913501</t>
  </si>
  <si>
    <t>SHLF11913491</t>
  </si>
  <si>
    <t>SECT11913521</t>
  </si>
  <si>
    <t>SHLF11913541</t>
  </si>
  <si>
    <t>SHLF11913531</t>
  </si>
  <si>
    <t>SECT11913551</t>
  </si>
  <si>
    <t>SHLF11913571</t>
  </si>
  <si>
    <t>SHLF11913561</t>
  </si>
  <si>
    <t>SECT11913581</t>
  </si>
  <si>
    <t>SHLF11913601</t>
  </si>
  <si>
    <t>SHLF11913591</t>
  </si>
  <si>
    <t>SECT11913611</t>
  </si>
  <si>
    <t>SHLF11913631</t>
  </si>
  <si>
    <t>SHLF11913621</t>
  </si>
  <si>
    <t>SECT11913641</t>
  </si>
  <si>
    <t>SHLF11913661</t>
  </si>
  <si>
    <t>SHLF11913651</t>
  </si>
  <si>
    <t>SECT11913671</t>
  </si>
  <si>
    <t>SHLF11913691</t>
  </si>
  <si>
    <t>SHLF11913681</t>
  </si>
  <si>
    <t>SECT11913701</t>
  </si>
  <si>
    <t>SHLF11913721</t>
  </si>
  <si>
    <t>SHLF11913711</t>
  </si>
  <si>
    <t>SECT11913741</t>
  </si>
  <si>
    <t>SHLF11913761</t>
  </si>
  <si>
    <t>SHLF11913751</t>
  </si>
  <si>
    <t>SECT11913771</t>
  </si>
  <si>
    <t>SHLF11913791</t>
  </si>
  <si>
    <t>SHLF11913781</t>
  </si>
  <si>
    <t>SECT11913801</t>
  </si>
  <si>
    <t>SHLF11913821</t>
  </si>
  <si>
    <t>SHLF11913811</t>
  </si>
  <si>
    <t>SECT11913831</t>
  </si>
  <si>
    <t>SHLF11913851</t>
  </si>
  <si>
    <t>SHLF11913841</t>
  </si>
  <si>
    <t>SECT11913861</t>
  </si>
  <si>
    <t>SHLF11913881</t>
  </si>
  <si>
    <t>SHLF11913871</t>
  </si>
  <si>
    <t>SECT11913891</t>
  </si>
  <si>
    <t>SHLF11913911</t>
  </si>
  <si>
    <t>SHLF11913901</t>
  </si>
  <si>
    <t>SECT11913921</t>
  </si>
  <si>
    <t>SHLF11913941</t>
  </si>
  <si>
    <t>SHLF11913931</t>
  </si>
  <si>
    <t>SECT11913951</t>
  </si>
  <si>
    <t>SHLF11913971</t>
  </si>
  <si>
    <t>SHLF11913961</t>
  </si>
  <si>
    <t>SECT11913991</t>
  </si>
  <si>
    <t>SHLF11914011</t>
  </si>
  <si>
    <t>SHLF11914001</t>
  </si>
  <si>
    <t>SECT11914021</t>
  </si>
  <si>
    <t>SHLF11914041</t>
  </si>
  <si>
    <t>SHLF11914031</t>
  </si>
  <si>
    <t>SECT11914051</t>
  </si>
  <si>
    <t>SHLF11914071</t>
  </si>
  <si>
    <t>SHLF11914061</t>
  </si>
  <si>
    <t>SECT11914081</t>
  </si>
  <si>
    <t>SHLF11914101</t>
  </si>
  <si>
    <t>SHLF11914091</t>
  </si>
  <si>
    <t>SECT11914111</t>
  </si>
  <si>
    <t>SHLF11914131</t>
  </si>
  <si>
    <t>SHLF11914121</t>
  </si>
  <si>
    <t>SECT11914141</t>
  </si>
  <si>
    <t>SHLF11914161</t>
  </si>
  <si>
    <t>SHLF11914151</t>
  </si>
  <si>
    <t>SECT11914171</t>
  </si>
  <si>
    <t>SHLF11914191</t>
  </si>
  <si>
    <t>SHLF11914181</t>
  </si>
  <si>
    <t>SECT11914201</t>
  </si>
  <si>
    <t>SHLF11914221</t>
  </si>
  <si>
    <t>SHLF11914211</t>
  </si>
  <si>
    <t>SECT11914241</t>
  </si>
  <si>
    <t>SHLF11914261</t>
  </si>
  <si>
    <t>SHLF11914251</t>
  </si>
  <si>
    <t>SECT11914271</t>
  </si>
  <si>
    <t>SHLF11914291</t>
  </si>
  <si>
    <t>SHLF11914281</t>
  </si>
  <si>
    <t>SECT11914301</t>
  </si>
  <si>
    <t>SHLF11914321</t>
  </si>
  <si>
    <t>SHLF11914311</t>
  </si>
  <si>
    <t>SECT11914331</t>
  </si>
  <si>
    <t>SHLF11914351</t>
  </si>
  <si>
    <t>SHLF11914341</t>
  </si>
  <si>
    <t>SECT11914361</t>
  </si>
  <si>
    <t>SHLF11914381</t>
  </si>
  <si>
    <t>SHLF11914371</t>
  </si>
  <si>
    <t>SECT11914391</t>
  </si>
  <si>
    <t>SHLF11914411</t>
  </si>
  <si>
    <t>SHLF11914401</t>
  </si>
  <si>
    <t>SECT11914421</t>
  </si>
  <si>
    <t>SHLF11914441</t>
  </si>
  <si>
    <t>SHLF11914431</t>
  </si>
  <si>
    <t>SECT11914451</t>
  </si>
  <si>
    <t>SHLF11914471</t>
  </si>
  <si>
    <t>SHLF11914461</t>
  </si>
  <si>
    <t>SECT11914491</t>
  </si>
  <si>
    <t>SHLF11914511</t>
  </si>
  <si>
    <t>SHLF11914501</t>
  </si>
  <si>
    <t>SECT11914521</t>
  </si>
  <si>
    <t>SHLF11914541</t>
  </si>
  <si>
    <t>SHLF11914531</t>
  </si>
  <si>
    <t>SECT11914551</t>
  </si>
  <si>
    <t>SHLF11914571</t>
  </si>
  <si>
    <t>SHLF11914561</t>
  </si>
  <si>
    <t>SECT11914581</t>
  </si>
  <si>
    <t>SHLF11914601</t>
  </si>
  <si>
    <t>SHLF11914591</t>
  </si>
  <si>
    <t>SECT11914611</t>
  </si>
  <si>
    <t>SHLF11914631</t>
  </si>
  <si>
    <t>SHLF11914621</t>
  </si>
  <si>
    <t>SECT11914641</t>
  </si>
  <si>
    <t>SHLF11914661</t>
  </si>
  <si>
    <t>SHLF11914651</t>
  </si>
  <si>
    <t>SECT11914671</t>
  </si>
  <si>
    <t>SHLF11914691</t>
  </si>
  <si>
    <t>SHLF11914681</t>
  </si>
  <si>
    <t>SECT11914701</t>
  </si>
  <si>
    <t>SHLF11914721</t>
  </si>
  <si>
    <t>SHLF11914711</t>
  </si>
  <si>
    <t>SECT11914741</t>
  </si>
  <si>
    <t>SHLF11914761</t>
  </si>
  <si>
    <t>SHLF11914751</t>
  </si>
  <si>
    <t>SECT11914771</t>
  </si>
  <si>
    <t>SHLF11914791</t>
  </si>
  <si>
    <t>SHLF11914781</t>
  </si>
  <si>
    <t>SECT11914801</t>
  </si>
  <si>
    <t>SHLF11914821</t>
  </si>
  <si>
    <t>SHLF11914811</t>
  </si>
  <si>
    <t>SECT11914831</t>
  </si>
  <si>
    <t>SHLF11914851</t>
  </si>
  <si>
    <t>SHLF11914841</t>
  </si>
  <si>
    <t>SECT11914861</t>
  </si>
  <si>
    <t>SHLF11914881</t>
  </si>
  <si>
    <t>SHLF11914871</t>
  </si>
  <si>
    <t>SECT11914891</t>
  </si>
  <si>
    <t>SHLF11914911</t>
  </si>
  <si>
    <t>SHLF11914901</t>
  </si>
  <si>
    <t>SECT11914921</t>
  </si>
  <si>
    <t>SHLF11914941</t>
  </si>
  <si>
    <t>SHLF11914931</t>
  </si>
  <si>
    <t>SECT11914951</t>
  </si>
  <si>
    <t>SHLF11914971</t>
  </si>
  <si>
    <t>SHLF11914961</t>
  </si>
  <si>
    <t>I</t>
  </si>
  <si>
    <t>SECT11915011</t>
  </si>
  <si>
    <t>SHLF11915031</t>
  </si>
  <si>
    <t>SHLF11915021</t>
  </si>
  <si>
    <t>SECT11915041</t>
  </si>
  <si>
    <t>SHLF11915061</t>
  </si>
  <si>
    <t>SHLF11915051</t>
  </si>
  <si>
    <t>SECT11915071</t>
  </si>
  <si>
    <t>SHLF11915091</t>
  </si>
  <si>
    <t>SHLF11915081</t>
  </si>
  <si>
    <t>SECT11915101</t>
  </si>
  <si>
    <t>SHLF11915121</t>
  </si>
  <si>
    <t>SHLF11915111</t>
  </si>
  <si>
    <t>SECT11915131</t>
  </si>
  <si>
    <t>SHLF11915151</t>
  </si>
  <si>
    <t>SHLF11915141</t>
  </si>
  <si>
    <t>SECT11915161</t>
  </si>
  <si>
    <t>SHLF11915181</t>
  </si>
  <si>
    <t>SHLF11915171</t>
  </si>
  <si>
    <t>SECT11915191</t>
  </si>
  <si>
    <t>SHLF11915211</t>
  </si>
  <si>
    <t>SHLF11915201</t>
  </si>
  <si>
    <t>SECT11915261</t>
  </si>
  <si>
    <t>SHLF11915281</t>
  </si>
  <si>
    <t>SHLF11915271</t>
  </si>
  <si>
    <t>SECT11915291</t>
  </si>
  <si>
    <t>SHLF11915311</t>
  </si>
  <si>
    <t>SHLF11915301</t>
  </si>
  <si>
    <t>SECT11915321</t>
  </si>
  <si>
    <t>SHLF11915341</t>
  </si>
  <si>
    <t>SHLF11915331</t>
  </si>
  <si>
    <t>SECT11915351</t>
  </si>
  <si>
    <t>SHLF11915371</t>
  </si>
  <si>
    <t>SHLF11915361</t>
  </si>
  <si>
    <t>SECT11915381</t>
  </si>
  <si>
    <t>SHLF11915401</t>
  </si>
  <si>
    <t>SHLF11915391</t>
  </si>
  <si>
    <t>SECT11915411</t>
  </si>
  <si>
    <t>SHLF11915431</t>
  </si>
  <si>
    <t>SHLF11915421</t>
  </si>
  <si>
    <t>SECT11915441</t>
  </si>
  <si>
    <t>SHLF11915461</t>
  </si>
  <si>
    <t>SHLF11915451</t>
  </si>
  <si>
    <t>SECT11915471</t>
  </si>
  <si>
    <t>SHLF11915491</t>
  </si>
  <si>
    <t>SHLF11915481</t>
  </si>
  <si>
    <t>SECT11915511</t>
  </si>
  <si>
    <t>SHLF11915531</t>
  </si>
  <si>
    <t>SHLF11915521</t>
  </si>
  <si>
    <t>SECT11915541</t>
  </si>
  <si>
    <t>SHLF11915561</t>
  </si>
  <si>
    <t>SHLF11915551</t>
  </si>
  <si>
    <t>SECT11915571</t>
  </si>
  <si>
    <t>SHLF11915591</t>
  </si>
  <si>
    <t>SHLF11915581</t>
  </si>
  <si>
    <t>SECT11915601</t>
  </si>
  <si>
    <t>SHLF11915621</t>
  </si>
  <si>
    <t>SHLF11915611</t>
  </si>
  <si>
    <t>SECT11915631</t>
  </si>
  <si>
    <t>SHLF11915651</t>
  </si>
  <si>
    <t>SHLF11915641</t>
  </si>
  <si>
    <t>SECT11915661</t>
  </si>
  <si>
    <t>SHLF11915681</t>
  </si>
  <si>
    <t>SHLF11915671</t>
  </si>
  <si>
    <t>SECT11915691</t>
  </si>
  <si>
    <t>SHLF11915711</t>
  </si>
  <si>
    <t>SHLF11915701</t>
  </si>
  <si>
    <t>SECT11915721</t>
  </si>
  <si>
    <t>SHLF11915741</t>
  </si>
  <si>
    <t>SHLF11915731</t>
  </si>
  <si>
    <t>SECT11915781</t>
  </si>
  <si>
    <t>SHLF11915801</t>
  </si>
  <si>
    <t>SHLF11915791</t>
  </si>
  <si>
    <t>SECT11915811</t>
  </si>
  <si>
    <t>SHLF11915831</t>
  </si>
  <si>
    <t>SHLF11915821</t>
  </si>
  <si>
    <t>SECT11915841</t>
  </si>
  <si>
    <t>SHLF11915861</t>
  </si>
  <si>
    <t>SHLF11915851</t>
  </si>
  <si>
    <t>SECT11915871</t>
  </si>
  <si>
    <t>SHLF11915891</t>
  </si>
  <si>
    <t>SHLF11915881</t>
  </si>
  <si>
    <t>SECT11915901</t>
  </si>
  <si>
    <t>SHLF11915921</t>
  </si>
  <si>
    <t>SHLF11915911</t>
  </si>
  <si>
    <t>SECT11915931</t>
  </si>
  <si>
    <t>SHLF11915951</t>
  </si>
  <si>
    <t>SHLF11915941</t>
  </si>
  <si>
    <t>SECT11915961</t>
  </si>
  <si>
    <t>SHLF11915981</t>
  </si>
  <si>
    <t>SHLF11915971</t>
  </si>
  <si>
    <t>SECT11915991</t>
  </si>
  <si>
    <t>SHLF11916011</t>
  </si>
  <si>
    <t>SHLF11916001</t>
  </si>
  <si>
    <t>SECT11916081</t>
  </si>
  <si>
    <t>SHLF11916101</t>
  </si>
  <si>
    <t>SHLF11916091</t>
  </si>
  <si>
    <t>SECT11916111</t>
  </si>
  <si>
    <t>SHLF11916131</t>
  </si>
  <si>
    <t>SHLF11916121</t>
  </si>
  <si>
    <t>SECT11916141</t>
  </si>
  <si>
    <t>SHLF11916161</t>
  </si>
  <si>
    <t>SHLF11916151</t>
  </si>
  <si>
    <t>SECT11916171</t>
  </si>
  <si>
    <t>SHLF11916191</t>
  </si>
  <si>
    <t>SHLF11916181</t>
  </si>
  <si>
    <t>SECT11916201</t>
  </si>
  <si>
    <t>SHLF11916221</t>
  </si>
  <si>
    <t>SHLF11916211</t>
  </si>
  <si>
    <t>SECT11916231</t>
  </si>
  <si>
    <t>SHLF11916251</t>
  </si>
  <si>
    <t>SHLF11916241</t>
  </si>
  <si>
    <t>SECT11916261</t>
  </si>
  <si>
    <t>SHLF11916281</t>
  </si>
  <si>
    <t>SHLF11916271</t>
  </si>
  <si>
    <t>SECT11916291</t>
  </si>
  <si>
    <t>SHLF11916311</t>
  </si>
  <si>
    <t>SHLF11916301</t>
  </si>
  <si>
    <t>SECT11916391</t>
  </si>
  <si>
    <t>SHLF11916411</t>
  </si>
  <si>
    <t>SHLF11916401</t>
  </si>
  <si>
    <t>SECT11916421</t>
  </si>
  <si>
    <t>SHLF11916441</t>
  </si>
  <si>
    <t>SHLF11916431</t>
  </si>
  <si>
    <t>SECT11916451</t>
  </si>
  <si>
    <t>SHLF11916471</t>
  </si>
  <si>
    <t>SHLF11916461</t>
  </si>
  <si>
    <t>SECT11916481</t>
  </si>
  <si>
    <t>SHLF11916501</t>
  </si>
  <si>
    <t>SHLF11916491</t>
  </si>
  <si>
    <t>SECT11916511</t>
  </si>
  <si>
    <t>SHLF11916531</t>
  </si>
  <si>
    <t>SHLF11916521</t>
  </si>
  <si>
    <t>SECT11916541</t>
  </si>
  <si>
    <t>SHLF11916561</t>
  </si>
  <si>
    <t>SHLF11916551</t>
  </si>
  <si>
    <t>SECT11916571</t>
  </si>
  <si>
    <t>SHLF11916591</t>
  </si>
  <si>
    <t>SHLF11916581</t>
  </si>
  <si>
    <t>SECT11916601</t>
  </si>
  <si>
    <t>SHLF11916621</t>
  </si>
  <si>
    <t>SHLF11916611</t>
  </si>
  <si>
    <t>SECT11916641</t>
  </si>
  <si>
    <t>SHLF11916661</t>
  </si>
  <si>
    <t>SHLF11916651</t>
  </si>
  <si>
    <t>SECT11916671</t>
  </si>
  <si>
    <t>SHLF11916691</t>
  </si>
  <si>
    <t>SHLF11916681</t>
  </si>
  <si>
    <t>SECT11916701</t>
  </si>
  <si>
    <t>SHLF11916721</t>
  </si>
  <si>
    <t>SHLF11916711</t>
  </si>
  <si>
    <t>SECT11916731</t>
  </si>
  <si>
    <t>SHLF11916751</t>
  </si>
  <si>
    <t>SHLF11916741</t>
  </si>
  <si>
    <t>SECT11916761</t>
  </si>
  <si>
    <t>SHLF11916781</t>
  </si>
  <si>
    <t>SHLF11916771</t>
  </si>
  <si>
    <t>SECT11916791</t>
  </si>
  <si>
    <t>SHLF11916811</t>
  </si>
  <si>
    <t>SHLF11916801</t>
  </si>
  <si>
    <t>SECT11916821</t>
  </si>
  <si>
    <t>SHLF11916841</t>
  </si>
  <si>
    <t>SHLF11916831</t>
  </si>
  <si>
    <t>SECT11916851</t>
  </si>
  <si>
    <t>SHLF11916871</t>
  </si>
  <si>
    <t>SHLF11916861</t>
  </si>
  <si>
    <t>SECT11916931</t>
  </si>
  <si>
    <t>SHLF11916951</t>
  </si>
  <si>
    <t>SHLF11916941</t>
  </si>
  <si>
    <t>SECT11916961</t>
  </si>
  <si>
    <t>SHLF11916981</t>
  </si>
  <si>
    <t>SHLF11916971</t>
  </si>
  <si>
    <t>SECT11916991</t>
  </si>
  <si>
    <t>SHLF11917011</t>
  </si>
  <si>
    <t>SHLF11917001</t>
  </si>
  <si>
    <t>SECT11917021</t>
  </si>
  <si>
    <t>SHLF11917041</t>
  </si>
  <si>
    <t>SHLF11917031</t>
  </si>
  <si>
    <t>SECT11917051</t>
  </si>
  <si>
    <t>SHLF11917071</t>
  </si>
  <si>
    <t>SHLF11917061</t>
  </si>
  <si>
    <t>SECT11917081</t>
  </si>
  <si>
    <t>SHLF11917101</t>
  </si>
  <si>
    <t>SHLF11917091</t>
  </si>
  <si>
    <t>SECT11917111</t>
  </si>
  <si>
    <t>SHLF11917131</t>
  </si>
  <si>
    <t>SHLF11917121</t>
  </si>
  <si>
    <t>SECT11917141</t>
  </si>
  <si>
    <t>SHLF11917161</t>
  </si>
  <si>
    <t>SHLF11917151</t>
  </si>
  <si>
    <t>SECT11917191</t>
  </si>
  <si>
    <t>SHLF11917211</t>
  </si>
  <si>
    <t>SHLF11917201</t>
  </si>
  <si>
    <t>SECT11917221</t>
  </si>
  <si>
    <t>SHLF11917241</t>
  </si>
  <si>
    <t>SHLF11917231</t>
  </si>
  <si>
    <t>SECT11917251</t>
  </si>
  <si>
    <t>SHLF11917271</t>
  </si>
  <si>
    <t>SHLF11917261</t>
  </si>
  <si>
    <t>SECT11917281</t>
  </si>
  <si>
    <t>SHLF11917301</t>
  </si>
  <si>
    <t>SHLF11917291</t>
  </si>
  <si>
    <t>SECT11917311</t>
  </si>
  <si>
    <t>SHLF11917331</t>
  </si>
  <si>
    <t>SHLF11917321</t>
  </si>
  <si>
    <t>SECT11917341</t>
  </si>
  <si>
    <t>SHLF11917361</t>
  </si>
  <si>
    <t>SHLF11917351</t>
  </si>
  <si>
    <t>SECT11917371</t>
  </si>
  <si>
    <t>SHLF11917391</t>
  </si>
  <si>
    <t>SHLF11917381</t>
  </si>
  <si>
    <t>SECT11917401</t>
  </si>
  <si>
    <t>SHLF11917421</t>
  </si>
  <si>
    <t>SHLF11917411</t>
  </si>
  <si>
    <t>SECT11917461</t>
  </si>
  <si>
    <t>SHLF11917481</t>
  </si>
  <si>
    <t>SHLF11917471</t>
  </si>
  <si>
    <t>SECT11917491</t>
  </si>
  <si>
    <t>SHLF11917511</t>
  </si>
  <si>
    <t>SHLF11917501</t>
  </si>
  <si>
    <t>SECT11917521</t>
  </si>
  <si>
    <t>SHLF11917541</t>
  </si>
  <si>
    <t>SHLF11917531</t>
  </si>
  <si>
    <t>SECT11917551</t>
  </si>
  <si>
    <t>SHLF11917571</t>
  </si>
  <si>
    <t>SHLF11917561</t>
  </si>
  <si>
    <t>SECT11917581</t>
  </si>
  <si>
    <t>SHLF11917601</t>
  </si>
  <si>
    <t>SHLF11917591</t>
  </si>
  <si>
    <t>SECT11917611</t>
  </si>
  <si>
    <t>SHLF11917631</t>
  </si>
  <si>
    <t>SHLF11917621</t>
  </si>
  <si>
    <t>SECT11917641</t>
  </si>
  <si>
    <t>SHLF11917661</t>
  </si>
  <si>
    <t>SHLF11917651</t>
  </si>
  <si>
    <t>SECT11917671</t>
  </si>
  <si>
    <t>SHLF11917691</t>
  </si>
  <si>
    <t>SHLF11917681</t>
  </si>
  <si>
    <t>SECT11917731</t>
  </si>
  <si>
    <t>SHLF11917751</t>
  </si>
  <si>
    <t>SHLF11917741</t>
  </si>
  <si>
    <t>SECT11917761</t>
  </si>
  <si>
    <t>SHLF11917781</t>
  </si>
  <si>
    <t>SHLF11917771</t>
  </si>
  <si>
    <t>SECT11917791</t>
  </si>
  <si>
    <t>SHLF11917811</t>
  </si>
  <si>
    <t>SHLF11917801</t>
  </si>
  <si>
    <t>SECT11917821</t>
  </si>
  <si>
    <t>SHLF11917841</t>
  </si>
  <si>
    <t>SHLF11917831</t>
  </si>
  <si>
    <t>SECT11917851</t>
  </si>
  <si>
    <t>SHLF11917871</t>
  </si>
  <si>
    <t>SHLF11917861</t>
  </si>
  <si>
    <t>SECT11917881</t>
  </si>
  <si>
    <t>SHLF11917901</t>
  </si>
  <si>
    <t>SHLF11917891</t>
  </si>
  <si>
    <t>SECT11917911</t>
  </si>
  <si>
    <t>SHLF11917931</t>
  </si>
  <si>
    <t>SHLF11917921</t>
  </si>
  <si>
    <t>SECT11917971</t>
  </si>
  <si>
    <t>SHLF11917991</t>
  </si>
  <si>
    <t>SHLF11917981</t>
  </si>
  <si>
    <t>SECT11918001</t>
  </si>
  <si>
    <t>SHLF11918021</t>
  </si>
  <si>
    <t>SHLF11918011</t>
  </si>
  <si>
    <t>SECT11918031</t>
  </si>
  <si>
    <t>SHLF11918051</t>
  </si>
  <si>
    <t>SHLF11918041</t>
  </si>
  <si>
    <t>SECT11918061</t>
  </si>
  <si>
    <t>SHLF11918081</t>
  </si>
  <si>
    <t>SHLF11918071</t>
  </si>
  <si>
    <t>SECT11918091</t>
  </si>
  <si>
    <t>SHLF11918111</t>
  </si>
  <si>
    <t>SHLF11918101</t>
  </si>
  <si>
    <t>SECT11918121</t>
  </si>
  <si>
    <t>SHLF11918141</t>
  </si>
  <si>
    <t>SHLF11918131</t>
  </si>
  <si>
    <t>SECT11918151</t>
  </si>
  <si>
    <t>SHLF11918171</t>
  </si>
  <si>
    <t>SHLF11918161</t>
  </si>
  <si>
    <t>SECT11918181</t>
  </si>
  <si>
    <t>SHLF11918201</t>
  </si>
  <si>
    <t>SHLF11918191</t>
  </si>
  <si>
    <t>SECT11918221</t>
  </si>
  <si>
    <t>SHLF11918241</t>
  </si>
  <si>
    <t>SHLF11918231</t>
  </si>
  <si>
    <t>SECT11918251</t>
  </si>
  <si>
    <t>SHLF11918271</t>
  </si>
  <si>
    <t>SHLF11918261</t>
  </si>
  <si>
    <t>SECT11918281</t>
  </si>
  <si>
    <t>SHLF11918301</t>
  </si>
  <si>
    <t>SHLF11918291</t>
  </si>
  <si>
    <t>SECT11918311</t>
  </si>
  <si>
    <t>SHLF11918331</t>
  </si>
  <si>
    <t>SHLF11918321</t>
  </si>
  <si>
    <t>SECT11918341</t>
  </si>
  <si>
    <t>SHLF11918361</t>
  </si>
  <si>
    <t>SHLF11918351</t>
  </si>
  <si>
    <t>SECT11918371</t>
  </si>
  <si>
    <t>SHLF11918391</t>
  </si>
  <si>
    <t>SHLF11918381</t>
  </si>
  <si>
    <t>SECT11918401</t>
  </si>
  <si>
    <t>SHLF11918421</t>
  </si>
  <si>
    <t>SHLF11918411</t>
  </si>
  <si>
    <t>SECT11918431</t>
  </si>
  <si>
    <t>SHLF11918451</t>
  </si>
  <si>
    <t>SHLF11918441</t>
  </si>
  <si>
    <t>SECT11918721</t>
  </si>
  <si>
    <t>SHLF11918741</t>
  </si>
  <si>
    <t>SHLF11918731</t>
  </si>
  <si>
    <t>SECT11918751</t>
  </si>
  <si>
    <t>SHLF11918771</t>
  </si>
  <si>
    <t>SHLF11918761</t>
  </si>
  <si>
    <t>SECT11918781</t>
  </si>
  <si>
    <t>SHLF11918801</t>
  </si>
  <si>
    <t>SHLF11918791</t>
  </si>
  <si>
    <t>SECT11918811</t>
  </si>
  <si>
    <t>SHLF11918831</t>
  </si>
  <si>
    <t>SHLF11918821</t>
  </si>
  <si>
    <t>SECT11918841</t>
  </si>
  <si>
    <t>SHLF11918861</t>
  </si>
  <si>
    <t>SHLF11918851</t>
  </si>
  <si>
    <t>SECT11918871</t>
  </si>
  <si>
    <t>SHLF11918891</t>
  </si>
  <si>
    <t>SHLF11918881</t>
  </si>
  <si>
    <t>SECT11918901</t>
  </si>
  <si>
    <t>SHLF11918921</t>
  </si>
  <si>
    <t>SHLF11918911</t>
  </si>
  <si>
    <t>SECT11918931</t>
  </si>
  <si>
    <t>SHLF11918951</t>
  </si>
  <si>
    <t>SHLF11918941</t>
  </si>
  <si>
    <t>SECT11919041</t>
  </si>
  <si>
    <t>SHLF11919061</t>
  </si>
  <si>
    <t>SHLF11919051</t>
  </si>
  <si>
    <t>SECT11919071</t>
  </si>
  <si>
    <t>SHLF11919091</t>
  </si>
  <si>
    <t>SHLF11919081</t>
  </si>
  <si>
    <t>SECT11919101</t>
  </si>
  <si>
    <t>SHLF11919121</t>
  </si>
  <si>
    <t>SHLF11919111</t>
  </si>
  <si>
    <t>SECT11919131</t>
  </si>
  <si>
    <t>SHLF11919151</t>
  </si>
  <si>
    <t>SHLF11919141</t>
  </si>
  <si>
    <t>SECT11919161</t>
  </si>
  <si>
    <t>SHLF11919181</t>
  </si>
  <si>
    <t>SHLF11919171</t>
  </si>
  <si>
    <t>SECT11919191</t>
  </si>
  <si>
    <t>SHLF11919211</t>
  </si>
  <si>
    <t>SHLF11919201</t>
  </si>
  <si>
    <t>SECT11919221</t>
  </si>
  <si>
    <t>SHLF11919241</t>
  </si>
  <si>
    <t>SHLF11919231</t>
  </si>
  <si>
    <t>SECT11919251</t>
  </si>
  <si>
    <t>SHLF11919271</t>
  </si>
  <si>
    <t>SHLF11919261</t>
  </si>
  <si>
    <t>J</t>
  </si>
  <si>
    <t>SECT11919371</t>
  </si>
  <si>
    <t>SHLF11919391</t>
  </si>
  <si>
    <t>SHLF11919381</t>
  </si>
  <si>
    <t>SECT11919401</t>
  </si>
  <si>
    <t>SHLF11919421</t>
  </si>
  <si>
    <t>SHLF11919411</t>
  </si>
  <si>
    <t>SECT11919431</t>
  </si>
  <si>
    <t>SHLF11919451</t>
  </si>
  <si>
    <t>SHLF11919441</t>
  </si>
  <si>
    <t>SECT11919481</t>
  </si>
  <si>
    <t>SHLF11919501</t>
  </si>
  <si>
    <t>SHLF11919491</t>
  </si>
  <si>
    <t>SECT11919511</t>
  </si>
  <si>
    <t>SHLF11919531</t>
  </si>
  <si>
    <t>SHLF11919521</t>
  </si>
  <si>
    <t>SECT11919541</t>
  </si>
  <si>
    <t>SHLF11919561</t>
  </si>
  <si>
    <t>SHLF11919551</t>
  </si>
  <si>
    <t>SECT11919571</t>
  </si>
  <si>
    <t>SHLF11919591</t>
  </si>
  <si>
    <t>SHLF11919581</t>
  </si>
  <si>
    <t>SECT11919601</t>
  </si>
  <si>
    <t>SHLF11919621</t>
  </si>
  <si>
    <t>SHLF11919611</t>
  </si>
  <si>
    <t>SECT11919631</t>
  </si>
  <si>
    <t>SHLF11919651</t>
  </si>
  <si>
    <t>SHLF11919641</t>
  </si>
  <si>
    <t>SECT11919661</t>
  </si>
  <si>
    <t>SHLF11919681</t>
  </si>
  <si>
    <t>SHLF11919671</t>
  </si>
  <si>
    <t>SECT11919691</t>
  </si>
  <si>
    <t>SHLF11919711</t>
  </si>
  <si>
    <t>SHLF11919701</t>
  </si>
  <si>
    <t>SECT11919731</t>
  </si>
  <si>
    <t>SHLF11919751</t>
  </si>
  <si>
    <t>SHLF11919741</t>
  </si>
  <si>
    <t>SECT11919761</t>
  </si>
  <si>
    <t>SHLF11919781</t>
  </si>
  <si>
    <t>SHLF11919771</t>
  </si>
  <si>
    <t>SECT11919791</t>
  </si>
  <si>
    <t>SHLF11919811</t>
  </si>
  <si>
    <t>SHLF11919801</t>
  </si>
  <si>
    <t>SECT11919821</t>
  </si>
  <si>
    <t>SHLF11919841</t>
  </si>
  <si>
    <t>SHLF11919831</t>
  </si>
  <si>
    <t>SECT11919851</t>
  </si>
  <si>
    <t>SHLF11919871</t>
  </si>
  <si>
    <t>SHLF11919861</t>
  </si>
  <si>
    <t>SECT11919881</t>
  </si>
  <si>
    <t>SHLF11919901</t>
  </si>
  <si>
    <t>SHLF11919891</t>
  </si>
  <si>
    <t>SECT11919911</t>
  </si>
  <si>
    <t>SHLF11919931</t>
  </si>
  <si>
    <t>SHLF11919921</t>
  </si>
  <si>
    <t>SECT11919941</t>
  </si>
  <si>
    <t>SHLF11919961</t>
  </si>
  <si>
    <t>SHLF11919951</t>
  </si>
  <si>
    <t>SECT11920231</t>
  </si>
  <si>
    <t>SHLF11920251</t>
  </si>
  <si>
    <t>SHLF11920241</t>
  </si>
  <si>
    <t>SECT11920261</t>
  </si>
  <si>
    <t>SHLF11920281</t>
  </si>
  <si>
    <t>SHLF11920271</t>
  </si>
  <si>
    <t>SECT11920291</t>
  </si>
  <si>
    <t>SHLF11920311</t>
  </si>
  <si>
    <t>SHLF11920301</t>
  </si>
  <si>
    <t>SECT11920321</t>
  </si>
  <si>
    <t>SHLF11920341</t>
  </si>
  <si>
    <t>SHLF11920331</t>
  </si>
  <si>
    <t>SECT11920351</t>
  </si>
  <si>
    <t>SHLF11920371</t>
  </si>
  <si>
    <t>SHLF11920361</t>
  </si>
  <si>
    <t>SECT11920381</t>
  </si>
  <si>
    <t>SHLF11920401</t>
  </si>
  <si>
    <t>SHLF11920391</t>
  </si>
  <si>
    <t>SECT11920411</t>
  </si>
  <si>
    <t>SHLF11920431</t>
  </si>
  <si>
    <t>SHLF11920421</t>
  </si>
  <si>
    <t>SECT11920441</t>
  </si>
  <si>
    <t>SHLF11920461</t>
  </si>
  <si>
    <t>SHLF11920451</t>
  </si>
  <si>
    <t>SECT11920471</t>
  </si>
  <si>
    <t>SHLF11920491</t>
  </si>
  <si>
    <t>SHLF11920481</t>
  </si>
  <si>
    <t>SECT11920501</t>
  </si>
  <si>
    <t>SHLF11920521</t>
  </si>
  <si>
    <t>SHLF11920511</t>
  </si>
  <si>
    <t>SECT11920531</t>
  </si>
  <si>
    <t>SHLF11920551</t>
  </si>
  <si>
    <t>SHLF11920541</t>
  </si>
  <si>
    <t>SECT11920561</t>
  </si>
  <si>
    <t>SHLF11920581</t>
  </si>
  <si>
    <t>SHLF11920571</t>
  </si>
  <si>
    <t>SECT11920591</t>
  </si>
  <si>
    <t>SHLF11920611</t>
  </si>
  <si>
    <t>SHLF11920601</t>
  </si>
  <si>
    <t>SECT11920621</t>
  </si>
  <si>
    <t>SHLF11920641</t>
  </si>
  <si>
    <t>SHLF11920631</t>
  </si>
  <si>
    <t>SECT11920651</t>
  </si>
  <si>
    <t>SHLF11920671</t>
  </si>
  <si>
    <t>SHLF11920661</t>
  </si>
  <si>
    <t>SECT11920681</t>
  </si>
  <si>
    <t>SHLF11920701</t>
  </si>
  <si>
    <t>SHLF11920691</t>
  </si>
  <si>
    <t>SECT11920721</t>
  </si>
  <si>
    <t>SHLF11920741</t>
  </si>
  <si>
    <t>SHLF11920731</t>
  </si>
  <si>
    <t>SECT11920751</t>
  </si>
  <si>
    <t>SHLF11920771</t>
  </si>
  <si>
    <t>SHLF11920761</t>
  </si>
  <si>
    <t>SECT11920781</t>
  </si>
  <si>
    <t>SHLF11920801</t>
  </si>
  <si>
    <t>SHLF11920791</t>
  </si>
  <si>
    <t>SECT11920811</t>
  </si>
  <si>
    <t>SHLF11920831</t>
  </si>
  <si>
    <t>SHLF11920821</t>
  </si>
  <si>
    <t>SECT11920841</t>
  </si>
  <si>
    <t>SHLF11920861</t>
  </si>
  <si>
    <t>SHLF11920851</t>
  </si>
  <si>
    <t>SECT11920871</t>
  </si>
  <si>
    <t>SHLF11920891</t>
  </si>
  <si>
    <t>SHLF11920881</t>
  </si>
  <si>
    <t>SECT11920901</t>
  </si>
  <si>
    <t>SHLF11920921</t>
  </si>
  <si>
    <t>SHLF11920911</t>
  </si>
  <si>
    <t>SECT11920931</t>
  </si>
  <si>
    <t>SHLF11920951</t>
  </si>
  <si>
    <t>SHLF11920941</t>
  </si>
  <si>
    <t>SECT11920971</t>
  </si>
  <si>
    <t>SHLF11920991</t>
  </si>
  <si>
    <t>SHLF11920981</t>
  </si>
  <si>
    <t>SECT11921001</t>
  </si>
  <si>
    <t>SHLF11921021</t>
  </si>
  <si>
    <t>SHLF11921011</t>
  </si>
  <si>
    <t>SECT11921031</t>
  </si>
  <si>
    <t>SHLF11921051</t>
  </si>
  <si>
    <t>SHLF11921041</t>
  </si>
  <si>
    <t>SECT11921061</t>
  </si>
  <si>
    <t>SHLF11921081</t>
  </si>
  <si>
    <t>SHLF11921071</t>
  </si>
  <si>
    <t>SECT11921091</t>
  </si>
  <si>
    <t>SHLF11921111</t>
  </si>
  <si>
    <t>SHLF11921101</t>
  </si>
  <si>
    <t>SECT11921121</t>
  </si>
  <si>
    <t>SHLF11921141</t>
  </si>
  <si>
    <t>SHLF11921131</t>
  </si>
  <si>
    <t>SECT11921151</t>
  </si>
  <si>
    <t>SHLF11921171</t>
  </si>
  <si>
    <t>SHLF11921161</t>
  </si>
  <si>
    <t>SECT11921181</t>
  </si>
  <si>
    <t>SHLF11921201</t>
  </si>
  <si>
    <t>SHLF11921191</t>
  </si>
  <si>
    <t>SECT11921221</t>
  </si>
  <si>
    <t>SHLF11921241</t>
  </si>
  <si>
    <t>SHLF11921231</t>
  </si>
  <si>
    <t>SECT11921251</t>
  </si>
  <si>
    <t>SHLF11921271</t>
  </si>
  <si>
    <t>SHLF11921261</t>
  </si>
  <si>
    <t>SECT11921281</t>
  </si>
  <si>
    <t>SHLF11921301</t>
  </si>
  <si>
    <t>SHLF11921291</t>
  </si>
  <si>
    <t>SECT11921311</t>
  </si>
  <si>
    <t>SHLF11921331</t>
  </si>
  <si>
    <t>SHLF11921321</t>
  </si>
  <si>
    <t>shattered liner</t>
  </si>
  <si>
    <t>SECT11921341</t>
  </si>
  <si>
    <t>SHLF11921361</t>
  </si>
  <si>
    <t>SHLF11921351</t>
  </si>
  <si>
    <t>shattered liner, full liner</t>
  </si>
  <si>
    <t>SECT11921371</t>
  </si>
  <si>
    <t>SHLF11921391</t>
  </si>
  <si>
    <t>SHLF11921381</t>
  </si>
  <si>
    <t>SECT11921401</t>
  </si>
  <si>
    <t>SHLF11921421</t>
  </si>
  <si>
    <t>SHLF11921411</t>
  </si>
  <si>
    <t>SECT11921431</t>
  </si>
  <si>
    <t>SHLF11921451</t>
  </si>
  <si>
    <t>SHLF11921441</t>
  </si>
  <si>
    <t>SECT11921471</t>
  </si>
  <si>
    <t>SHLF11921491</t>
  </si>
  <si>
    <t>SHLF11921481</t>
  </si>
  <si>
    <t>SECT11921501</t>
  </si>
  <si>
    <t>SHLF11921521</t>
  </si>
  <si>
    <t>SHLF11921511</t>
  </si>
  <si>
    <t>SECT11921531</t>
  </si>
  <si>
    <t>SHLF11921551</t>
  </si>
  <si>
    <t>SHLF11921541</t>
  </si>
  <si>
    <t>SECT11921561</t>
  </si>
  <si>
    <t>SHLF11921581</t>
  </si>
  <si>
    <t>SHLF11921571</t>
  </si>
  <si>
    <t>SECT11921591</t>
  </si>
  <si>
    <t>SHLF11921611</t>
  </si>
  <si>
    <t>SHLF11921601</t>
  </si>
  <si>
    <t>SECT11921621</t>
  </si>
  <si>
    <t>SHLF11921641</t>
  </si>
  <si>
    <t>SHLF11921631</t>
  </si>
  <si>
    <t>SECT11921651</t>
  </si>
  <si>
    <t>SHLF11921671</t>
  </si>
  <si>
    <t>SHLF11921661</t>
  </si>
  <si>
    <t>SECT11921681</t>
  </si>
  <si>
    <t>SHLF11921701</t>
  </si>
  <si>
    <t>SHLF11921691</t>
  </si>
  <si>
    <t>SECT11921721</t>
  </si>
  <si>
    <t>SHLF11921741</t>
  </si>
  <si>
    <t>SHLF11921731</t>
  </si>
  <si>
    <t>SECT11921751</t>
  </si>
  <si>
    <t>SHLF11921771</t>
  </si>
  <si>
    <t>SHLF11921761</t>
  </si>
  <si>
    <t>SECT11921781</t>
  </si>
  <si>
    <t>SHLF11921801</t>
  </si>
  <si>
    <t>SHLF11921791</t>
  </si>
  <si>
    <t>SECT11921811</t>
  </si>
  <si>
    <t>SHLF11921831</t>
  </si>
  <si>
    <t>SHLF11921821</t>
  </si>
  <si>
    <t>SECT11921841</t>
  </si>
  <si>
    <t>SHLF11921861</t>
  </si>
  <si>
    <t>SHLF11921851</t>
  </si>
  <si>
    <t>SECT11921871</t>
  </si>
  <si>
    <t>SHLF11921891</t>
  </si>
  <si>
    <t>SHLF11921881</t>
  </si>
  <si>
    <t>SECT11921901</t>
  </si>
  <si>
    <t>SHLF11921921</t>
  </si>
  <si>
    <t>SHLF11921911</t>
  </si>
  <si>
    <t>SECT11921931</t>
  </si>
  <si>
    <t>SHLF11921951</t>
  </si>
  <si>
    <t>SHLF11921941</t>
  </si>
  <si>
    <t>SECT11921971</t>
  </si>
  <si>
    <t>SHLF11921991</t>
  </si>
  <si>
    <t>SHLF11921981</t>
  </si>
  <si>
    <t>SECT11922001</t>
  </si>
  <si>
    <t>SHLF11922021</t>
  </si>
  <si>
    <t>SHLF11922011</t>
  </si>
  <si>
    <t>SECT11922031</t>
  </si>
  <si>
    <t>SHLF11922051</t>
  </si>
  <si>
    <t>SHLF11922041</t>
  </si>
  <si>
    <t>SECT11922061</t>
  </si>
  <si>
    <t>SHLF11922081</t>
  </si>
  <si>
    <t>SHLF11922071</t>
  </si>
  <si>
    <t>SECT11922091</t>
  </si>
  <si>
    <t>SHLF11922111</t>
  </si>
  <si>
    <t>SHLF11922101</t>
  </si>
  <si>
    <t>SECT11922121</t>
  </si>
  <si>
    <t>SHLF11922141</t>
  </si>
  <si>
    <t>SHLF11922131</t>
  </si>
  <si>
    <t>SECT11922151</t>
  </si>
  <si>
    <t>SHLF11922171</t>
  </si>
  <si>
    <t>SHLF11922161</t>
  </si>
  <si>
    <t>SECT11922181</t>
  </si>
  <si>
    <t>SHLF11922201</t>
  </si>
  <si>
    <t>SHLF11922191</t>
  </si>
  <si>
    <t>SECT11922221</t>
  </si>
  <si>
    <t>SHLF11922241</t>
  </si>
  <si>
    <t>SHLF11922231</t>
  </si>
  <si>
    <t>SECT11922251</t>
  </si>
  <si>
    <t>SHLF11922271</t>
  </si>
  <si>
    <t>SHLF11922261</t>
  </si>
  <si>
    <t>SECT11922281</t>
  </si>
  <si>
    <t>SHLF11922301</t>
  </si>
  <si>
    <t>SHLF11922291</t>
  </si>
  <si>
    <t>SECT11922311</t>
  </si>
  <si>
    <t>SHLF11922331</t>
  </si>
  <si>
    <t>SHLF11922321</t>
  </si>
  <si>
    <t>SECT11922371</t>
  </si>
  <si>
    <t>SHLF11922391</t>
  </si>
  <si>
    <t>SHLF11922381</t>
  </si>
  <si>
    <t>SECT11922401</t>
  </si>
  <si>
    <t>SHLF11922421</t>
  </si>
  <si>
    <t>SHLF11922411</t>
  </si>
  <si>
    <t>SECT11922431</t>
  </si>
  <si>
    <t>SHLF11922451</t>
  </si>
  <si>
    <t>SHLF11922441</t>
  </si>
  <si>
    <t>SECT11922461</t>
  </si>
  <si>
    <t>SHLF11922481</t>
  </si>
  <si>
    <t>SHLF11922471</t>
  </si>
  <si>
    <t>SECT11922491</t>
  </si>
  <si>
    <t>SHLF11922511</t>
  </si>
  <si>
    <t>SHLF11922501</t>
  </si>
  <si>
    <t>SECT11922521</t>
  </si>
  <si>
    <t>SHLF11922541</t>
  </si>
  <si>
    <t>SHLF11922531</t>
  </si>
  <si>
    <t>SECT11922551</t>
  </si>
  <si>
    <t>SHLF11922571</t>
  </si>
  <si>
    <t>SHLF11922561</t>
  </si>
  <si>
    <t>SECT11922581</t>
  </si>
  <si>
    <t>SHLF11922601</t>
  </si>
  <si>
    <t>SHLF11922591</t>
  </si>
  <si>
    <t>SECT11922641</t>
  </si>
  <si>
    <t>SHLF11922661</t>
  </si>
  <si>
    <t>SHLF11922651</t>
  </si>
  <si>
    <t>SECT11922671</t>
  </si>
  <si>
    <t>SHLF11922691</t>
  </si>
  <si>
    <t>SHLF11922681</t>
  </si>
  <si>
    <t>SECT11922701</t>
  </si>
  <si>
    <t>SHLF11922721</t>
  </si>
  <si>
    <t>SHLF11922711</t>
  </si>
  <si>
    <t>SECT11922731</t>
  </si>
  <si>
    <t>SHLF11922751</t>
  </si>
  <si>
    <t>SHLF11922741</t>
  </si>
  <si>
    <t>SECT11922761</t>
  </si>
  <si>
    <t>SHLF11922781</t>
  </si>
  <si>
    <t>SHLF11922771</t>
  </si>
  <si>
    <t>SECT11922791</t>
  </si>
  <si>
    <t>SHLF11922811</t>
  </si>
  <si>
    <t>SHLF11922801</t>
  </si>
  <si>
    <t>SECT11922821</t>
  </si>
  <si>
    <t>SHLF11922841</t>
  </si>
  <si>
    <t>SHLF11922831</t>
  </si>
  <si>
    <t>SECT11922851</t>
  </si>
  <si>
    <t>SHLF11922871</t>
  </si>
  <si>
    <t>SHLF11922861</t>
  </si>
  <si>
    <t>SECT11922891</t>
  </si>
  <si>
    <t>SHLF11922911</t>
  </si>
  <si>
    <t>SHLF11922901</t>
  </si>
  <si>
    <t>SECT11922921</t>
  </si>
  <si>
    <t>SHLF11922941</t>
  </si>
  <si>
    <t>SHLF11922931</t>
  </si>
  <si>
    <t>SECT11922951</t>
  </si>
  <si>
    <t>SHLF11922971</t>
  </si>
  <si>
    <t>SHLF11922961</t>
  </si>
  <si>
    <t>SECT11922981</t>
  </si>
  <si>
    <t>SHLF11923001</t>
  </si>
  <si>
    <t>SHLF11922991</t>
  </si>
  <si>
    <t>SECT11923011</t>
  </si>
  <si>
    <t>SHLF11923031</t>
  </si>
  <si>
    <t>SHLF11923021</t>
  </si>
  <si>
    <t>SECT11923041</t>
  </si>
  <si>
    <t>SHLF11923061</t>
  </si>
  <si>
    <t>SHLF11923051</t>
  </si>
  <si>
    <t>SECT11923071</t>
  </si>
  <si>
    <t>SHLF11923091</t>
  </si>
  <si>
    <t>SHLF11923081</t>
  </si>
  <si>
    <t>SECT11923101</t>
  </si>
  <si>
    <t>SHLF11923121</t>
  </si>
  <si>
    <t>SHLF11923111</t>
  </si>
  <si>
    <t>SECT11923141</t>
  </si>
  <si>
    <t>SHLF11923161</t>
  </si>
  <si>
    <t>SHLF11923151</t>
  </si>
  <si>
    <t>SECT11923171</t>
  </si>
  <si>
    <t>SHLF11923191</t>
  </si>
  <si>
    <t>SHLF11923181</t>
  </si>
  <si>
    <t>SECT11923201</t>
  </si>
  <si>
    <t>SHLF11923221</t>
  </si>
  <si>
    <t>SHLF11923211</t>
  </si>
  <si>
    <t>SECT11923231</t>
  </si>
  <si>
    <t>SHLF11923251</t>
  </si>
  <si>
    <t>SHLF11923241</t>
  </si>
  <si>
    <t>SECT11923261</t>
  </si>
  <si>
    <t>SHLF11923281</t>
  </si>
  <si>
    <t>SHLF11923271</t>
  </si>
  <si>
    <t>SECT11923291</t>
  </si>
  <si>
    <t>SHLF11923311</t>
  </si>
  <si>
    <t>SHLF11923301</t>
  </si>
  <si>
    <t>SECT11923321</t>
  </si>
  <si>
    <t>SHLF11923341</t>
  </si>
  <si>
    <t>SHLF11923331</t>
  </si>
  <si>
    <t>SECT11923351</t>
  </si>
  <si>
    <t>SHLF11923371</t>
  </si>
  <si>
    <t>SHLF11923361</t>
  </si>
  <si>
    <t>SECT11923391</t>
  </si>
  <si>
    <t>SHLF11923411</t>
  </si>
  <si>
    <t>SHLF11923401</t>
  </si>
  <si>
    <t>SECT11923421</t>
  </si>
  <si>
    <t>SHLF11923441</t>
  </si>
  <si>
    <t>SHLF11923431</t>
  </si>
  <si>
    <t>SECT11923451</t>
  </si>
  <si>
    <t>SHLF11923471</t>
  </si>
  <si>
    <t>SHLF11923461</t>
  </si>
  <si>
    <t>SECT11923481</t>
  </si>
  <si>
    <t>SHLF11923501</t>
  </si>
  <si>
    <t>SHLF11923491</t>
  </si>
  <si>
    <t>SECT11923511</t>
  </si>
  <si>
    <t>SHLF11923531</t>
  </si>
  <si>
    <t>SHLF11923521</t>
  </si>
  <si>
    <t>SECT11923541</t>
  </si>
  <si>
    <t>SHLF11923561</t>
  </si>
  <si>
    <t>SHLF11923551</t>
  </si>
  <si>
    <t>SECT11923571</t>
  </si>
  <si>
    <t>SHLF11923591</t>
  </si>
  <si>
    <t>SHLF11923581</t>
  </si>
  <si>
    <t>SECT11923601</t>
  </si>
  <si>
    <t>SHLF11923621</t>
  </si>
  <si>
    <t>SHLF11923611</t>
  </si>
  <si>
    <t>SECT11923641</t>
  </si>
  <si>
    <t>SHLF11923661</t>
  </si>
  <si>
    <t>SHLF11923651</t>
  </si>
  <si>
    <t>SECT11923671</t>
  </si>
  <si>
    <t>SHLF11923691</t>
  </si>
  <si>
    <t>SHLF11923681</t>
  </si>
  <si>
    <t>SECT11923701</t>
  </si>
  <si>
    <t>SHLF11923721</t>
  </si>
  <si>
    <t>SHLF11923711</t>
  </si>
  <si>
    <t>SECT11923731</t>
  </si>
  <si>
    <t>SHLF11923751</t>
  </si>
  <si>
    <t>SHLF11923741</t>
  </si>
  <si>
    <t>SECT11923761</t>
  </si>
  <si>
    <t>SHLF11923781</t>
  </si>
  <si>
    <t>SHLF11923771</t>
  </si>
  <si>
    <t>SECT11923791</t>
  </si>
  <si>
    <t>SHLF11923811</t>
  </si>
  <si>
    <t>SHLF11923801</t>
  </si>
  <si>
    <t>SECT11923821</t>
  </si>
  <si>
    <t>SHLF11923841</t>
  </si>
  <si>
    <t>SHLF11923831</t>
  </si>
  <si>
    <t>SECT11923851</t>
  </si>
  <si>
    <t>SHLF11923871</t>
  </si>
  <si>
    <t>SHLF11923861</t>
  </si>
  <si>
    <t>SECT11923891</t>
  </si>
  <si>
    <t>SHLF11923911</t>
  </si>
  <si>
    <t>SHLF11923901</t>
  </si>
  <si>
    <t>SECT11923921</t>
  </si>
  <si>
    <t>SHLF11923941</t>
  </si>
  <si>
    <t>SHLF11923931</t>
  </si>
  <si>
    <t>SECT11923951</t>
  </si>
  <si>
    <t>SHLF11923971</t>
  </si>
  <si>
    <t>SHLF11923961</t>
  </si>
  <si>
    <t>SECT11923981</t>
  </si>
  <si>
    <t>SHLF11924001</t>
  </si>
  <si>
    <t>SHLF11923991</t>
  </si>
  <si>
    <t>SECT11924011</t>
  </si>
  <si>
    <t>SHLF11924031</t>
  </si>
  <si>
    <t>SHLF11924021</t>
  </si>
  <si>
    <t>SECT11924041</t>
  </si>
  <si>
    <t>SHLF11924061</t>
  </si>
  <si>
    <t>SHLF11924051</t>
  </si>
  <si>
    <t>SECT11924071</t>
  </si>
  <si>
    <t>SHLF11924091</t>
  </si>
  <si>
    <t>SHLF11924081</t>
  </si>
  <si>
    <t>SECT11924101</t>
  </si>
  <si>
    <t>SHLF11924121</t>
  </si>
  <si>
    <t>SHLF11924111</t>
  </si>
  <si>
    <t>SECT11924141</t>
  </si>
  <si>
    <t>SHLF11924161</t>
  </si>
  <si>
    <t>SHLF11924151</t>
  </si>
  <si>
    <t>SECT11924171</t>
  </si>
  <si>
    <t>SHLF11924191</t>
  </si>
  <si>
    <t>SHLF11924181</t>
  </si>
  <si>
    <t>SECT11924201</t>
  </si>
  <si>
    <t>SHLF11924221</t>
  </si>
  <si>
    <t>SHLF11924211</t>
  </si>
  <si>
    <t>SECT11924231</t>
  </si>
  <si>
    <t>SHLF11924251</t>
  </si>
  <si>
    <t>SHLF11924241</t>
  </si>
  <si>
    <t>SECT11924261</t>
  </si>
  <si>
    <t>SHLF11924281</t>
  </si>
  <si>
    <t>SHLF11924271</t>
  </si>
  <si>
    <t>SECT11924291</t>
  </si>
  <si>
    <t>SHLF11924311</t>
  </si>
  <si>
    <t>SHLF11924301</t>
  </si>
  <si>
    <t>SECT11924321</t>
  </si>
  <si>
    <t>SHLF11924341</t>
  </si>
  <si>
    <t>SHLF11924331</t>
  </si>
  <si>
    <t>SECT11924351</t>
  </si>
  <si>
    <t>SHLF11924371</t>
  </si>
  <si>
    <t>SHLF11924361</t>
  </si>
  <si>
    <t>SECT11924391</t>
  </si>
  <si>
    <t>SHLF11924411</t>
  </si>
  <si>
    <t>SHLF11924401</t>
  </si>
  <si>
    <t>SECT11924421</t>
  </si>
  <si>
    <t>SHLF11924441</t>
  </si>
  <si>
    <t>SHLF11924431</t>
  </si>
  <si>
    <t>SECT11924451</t>
  </si>
  <si>
    <t>SHLF11924471</t>
  </si>
  <si>
    <t>SHLF11924461</t>
  </si>
  <si>
    <t>SECT11924481</t>
  </si>
  <si>
    <t>SHLF11924501</t>
  </si>
  <si>
    <t>SHLF11924491</t>
  </si>
  <si>
    <t>SECT11924511</t>
  </si>
  <si>
    <t>SHLF11924531</t>
  </si>
  <si>
    <t>SHLF11924521</t>
  </si>
  <si>
    <t>SECT11924541</t>
  </si>
  <si>
    <t>SHLF11924561</t>
  </si>
  <si>
    <t>SHLF11924551</t>
  </si>
  <si>
    <t>SECT11924571</t>
  </si>
  <si>
    <t>SHLF11924591</t>
  </si>
  <si>
    <t>SHLF11924581</t>
  </si>
  <si>
    <t>SECT11924601</t>
  </si>
  <si>
    <t>SHLF11924621</t>
  </si>
  <si>
    <t>SHLF11924611</t>
  </si>
  <si>
    <t>SECT11924641</t>
  </si>
  <si>
    <t>SHLF11924661</t>
  </si>
  <si>
    <t>SHLF11924651</t>
  </si>
  <si>
    <t>SECT11924671</t>
  </si>
  <si>
    <t>SHLF11924691</t>
  </si>
  <si>
    <t>SHLF11924681</t>
  </si>
  <si>
    <t>SECT11924701</t>
  </si>
  <si>
    <t>SHLF11924721</t>
  </si>
  <si>
    <t>SHLF11924711</t>
  </si>
  <si>
    <t>SECT11924731</t>
  </si>
  <si>
    <t>SHLF11924751</t>
  </si>
  <si>
    <t>SHLF11924741</t>
  </si>
  <si>
    <t>SECT11924761</t>
  </si>
  <si>
    <t>SHLF11924781</t>
  </si>
  <si>
    <t>SHLF11924771</t>
  </si>
  <si>
    <t>SECT11924791</t>
  </si>
  <si>
    <t>SHLF11924811</t>
  </si>
  <si>
    <t>SHLF11924801</t>
  </si>
  <si>
    <t>SECT11924821</t>
  </si>
  <si>
    <t>SHLF11924841</t>
  </si>
  <si>
    <t>SHLF11924831</t>
  </si>
  <si>
    <t>SECT11924851</t>
  </si>
  <si>
    <t>SHLF11924871</t>
  </si>
  <si>
    <t>SHLF11924861</t>
  </si>
  <si>
    <t>SECT11924891</t>
  </si>
  <si>
    <t>SHLF11924911</t>
  </si>
  <si>
    <t>SHLF11924901</t>
  </si>
  <si>
    <t>SECT11924921</t>
  </si>
  <si>
    <t>SHLF11924941</t>
  </si>
  <si>
    <t>SHLF11924931</t>
  </si>
  <si>
    <t>SECT11924951</t>
  </si>
  <si>
    <t>SHLF11924971</t>
  </si>
  <si>
    <t>SHLF11924961</t>
  </si>
  <si>
    <t>SECT11924981</t>
  </si>
  <si>
    <t>SHLF11925001</t>
  </si>
  <si>
    <t>SHLF11924991</t>
  </si>
  <si>
    <t>SECT11925011</t>
  </si>
  <si>
    <t>SHLF11925031</t>
  </si>
  <si>
    <t>SHLF11925021</t>
  </si>
  <si>
    <t>SECT11925041</t>
  </si>
  <si>
    <t>SHLF11925061</t>
  </si>
  <si>
    <t>SHLF11925051</t>
  </si>
  <si>
    <t>SECT11925071</t>
  </si>
  <si>
    <t>SHLF11925091</t>
  </si>
  <si>
    <t>SHLF11925081</t>
  </si>
  <si>
    <t>SECT11925101</t>
  </si>
  <si>
    <t>SHLF11925121</t>
  </si>
  <si>
    <t>SHLF11925111</t>
  </si>
  <si>
    <t>SECT11925141</t>
  </si>
  <si>
    <t>SHLF11925161</t>
  </si>
  <si>
    <t>SHLF11925151</t>
  </si>
  <si>
    <t>SECT11925171</t>
  </si>
  <si>
    <t>SHLF11925191</t>
  </si>
  <si>
    <t>SHLF11925181</t>
  </si>
  <si>
    <t>SECT11925201</t>
  </si>
  <si>
    <t>SHLF11925221</t>
  </si>
  <si>
    <t>SHLF11925211</t>
  </si>
  <si>
    <t>SECT11925231</t>
  </si>
  <si>
    <t>SHLF11925251</t>
  </si>
  <si>
    <t>SHLF11925241</t>
  </si>
  <si>
    <t>SECT11925261</t>
  </si>
  <si>
    <t>SHLF11925281</t>
  </si>
  <si>
    <t>SHLF11925271</t>
  </si>
  <si>
    <t>SECT11925291</t>
  </si>
  <si>
    <t>SHLF11925311</t>
  </si>
  <si>
    <t>SHLF11925301</t>
  </si>
  <si>
    <t>SECT11925321</t>
  </si>
  <si>
    <t>SHLF11925341</t>
  </si>
  <si>
    <t>SHLF11925331</t>
  </si>
  <si>
    <t>SECT11925351</t>
  </si>
  <si>
    <t>SHLF11925371</t>
  </si>
  <si>
    <t>SHLF11925361</t>
  </si>
  <si>
    <t>SECT11925391</t>
  </si>
  <si>
    <t>SHLF11925411</t>
  </si>
  <si>
    <t>SHLF11925401</t>
  </si>
  <si>
    <t>SECT11925421</t>
  </si>
  <si>
    <t>SHLF11925441</t>
  </si>
  <si>
    <t>SHLF11925431</t>
  </si>
  <si>
    <t>SECT11925461</t>
  </si>
  <si>
    <t>SHLF11925481</t>
  </si>
  <si>
    <t>SHLF11925471</t>
  </si>
  <si>
    <t>SECT11925491</t>
  </si>
  <si>
    <t>SHLF11925511</t>
  </si>
  <si>
    <t>SHLF11925501</t>
  </si>
  <si>
    <t>SECT11925521</t>
  </si>
  <si>
    <t>SHLF11925541</t>
  </si>
  <si>
    <t>SHLF11925531</t>
  </si>
  <si>
    <t>SECT11925551</t>
  </si>
  <si>
    <t>SHLF11925571</t>
  </si>
  <si>
    <t>SHLF11925561</t>
  </si>
  <si>
    <t>SECT11925581</t>
  </si>
  <si>
    <t>SHLF11925601</t>
  </si>
  <si>
    <t>SHLF11925591</t>
  </si>
  <si>
    <t>SECT11925611</t>
  </si>
  <si>
    <t>SHLF11925631</t>
  </si>
  <si>
    <t>SHLF11925621</t>
  </si>
  <si>
    <t>SECT11925641</t>
  </si>
  <si>
    <t>SHLF11925661</t>
  </si>
  <si>
    <t>SHLF11925651</t>
  </si>
  <si>
    <t>SECT11925671</t>
  </si>
  <si>
    <t>SHLF11925691</t>
  </si>
  <si>
    <t>SHLF11925681</t>
  </si>
  <si>
    <t>SECT11925711</t>
  </si>
  <si>
    <t>SHLF11925731</t>
  </si>
  <si>
    <t>SHLF11925721</t>
  </si>
  <si>
    <t>SECT11925741</t>
  </si>
  <si>
    <t>SHLF11925761</t>
  </si>
  <si>
    <t>SHLF11925751</t>
  </si>
  <si>
    <t>SECT11925771</t>
  </si>
  <si>
    <t>SHLF11925791</t>
  </si>
  <si>
    <t>SHLF11925781</t>
  </si>
  <si>
    <t>SECT11925801</t>
  </si>
  <si>
    <t>SHLF11925821</t>
  </si>
  <si>
    <t>SHLF11925811</t>
  </si>
  <si>
    <t>SECT11925831</t>
  </si>
  <si>
    <t>SHLF11925851</t>
  </si>
  <si>
    <t>SHLF11925841</t>
  </si>
  <si>
    <t>SECT11925861</t>
  </si>
  <si>
    <t>SHLF11925881</t>
  </si>
  <si>
    <t>SHLF11925871</t>
  </si>
  <si>
    <t>SECT11925891</t>
  </si>
  <si>
    <t>SHLF11925911</t>
  </si>
  <si>
    <t>SHLF11925901</t>
  </si>
  <si>
    <t>SECT11925921</t>
  </si>
  <si>
    <t>SHLF11925941</t>
  </si>
  <si>
    <t>SHLF11925931</t>
  </si>
  <si>
    <t>SECT11925961</t>
  </si>
  <si>
    <t>SHLF11925981</t>
  </si>
  <si>
    <t>SHLF11925971</t>
  </si>
  <si>
    <t>top 5 cm extruded on rig floor, disurbed</t>
  </si>
  <si>
    <t>SECT11925991</t>
  </si>
  <si>
    <t>SHLF11926011</t>
  </si>
  <si>
    <t>SHLF11926001</t>
  </si>
  <si>
    <t>SECT11926021</t>
  </si>
  <si>
    <t>SHLF11926041</t>
  </si>
  <si>
    <t>SHLF11926031</t>
  </si>
  <si>
    <t>SECT11926051</t>
  </si>
  <si>
    <t>SHLF11926071</t>
  </si>
  <si>
    <t>SHLF11926061</t>
  </si>
  <si>
    <t>SECT11926081</t>
  </si>
  <si>
    <t>SHLF11926101</t>
  </si>
  <si>
    <t>SHLF11926091</t>
  </si>
  <si>
    <t>SECT11926111</t>
  </si>
  <si>
    <t>SHLF11926131</t>
  </si>
  <si>
    <t>SHLF11926121</t>
  </si>
  <si>
    <t>SECT11926141</t>
  </si>
  <si>
    <t>SHLF11926161</t>
  </si>
  <si>
    <t>SHLF11926151</t>
  </si>
  <si>
    <t>SECT11926171</t>
  </si>
  <si>
    <t>SHLF11926191</t>
  </si>
  <si>
    <t>SHLF11926181</t>
  </si>
  <si>
    <t>SECT11926221</t>
  </si>
  <si>
    <t>SHLF11926241</t>
  </si>
  <si>
    <t>SHLF11926231</t>
  </si>
  <si>
    <t>SECT11926251</t>
  </si>
  <si>
    <t>SHLF11926271</t>
  </si>
  <si>
    <t>SHLF11926261</t>
  </si>
  <si>
    <t>SECT11926281</t>
  </si>
  <si>
    <t>SHLF11926301</t>
  </si>
  <si>
    <t>SHLF11926291</t>
  </si>
  <si>
    <t>SECT11926311</t>
  </si>
  <si>
    <t>SHLF11926331</t>
  </si>
  <si>
    <t>SHLF11926321</t>
  </si>
  <si>
    <t>SECT11926341</t>
  </si>
  <si>
    <t>SHLF11926361</t>
  </si>
  <si>
    <t>SHLF11926351</t>
  </si>
  <si>
    <t>SECT11926371</t>
  </si>
  <si>
    <t>SHLF11926391</t>
  </si>
  <si>
    <t>SHLF11926381</t>
  </si>
  <si>
    <t>SECT11926401</t>
  </si>
  <si>
    <t>SHLF11926421</t>
  </si>
  <si>
    <t>SHLF11926411</t>
  </si>
  <si>
    <t>SECT11926431</t>
  </si>
  <si>
    <t>SHLF11926451</t>
  </si>
  <si>
    <t>SHLF11926441</t>
  </si>
  <si>
    <t>SECT11926461</t>
  </si>
  <si>
    <t>SHLF11926481</t>
  </si>
  <si>
    <t>SHLF11926471</t>
  </si>
  <si>
    <t>SECT11926491</t>
  </si>
  <si>
    <t>SHLF11926511</t>
  </si>
  <si>
    <t>SHLF11926501</t>
  </si>
  <si>
    <t>SECT11926521</t>
  </si>
  <si>
    <t>SHLF11926541</t>
  </si>
  <si>
    <t>SHLF11926531</t>
  </si>
  <si>
    <t>SECT11926551</t>
  </si>
  <si>
    <t>SHLF11926571</t>
  </si>
  <si>
    <t>SHLF11926561</t>
  </si>
  <si>
    <t>SECT11926581</t>
  </si>
  <si>
    <t>SHLF11926601</t>
  </si>
  <si>
    <t>SHLF11926591</t>
  </si>
  <si>
    <t>SECT11926611</t>
  </si>
  <si>
    <t>SHLF11926631</t>
  </si>
  <si>
    <t>SHLF11926621</t>
  </si>
  <si>
    <t>SECT11926641</t>
  </si>
  <si>
    <t>SHLF11926661</t>
  </si>
  <si>
    <t>SHLF11926651</t>
  </si>
  <si>
    <t>SECT11926671</t>
  </si>
  <si>
    <t>SHLF11926691</t>
  </si>
  <si>
    <t>SHLF11926681</t>
  </si>
  <si>
    <t>SECT11926711</t>
  </si>
  <si>
    <t>SHLF11926731</t>
  </si>
  <si>
    <t>SHLF11926721</t>
  </si>
  <si>
    <t>SECT11926741</t>
  </si>
  <si>
    <t>SHLF11926761</t>
  </si>
  <si>
    <t>SHLF11926751</t>
  </si>
  <si>
    <t>SECT11926771</t>
  </si>
  <si>
    <t>SHLF11926791</t>
  </si>
  <si>
    <t>SHLF11926781</t>
  </si>
  <si>
    <t>SECT11926801</t>
  </si>
  <si>
    <t>SHLF11926821</t>
  </si>
  <si>
    <t>SHLF11926811</t>
  </si>
  <si>
    <t>SECT11926831</t>
  </si>
  <si>
    <t>SHLF11926851</t>
  </si>
  <si>
    <t>SHLF11926841</t>
  </si>
  <si>
    <t>SECT11926861</t>
  </si>
  <si>
    <t>SHLF11926881</t>
  </si>
  <si>
    <t>SHLF11926871</t>
  </si>
  <si>
    <t>SECT11926891</t>
  </si>
  <si>
    <t>SHLF11926911</t>
  </si>
  <si>
    <t>SHLF11926901</t>
  </si>
  <si>
    <t>SECT11926921</t>
  </si>
  <si>
    <t>SHLF11926941</t>
  </si>
  <si>
    <t>SHLF11926931</t>
  </si>
  <si>
    <t>SECT11926961</t>
  </si>
  <si>
    <t>SHLF11926981</t>
  </si>
  <si>
    <t>SHLF11926971</t>
  </si>
  <si>
    <t>SECT11926991</t>
  </si>
  <si>
    <t>SHLF11927011</t>
  </si>
  <si>
    <t>SHLF11927001</t>
  </si>
  <si>
    <t>SECT11927021</t>
  </si>
  <si>
    <t>SHLF11927041</t>
  </si>
  <si>
    <t>SHLF11927031</t>
  </si>
  <si>
    <t>SECT11927051</t>
  </si>
  <si>
    <t>SHLF11927071</t>
  </si>
  <si>
    <t>SHLF11927061</t>
  </si>
  <si>
    <t>SECT11927081</t>
  </si>
  <si>
    <t>SHLF11927101</t>
  </si>
  <si>
    <t>SHLF11927091</t>
  </si>
  <si>
    <t>SECT11927111</t>
  </si>
  <si>
    <t>SHLF11927131</t>
  </si>
  <si>
    <t>SHLF11927121</t>
  </si>
  <si>
    <t>SECT11927141</t>
  </si>
  <si>
    <t>SHLF11927161</t>
  </si>
  <si>
    <t>SHLF11927151</t>
  </si>
  <si>
    <t>SECT11927171</t>
  </si>
  <si>
    <t>SHLF11927191</t>
  </si>
  <si>
    <t>SHLF11927181</t>
  </si>
  <si>
    <t>SECT11927211</t>
  </si>
  <si>
    <t>SHLF11927231</t>
  </si>
  <si>
    <t>SHLF11927221</t>
  </si>
  <si>
    <t>SECT11927241</t>
  </si>
  <si>
    <t>SHLF11927261</t>
  </si>
  <si>
    <t>SHLF11927251</t>
  </si>
  <si>
    <t>SECT11927271</t>
  </si>
  <si>
    <t>SHLF11927291</t>
  </si>
  <si>
    <t>SHLF11927281</t>
  </si>
  <si>
    <t>SECT11927301</t>
  </si>
  <si>
    <t>SHLF11927321</t>
  </si>
  <si>
    <t>SHLF11927311</t>
  </si>
  <si>
    <t>SECT11927331</t>
  </si>
  <si>
    <t>SHLF11927351</t>
  </si>
  <si>
    <t>SHLF11927341</t>
  </si>
  <si>
    <t>SECT11927361</t>
  </si>
  <si>
    <t>SHLF11927381</t>
  </si>
  <si>
    <t>SHLF11927371</t>
  </si>
  <si>
    <t>SECT11927391</t>
  </si>
  <si>
    <t>SHLF11927411</t>
  </si>
  <si>
    <t>SHLF11927401</t>
  </si>
  <si>
    <t>SECT11927421</t>
  </si>
  <si>
    <t>SHLF11927441</t>
  </si>
  <si>
    <t>SHLF11927431</t>
  </si>
  <si>
    <t>SECT11927461</t>
  </si>
  <si>
    <t>SHLF11927481</t>
  </si>
  <si>
    <t>SHLF11927471</t>
  </si>
  <si>
    <t>SECT11927491</t>
  </si>
  <si>
    <t>SHLF11927511</t>
  </si>
  <si>
    <t>SHLF11927501</t>
  </si>
  <si>
    <t>SECT11927521</t>
  </si>
  <si>
    <t>SHLF11927541</t>
  </si>
  <si>
    <t>SHLF11927531</t>
  </si>
  <si>
    <t>SECT11927551</t>
  </si>
  <si>
    <t>SHLF11927571</t>
  </si>
  <si>
    <t>SHLF11927561</t>
  </si>
  <si>
    <t>SECT11927581</t>
  </si>
  <si>
    <t>SHLF11927601</t>
  </si>
  <si>
    <t>SHLF11927591</t>
  </si>
  <si>
    <t>SECT11927611</t>
  </si>
  <si>
    <t>SHLF11927631</t>
  </si>
  <si>
    <t>SHLF11927621</t>
  </si>
  <si>
    <t>SECT11927641</t>
  </si>
  <si>
    <t>SHLF11927661</t>
  </si>
  <si>
    <t>SHLF11927651</t>
  </si>
  <si>
    <t>SECT11927671</t>
  </si>
  <si>
    <t>SHLF11927691</t>
  </si>
  <si>
    <t>SHLF11927681</t>
  </si>
  <si>
    <t>SECT11927711</t>
  </si>
  <si>
    <t>SHLF11927731</t>
  </si>
  <si>
    <t>SHLF11927721</t>
  </si>
  <si>
    <t>SECT11927741</t>
  </si>
  <si>
    <t>SHLF11927761</t>
  </si>
  <si>
    <t>SHLF11927751</t>
  </si>
  <si>
    <t>SECT11927771</t>
  </si>
  <si>
    <t>SHLF11927791</t>
  </si>
  <si>
    <t>SHLF11927781</t>
  </si>
  <si>
    <t>SECT11927801</t>
  </si>
  <si>
    <t>SHLF11927821</t>
  </si>
  <si>
    <t>SHLF11927811</t>
  </si>
  <si>
    <t>SECT11927831</t>
  </si>
  <si>
    <t>SHLF11927851</t>
  </si>
  <si>
    <t>SHLF11927841</t>
  </si>
  <si>
    <t>SECT11927861</t>
  </si>
  <si>
    <t>SHLF11927881</t>
  </si>
  <si>
    <t>SHLF11927871</t>
  </si>
  <si>
    <t>SECT11927891</t>
  </si>
  <si>
    <t>SHLF11927911</t>
  </si>
  <si>
    <t>SHLF11927901</t>
  </si>
  <si>
    <t>SECT11927931</t>
  </si>
  <si>
    <t>SHLF11927951</t>
  </si>
  <si>
    <t>SHLF11927941</t>
  </si>
  <si>
    <t>SECT11927961</t>
  </si>
  <si>
    <t>SHLF11927981</t>
  </si>
  <si>
    <t>SHLF11927971</t>
  </si>
  <si>
    <t>SECT11927991</t>
  </si>
  <si>
    <t>SHLF11928011</t>
  </si>
  <si>
    <t>SHLF11928001</t>
  </si>
  <si>
    <t>SECT11928021</t>
  </si>
  <si>
    <t>SHLF11928041</t>
  </si>
  <si>
    <t>SHLF11928031</t>
  </si>
  <si>
    <t>SECT11928051</t>
  </si>
  <si>
    <t>SHLF11928071</t>
  </si>
  <si>
    <t>SHLF11928061</t>
  </si>
  <si>
    <t>SECT11928081</t>
  </si>
  <si>
    <t>SHLF11928101</t>
  </si>
  <si>
    <t>SHLF11928091</t>
  </si>
  <si>
    <t>SECT11928111</t>
  </si>
  <si>
    <t>SHLF11928131</t>
  </si>
  <si>
    <t>SHLF11928121</t>
  </si>
  <si>
    <t>SECT11928141</t>
  </si>
  <si>
    <t>SHLF11928161</t>
  </si>
  <si>
    <t>SHLF11928151</t>
  </si>
  <si>
    <t>SECT11928181</t>
  </si>
  <si>
    <t>SHLF11928201</t>
  </si>
  <si>
    <t>SHLF11928191</t>
  </si>
  <si>
    <t>SECT11928211</t>
  </si>
  <si>
    <t>SHLF11928231</t>
  </si>
  <si>
    <t>SHLF11928221</t>
  </si>
  <si>
    <t>SECT11928241</t>
  </si>
  <si>
    <t>SHLF11928261</t>
  </si>
  <si>
    <t>SHLF11928251</t>
  </si>
  <si>
    <t>SECT11928271</t>
  </si>
  <si>
    <t>SHLF11928291</t>
  </si>
  <si>
    <t>SHLF11928281</t>
  </si>
  <si>
    <t>SECT11928301</t>
  </si>
  <si>
    <t>SHLF11928321</t>
  </si>
  <si>
    <t>SHLF11928311</t>
  </si>
  <si>
    <t>SECT11928331</t>
  </si>
  <si>
    <t>SHLF11928351</t>
  </si>
  <si>
    <t>SHLF11928341</t>
  </si>
  <si>
    <t>SECT11928361</t>
  </si>
  <si>
    <t>SHLF11928381</t>
  </si>
  <si>
    <t>SHLF11928371</t>
  </si>
  <si>
    <t>SECT11928391</t>
  </si>
  <si>
    <t>SHLF11928411</t>
  </si>
  <si>
    <t>SHLF11928401</t>
  </si>
  <si>
    <t>SECT11928451</t>
  </si>
  <si>
    <t>SHLF11928471</t>
  </si>
  <si>
    <t>SHLF11928461</t>
  </si>
  <si>
    <t>SECT11928481</t>
  </si>
  <si>
    <t>SHLF11928501</t>
  </si>
  <si>
    <t>SHLF11928491</t>
  </si>
  <si>
    <t>SECT11928511</t>
  </si>
  <si>
    <t>SHLF11928531</t>
  </si>
  <si>
    <t>SHLF11928521</t>
  </si>
  <si>
    <t>SECT11928541</t>
  </si>
  <si>
    <t>SHLF11928561</t>
  </si>
  <si>
    <t>SHLF11928551</t>
  </si>
  <si>
    <t>SECT11928571</t>
  </si>
  <si>
    <t>SHLF11928591</t>
  </si>
  <si>
    <t>SHLF11928581</t>
  </si>
  <si>
    <t>SECT11928601</t>
  </si>
  <si>
    <t>SHLF11928621</t>
  </si>
  <si>
    <t>SHLF11928611</t>
  </si>
  <si>
    <t>SECT11928631</t>
  </si>
  <si>
    <t>SHLF11928651</t>
  </si>
  <si>
    <t>SHLF11928641</t>
  </si>
  <si>
    <t>SECT11928661</t>
  </si>
  <si>
    <t>SHLF11928681</t>
  </si>
  <si>
    <t>SHLF11928671</t>
  </si>
  <si>
    <t>SECT11928701</t>
  </si>
  <si>
    <t>SHLF11928721</t>
  </si>
  <si>
    <t>SHLF11928711</t>
  </si>
  <si>
    <t>SECT11928731</t>
  </si>
  <si>
    <t>SHLF11928751</t>
  </si>
  <si>
    <t>SHLF11928741</t>
  </si>
  <si>
    <t>SECT11928761</t>
  </si>
  <si>
    <t>SHLF11928781</t>
  </si>
  <si>
    <t>SHLF11928771</t>
  </si>
  <si>
    <t>SECT11928791</t>
  </si>
  <si>
    <t>SHLF11928811</t>
  </si>
  <si>
    <t>SHLF11928801</t>
  </si>
  <si>
    <t>SECT11928821</t>
  </si>
  <si>
    <t>SHLF11928841</t>
  </si>
  <si>
    <t>SHLF11928831</t>
  </si>
  <si>
    <t>SECT11928851</t>
  </si>
  <si>
    <t>SHLF11928871</t>
  </si>
  <si>
    <t>SHLF11928861</t>
  </si>
  <si>
    <t>SECT11928881</t>
  </si>
  <si>
    <t>SHLF11928901</t>
  </si>
  <si>
    <t>SHLF11928891</t>
  </si>
  <si>
    <t>SECT11928911</t>
  </si>
  <si>
    <t>SHLF11928931</t>
  </si>
  <si>
    <t>SHLF11928921</t>
  </si>
  <si>
    <t>SECT11928951</t>
  </si>
  <si>
    <t>SHLF11928971</t>
  </si>
  <si>
    <t>SHLF11928961</t>
  </si>
  <si>
    <t>SECT11928981</t>
  </si>
  <si>
    <t>SHLF11929001</t>
  </si>
  <si>
    <t>SHLF11928991</t>
  </si>
  <si>
    <t>SECT11929011</t>
  </si>
  <si>
    <t>SHLF11929031</t>
  </si>
  <si>
    <t>SHLF11929021</t>
  </si>
  <si>
    <t>SECT11929041</t>
  </si>
  <si>
    <t>SHLF11929061</t>
  </si>
  <si>
    <t>SHLF11929051</t>
  </si>
  <si>
    <t>SECT11929071</t>
  </si>
  <si>
    <t>SHLF11929091</t>
  </si>
  <si>
    <t>SHLF11929081</t>
  </si>
  <si>
    <t>SECT11929101</t>
  </si>
  <si>
    <t>SHLF11929121</t>
  </si>
  <si>
    <t>SHLF11929111</t>
  </si>
  <si>
    <t>SECT11929131</t>
  </si>
  <si>
    <t>SHLF11929151</t>
  </si>
  <si>
    <t>SHLF11929141</t>
  </si>
  <si>
    <t>SECT11929161</t>
  </si>
  <si>
    <t>SHLF11929181</t>
  </si>
  <si>
    <t>SHLF11929171</t>
  </si>
  <si>
    <t>SECT11929201</t>
  </si>
  <si>
    <t>SHLF11929221</t>
  </si>
  <si>
    <t>SHLF11929211</t>
  </si>
  <si>
    <t>SECT11929231</t>
  </si>
  <si>
    <t>SHLF11929251</t>
  </si>
  <si>
    <t>SHLF11929241</t>
  </si>
  <si>
    <t>SECT11929261</t>
  </si>
  <si>
    <t>SHLF11929281</t>
  </si>
  <si>
    <t>SHLF11929271</t>
  </si>
  <si>
    <t>SECT11929291</t>
  </si>
  <si>
    <t>SHLF11929311</t>
  </si>
  <si>
    <t>SHLF11929301</t>
  </si>
  <si>
    <t>SECT11929321</t>
  </si>
  <si>
    <t>SHLF11929341</t>
  </si>
  <si>
    <t>SHLF11929331</t>
  </si>
  <si>
    <t>SECT11929351</t>
  </si>
  <si>
    <t>SHLF11929371</t>
  </si>
  <si>
    <t>SHLF11929361</t>
  </si>
  <si>
    <t>SECT11929381</t>
  </si>
  <si>
    <t>SHLF11929401</t>
  </si>
  <si>
    <t>SHLF11929391</t>
  </si>
  <si>
    <t>SECT11929411</t>
  </si>
  <si>
    <t>SHLF11929431</t>
  </si>
  <si>
    <t>SHLF11929421</t>
  </si>
  <si>
    <t>SECT11929451</t>
  </si>
  <si>
    <t>SHLF11929471</t>
  </si>
  <si>
    <t>SHLF11929461</t>
  </si>
  <si>
    <t>SECT11929481</t>
  </si>
  <si>
    <t>SHLF11929501</t>
  </si>
  <si>
    <t>SHLF11929491</t>
  </si>
  <si>
    <t>SECT11929511</t>
  </si>
  <si>
    <t>SHLF11929531</t>
  </si>
  <si>
    <t>SHLF11929521</t>
  </si>
  <si>
    <t>SECT11929541</t>
  </si>
  <si>
    <t>SHLF11929561</t>
  </si>
  <si>
    <t>SHLF11929551</t>
  </si>
  <si>
    <t>SECT11929571</t>
  </si>
  <si>
    <t>SHLF11929591</t>
  </si>
  <si>
    <t>SHLF11929581</t>
  </si>
  <si>
    <t>SECT11929601</t>
  </si>
  <si>
    <t>SHLF11929621</t>
  </si>
  <si>
    <t>SHLF11929611</t>
  </si>
  <si>
    <t>SECT11929631</t>
  </si>
  <si>
    <t>SHLF11929651</t>
  </si>
  <si>
    <t>SHLF11929641</t>
  </si>
  <si>
    <t>SECT11929671</t>
  </si>
  <si>
    <t>SHLF11929691</t>
  </si>
  <si>
    <t>SHLF11929681</t>
  </si>
  <si>
    <t>SECT11929701</t>
  </si>
  <si>
    <t>SHLF11929721</t>
  </si>
  <si>
    <t>SHLF11929711</t>
  </si>
  <si>
    <t>SECT11929731</t>
  </si>
  <si>
    <t>SHLF11929751</t>
  </si>
  <si>
    <t>SHLF11929741</t>
  </si>
  <si>
    <t>SECT11929761</t>
  </si>
  <si>
    <t>SHLF11929781</t>
  </si>
  <si>
    <t>SHLF11929771</t>
  </si>
  <si>
    <t>SECT11929791</t>
  </si>
  <si>
    <t>SHLF11929811</t>
  </si>
  <si>
    <t>SHLF11929801</t>
  </si>
  <si>
    <t>SECT11929821</t>
  </si>
  <si>
    <t>SHLF11929841</t>
  </si>
  <si>
    <t>SHLF11929831</t>
  </si>
  <si>
    <t>B</t>
  </si>
  <si>
    <t>D</t>
  </si>
  <si>
    <t>Core type</t>
  </si>
  <si>
    <t>Core top depth CSF-A (m)</t>
  </si>
  <si>
    <t>Core top depth CCSF (m)</t>
  </si>
  <si>
    <t>Cumulative offset (m)</t>
  </si>
  <si>
    <t>Differential offset (m)</t>
  </si>
  <si>
    <t>Growth rate</t>
  </si>
  <si>
    <t>Shift type</t>
  </si>
  <si>
    <t>Data used</t>
  </si>
  <si>
    <t>Quality comment</t>
  </si>
  <si>
    <t>Reference core</t>
  </si>
  <si>
    <t>Reference tie point CSF-A (m)</t>
  </si>
  <si>
    <t>Shift tie point CSF-A (m)</t>
  </si>
  <si>
    <t>REL</t>
  </si>
  <si>
    <t>seeded: no core above, no shift</t>
  </si>
  <si>
    <t>TIE</t>
  </si>
  <si>
    <t>Ca_Ti</t>
  </si>
  <si>
    <t>G2</t>
  </si>
  <si>
    <t>G5</t>
  </si>
  <si>
    <t>B6</t>
  </si>
  <si>
    <t>E7</t>
  </si>
  <si>
    <t>B7</t>
  </si>
  <si>
    <t>I1</t>
  </si>
  <si>
    <t>G6</t>
  </si>
  <si>
    <t>G8</t>
  </si>
  <si>
    <t>G9</t>
  </si>
  <si>
    <t>G3</t>
  </si>
  <si>
    <t>J7</t>
  </si>
  <si>
    <t>E</t>
  </si>
  <si>
    <t>Susceptibility</t>
  </si>
  <si>
    <t>G12</t>
  </si>
  <si>
    <t>J14</t>
  </si>
  <si>
    <t>J15</t>
  </si>
  <si>
    <t>H4</t>
  </si>
  <si>
    <t>H5</t>
  </si>
  <si>
    <t>G17</t>
  </si>
  <si>
    <t>G18</t>
  </si>
  <si>
    <t>G20</t>
  </si>
  <si>
    <t>Zr_Sr</t>
  </si>
  <si>
    <t>J21</t>
  </si>
  <si>
    <t>G21</t>
  </si>
  <si>
    <t>H12</t>
  </si>
  <si>
    <t>H13</t>
  </si>
  <si>
    <t>H14</t>
  </si>
  <si>
    <t>H15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</si>
  <si>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</si>
  <si>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</si>
  <si>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</si>
  <si>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</si>
  <si>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</si>
  <si>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</si>
  <si>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</si>
  <si>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</si>
  <si>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</si>
  <si>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G37</t>
  </si>
  <si>
    <t>G38</t>
  </si>
  <si>
    <t>H29</t>
  </si>
  <si>
    <t>G40</t>
  </si>
  <si>
    <t>H31</t>
  </si>
  <si>
    <t>G42</t>
  </si>
  <si>
    <t>I2</t>
  </si>
  <si>
    <t>I3</t>
  </si>
  <si>
    <t>I4</t>
  </si>
  <si>
    <t>I5</t>
  </si>
  <si>
    <t>I7</t>
  </si>
  <si>
    <t>I8</t>
  </si>
  <si>
    <t>J9</t>
  </si>
  <si>
    <t>I10</t>
  </si>
  <si>
    <t>I11</t>
  </si>
  <si>
    <t>I12</t>
  </si>
  <si>
    <t>F4</t>
  </si>
  <si>
    <t>F8</t>
  </si>
  <si>
    <t>F9</t>
  </si>
  <si>
    <t>H9</t>
  </si>
  <si>
    <t>F12</t>
  </si>
  <si>
    <t>F14</t>
  </si>
  <si>
    <t>F15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</si>
  <si>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</si>
  <si>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</si>
  <si>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</si>
  <si>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</si>
  <si>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</si>
  <si>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</si>
  <si>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</si>
  <si>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</si>
  <si>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</si>
  <si>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</si>
  <si>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H26</t>
  </si>
  <si>
    <t>F28</t>
  </si>
  <si>
    <t>F29</t>
  </si>
  <si>
    <t>F30</t>
  </si>
  <si>
    <t>F31</t>
  </si>
  <si>
    <t>F32</t>
  </si>
  <si>
    <t>G14</t>
  </si>
  <si>
    <t>J16</t>
  </si>
  <si>
    <t>J17</t>
  </si>
  <si>
    <t>J20</t>
  </si>
  <si>
    <t>G22</t>
  </si>
  <si>
    <t>J23</t>
  </si>
  <si>
    <t>F16</t>
  </si>
  <si>
    <t>G36</t>
  </si>
  <si>
    <t>G4</t>
  </si>
  <si>
    <t>SET</t>
  </si>
  <si>
    <t>G10</t>
  </si>
  <si>
    <t>G11</t>
  </si>
  <si>
    <t>G13</t>
  </si>
  <si>
    <t>H2</t>
  </si>
  <si>
    <t>G15</t>
  </si>
  <si>
    <t>G16</t>
  </si>
  <si>
    <t>H7</t>
  </si>
  <si>
    <t>G19</t>
  </si>
  <si>
    <t>H30</t>
  </si>
  <si>
    <t>H32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</si>
</sst>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\ AM/PM"/>
    <numFmt numFmtId="165" formatCode="0.0"/>
    <numFmt numFmtId="166" formatCode="0.000"/>
  </numFmts>
  <fonts count="8" x14ac:knownFonts="1">
    <font>
      <sz val="10"/>
      <color rgb="FF000000"/>
      <name val="Arial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 tint="0.499984740745262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F4CCCC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6" tint="0.59999389629810485"/>
        <bgColor rgb="FFFFF2C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7" tint="0.79998168889431442"/>
        <bgColor rgb="FFD9EAD3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1" xfId="0" applyBorder="1"/>
    <xf numFmtId="0" fontId="6" fillId="0" borderId="0" xfId="0" applyFont="1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2" fontId="3" fillId="6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65" fontId="3" fillId="7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166" fontId="3" fillId="8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0" fillId="0" borderId="0" xfId="0" applyNumberFormat="1"/>
    <xf numFmtId="166" fontId="7" fillId="0" borderId="0" xfId="0" applyNumberFormat="1" applyFont="1"/>
    <xf numFmtId="166" fontId="3" fillId="9" borderId="0" xfId="0" applyNumberFormat="1" applyFont="1" applyFill="1" applyAlignment="1">
      <alignment horizontal="center" vertical="center" wrapText="1"/>
    </xf>
    <xf numFmtId="166" fontId="3" fillId="7" borderId="0" xfId="0" applyNumberFormat="1" applyFont="1" applyFill="1" applyAlignment="1">
      <alignment horizontal="center" vertical="center" wrapText="1"/>
    </xf>
    <xf numFmtId="166" fontId="1" fillId="8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 summaryRight="0"/>
  </sheetPr>
  <dimension ref="A1:W1001"/>
  <sheetViews>
    <sheetView tabSelected="1" workbookViewId="0">
      <pane ySplit="1" topLeftCell="A748" activePane="bottomLeft" state="frozen"/>
      <selection pane="bottomLeft"/>
    </sheetView>
  </sheetViews>
  <sheetFormatPr baseColWidth="10" defaultColWidth="12.6640625" defaultRowHeight="15.75" customHeight="1" x14ac:dyDescent="0.15"/>
  <cols>
    <col min="1" max="2" width="5.83203125" customWidth="1"/>
    <col min="3" max="3" width="4.83203125" customWidth="1"/>
    <col min="4" max="4" width="5" customWidth="1"/>
    <col min="5" max="5" width="5.1640625" customWidth="1"/>
    <col min="6" max="6" width="4.5" customWidth="1"/>
    <col min="7" max="7" width="3.33203125" customWidth="1"/>
    <col min="8" max="10" width="6.6640625" customWidth="1"/>
    <col min="11" max="12" width="8.33203125" customWidth="1"/>
    <col min="13" max="13" width="4.83203125" customWidth="1"/>
    <col min="14" max="14" width="8.1640625" customWidth="1"/>
    <col min="15" max="15" width="6.33203125" customWidth="1"/>
    <col min="16" max="16" width="9.6640625" customWidth="1"/>
    <col min="17" max="17" width="7.1640625" customWidth="1"/>
    <col min="18" max="18" width="8" customWidth="1"/>
    <col min="19" max="19" width="22.1640625" customWidth="1"/>
    <col min="20" max="20" width="8.1640625" customWidth="1"/>
    <col min="21" max="21" width="6" customWidth="1"/>
    <col min="22" max="22" width="8.6640625" customWidth="1"/>
    <col min="23" max="23" width="6.1640625" customWidth="1"/>
  </cols>
  <sheetData>
    <row r="1" spans="1:23" ht="51" customHeight="1" x14ac:dyDescent="0.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4" t="s">
        <v>10</v>
      </c>
      <c r="L1" s="14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</row>
    <row r="2" spans="1:23" ht="15.75" customHeight="1" x14ac:dyDescent="0.15">
      <c r="A2" s="1">
        <v>397</v>
      </c>
      <c r="B2" s="1">
        <v>1385</v>
      </c>
      <c r="C2" s="1" t="s">
        <v>23</v>
      </c>
      <c r="D2" s="1">
        <v>1</v>
      </c>
      <c r="E2" s="1" t="s">
        <v>24</v>
      </c>
      <c r="F2" s="1">
        <v>1</v>
      </c>
      <c r="G2" s="1" t="s">
        <v>25</v>
      </c>
      <c r="H2" s="1">
        <v>0</v>
      </c>
      <c r="I2" s="1">
        <v>5</v>
      </c>
      <c r="J2" s="1">
        <v>25</v>
      </c>
      <c r="K2" s="1">
        <v>0</v>
      </c>
      <c r="L2" s="1">
        <v>0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2">
        <v>44885</v>
      </c>
      <c r="T2" s="1">
        <v>5354941</v>
      </c>
      <c r="U2" s="1" t="s">
        <v>32</v>
      </c>
      <c r="V2" s="1" t="s">
        <v>33</v>
      </c>
      <c r="W2" s="1">
        <v>0</v>
      </c>
    </row>
    <row r="3" spans="1:23" ht="15.75" customHeight="1" x14ac:dyDescent="0.15">
      <c r="A3" s="1">
        <v>397</v>
      </c>
      <c r="B3" s="1">
        <v>1385</v>
      </c>
      <c r="C3" s="1" t="s">
        <v>23</v>
      </c>
      <c r="D3" s="1">
        <v>1</v>
      </c>
      <c r="E3" s="1" t="s">
        <v>24</v>
      </c>
      <c r="F3" s="1">
        <v>1</v>
      </c>
      <c r="G3" s="1" t="s">
        <v>25</v>
      </c>
      <c r="H3" s="1">
        <v>0</v>
      </c>
      <c r="I3" s="1">
        <v>5</v>
      </c>
      <c r="J3" s="1">
        <v>10</v>
      </c>
      <c r="K3" s="1">
        <v>0</v>
      </c>
      <c r="L3" s="1">
        <v>0</v>
      </c>
      <c r="M3" s="1" t="s">
        <v>26</v>
      </c>
      <c r="N3" s="1" t="s">
        <v>27</v>
      </c>
      <c r="O3" s="1" t="s">
        <v>28</v>
      </c>
      <c r="P3" s="1" t="s">
        <v>34</v>
      </c>
      <c r="Q3" s="1" t="s">
        <v>30</v>
      </c>
      <c r="R3" s="1" t="s">
        <v>35</v>
      </c>
      <c r="S3" s="2">
        <v>44885</v>
      </c>
      <c r="T3" s="1">
        <v>5354945</v>
      </c>
      <c r="U3" s="1" t="s">
        <v>36</v>
      </c>
      <c r="V3" s="1" t="s">
        <v>37</v>
      </c>
      <c r="W3" s="1">
        <v>0</v>
      </c>
    </row>
    <row r="4" spans="1:23" ht="15.75" customHeight="1" x14ac:dyDescent="0.15">
      <c r="A4" s="1">
        <v>397</v>
      </c>
      <c r="B4" s="1">
        <v>1385</v>
      </c>
      <c r="C4" s="1" t="s">
        <v>23</v>
      </c>
      <c r="D4" s="1">
        <v>1</v>
      </c>
      <c r="E4" s="1" t="s">
        <v>24</v>
      </c>
      <c r="F4" s="1">
        <v>1</v>
      </c>
      <c r="G4" s="1" t="s">
        <v>25</v>
      </c>
      <c r="H4" s="1">
        <v>0</v>
      </c>
      <c r="I4" s="1">
        <v>5</v>
      </c>
      <c r="J4" s="1">
        <v>6</v>
      </c>
      <c r="K4" s="1">
        <v>0</v>
      </c>
      <c r="L4" s="1">
        <v>0</v>
      </c>
      <c r="M4" s="1" t="s">
        <v>26</v>
      </c>
      <c r="N4" s="1" t="s">
        <v>27</v>
      </c>
      <c r="O4" s="1" t="s">
        <v>28</v>
      </c>
      <c r="P4" s="1" t="s">
        <v>38</v>
      </c>
      <c r="Q4" s="1" t="s">
        <v>30</v>
      </c>
      <c r="R4" s="1" t="s">
        <v>39</v>
      </c>
      <c r="S4" s="2">
        <v>44885</v>
      </c>
      <c r="T4" s="1">
        <v>5354949</v>
      </c>
      <c r="U4" s="1" t="s">
        <v>40</v>
      </c>
      <c r="V4" s="1" t="s">
        <v>41</v>
      </c>
      <c r="W4" s="1">
        <v>0</v>
      </c>
    </row>
    <row r="5" spans="1:23" ht="15.75" customHeight="1" x14ac:dyDescent="0.15">
      <c r="A5" s="1">
        <v>397</v>
      </c>
      <c r="B5" s="1">
        <v>1385</v>
      </c>
      <c r="C5" s="1" t="s">
        <v>23</v>
      </c>
      <c r="D5" s="1">
        <v>1</v>
      </c>
      <c r="E5" s="1" t="s">
        <v>24</v>
      </c>
      <c r="F5" s="1">
        <v>1</v>
      </c>
      <c r="G5" s="1" t="s">
        <v>25</v>
      </c>
      <c r="H5" s="1">
        <v>0</v>
      </c>
      <c r="I5" s="1">
        <v>0</v>
      </c>
      <c r="J5" s="1">
        <v>5000</v>
      </c>
      <c r="K5" s="1">
        <v>0</v>
      </c>
      <c r="L5" s="1">
        <v>0</v>
      </c>
      <c r="M5" s="1" t="s">
        <v>26</v>
      </c>
      <c r="N5" s="1" t="s">
        <v>42</v>
      </c>
      <c r="O5" s="1" t="s">
        <v>28</v>
      </c>
      <c r="P5" s="1" t="s">
        <v>38</v>
      </c>
      <c r="Q5" s="1" t="s">
        <v>30</v>
      </c>
      <c r="R5" s="1" t="s">
        <v>43</v>
      </c>
      <c r="S5" s="2">
        <v>44885</v>
      </c>
      <c r="T5" s="1">
        <v>5354933</v>
      </c>
      <c r="U5" s="1" t="s">
        <v>44</v>
      </c>
      <c r="V5" s="1"/>
      <c r="W5" s="1">
        <v>0</v>
      </c>
    </row>
    <row r="6" spans="1:23" ht="15.75" customHeight="1" x14ac:dyDescent="0.15">
      <c r="A6" s="1">
        <v>397</v>
      </c>
      <c r="B6" s="1">
        <v>1385</v>
      </c>
      <c r="C6" s="1" t="s">
        <v>23</v>
      </c>
      <c r="D6" s="1">
        <v>1</v>
      </c>
      <c r="E6" s="1" t="s">
        <v>24</v>
      </c>
      <c r="F6" s="1">
        <v>1</v>
      </c>
      <c r="G6" s="1" t="s">
        <v>25</v>
      </c>
      <c r="H6" s="1">
        <v>0</v>
      </c>
      <c r="I6" s="1">
        <v>5</v>
      </c>
      <c r="J6" s="1">
        <v>25</v>
      </c>
      <c r="K6" s="1">
        <v>0</v>
      </c>
      <c r="L6" s="1">
        <v>0</v>
      </c>
      <c r="M6" s="1" t="s">
        <v>26</v>
      </c>
      <c r="N6" s="1" t="s">
        <v>27</v>
      </c>
      <c r="O6" s="1" t="s">
        <v>28</v>
      </c>
      <c r="P6" s="1" t="s">
        <v>38</v>
      </c>
      <c r="Q6" s="1" t="s">
        <v>30</v>
      </c>
      <c r="R6" s="1" t="s">
        <v>39</v>
      </c>
      <c r="S6" s="2">
        <v>44885</v>
      </c>
      <c r="T6" s="1">
        <v>5354943</v>
      </c>
      <c r="U6" s="1" t="s">
        <v>45</v>
      </c>
      <c r="V6" s="1" t="s">
        <v>46</v>
      </c>
      <c r="W6" s="1">
        <v>0</v>
      </c>
    </row>
    <row r="7" spans="1:23" ht="15.75" customHeight="1" x14ac:dyDescent="0.15">
      <c r="A7" s="1">
        <v>397</v>
      </c>
      <c r="B7" s="1">
        <v>1385</v>
      </c>
      <c r="C7" s="1" t="s">
        <v>23</v>
      </c>
      <c r="D7" s="1">
        <v>1</v>
      </c>
      <c r="E7" s="1" t="s">
        <v>24</v>
      </c>
      <c r="F7" s="1">
        <v>1</v>
      </c>
      <c r="G7" s="1" t="s">
        <v>25</v>
      </c>
      <c r="H7" s="1">
        <v>0</v>
      </c>
      <c r="I7" s="1">
        <v>5</v>
      </c>
      <c r="J7" s="1">
        <v>3</v>
      </c>
      <c r="K7" s="1">
        <v>0</v>
      </c>
      <c r="L7" s="1">
        <v>0</v>
      </c>
      <c r="M7" s="1" t="s">
        <v>26</v>
      </c>
      <c r="N7" s="1" t="s">
        <v>27</v>
      </c>
      <c r="O7" s="1" t="s">
        <v>28</v>
      </c>
      <c r="P7" s="1" t="s">
        <v>38</v>
      </c>
      <c r="Q7" s="1" t="s">
        <v>30</v>
      </c>
      <c r="R7" s="1" t="s">
        <v>39</v>
      </c>
      <c r="S7" s="2">
        <v>44885</v>
      </c>
      <c r="T7" s="1">
        <v>5354947</v>
      </c>
      <c r="U7" s="1" t="s">
        <v>47</v>
      </c>
      <c r="V7" s="1" t="s">
        <v>48</v>
      </c>
      <c r="W7" s="1">
        <v>0</v>
      </c>
    </row>
    <row r="8" spans="1:23" ht="15.75" customHeight="1" x14ac:dyDescent="0.15">
      <c r="A8" s="1">
        <v>397</v>
      </c>
      <c r="B8" s="1">
        <v>1385</v>
      </c>
      <c r="C8" s="1" t="s">
        <v>23</v>
      </c>
      <c r="D8" s="1">
        <v>1</v>
      </c>
      <c r="E8" s="1" t="s">
        <v>24</v>
      </c>
      <c r="F8" s="1">
        <v>1</v>
      </c>
      <c r="G8" s="1" t="s">
        <v>25</v>
      </c>
      <c r="H8" s="1">
        <v>0</v>
      </c>
      <c r="I8" s="1">
        <v>5</v>
      </c>
      <c r="J8" s="1">
        <v>2</v>
      </c>
      <c r="K8" s="1">
        <v>0</v>
      </c>
      <c r="L8" s="1">
        <v>0</v>
      </c>
      <c r="M8" s="1" t="s">
        <v>26</v>
      </c>
      <c r="N8" s="1" t="s">
        <v>27</v>
      </c>
      <c r="O8" s="1" t="s">
        <v>28</v>
      </c>
      <c r="P8" s="1" t="s">
        <v>49</v>
      </c>
      <c r="Q8" s="1" t="s">
        <v>30</v>
      </c>
      <c r="R8" s="1" t="s">
        <v>50</v>
      </c>
      <c r="S8" s="2">
        <v>44885</v>
      </c>
      <c r="T8" s="1">
        <v>5354942</v>
      </c>
      <c r="U8" s="1" t="s">
        <v>51</v>
      </c>
      <c r="V8" s="1" t="s">
        <v>52</v>
      </c>
      <c r="W8" s="1">
        <v>0</v>
      </c>
    </row>
    <row r="9" spans="1:23" ht="15.75" customHeight="1" x14ac:dyDescent="0.15">
      <c r="A9" s="1">
        <v>397</v>
      </c>
      <c r="B9" s="1">
        <v>1385</v>
      </c>
      <c r="C9" s="1" t="s">
        <v>23</v>
      </c>
      <c r="D9" s="1">
        <v>1</v>
      </c>
      <c r="E9" s="1" t="s">
        <v>24</v>
      </c>
      <c r="F9" s="1">
        <v>1</v>
      </c>
      <c r="G9" s="1" t="s">
        <v>25</v>
      </c>
      <c r="H9" s="1">
        <v>0</v>
      </c>
      <c r="I9" s="1">
        <v>5</v>
      </c>
      <c r="J9" s="1">
        <v>25</v>
      </c>
      <c r="K9" s="1">
        <v>0</v>
      </c>
      <c r="L9" s="1">
        <v>0</v>
      </c>
      <c r="M9" s="1" t="s">
        <v>26</v>
      </c>
      <c r="N9" s="1" t="s">
        <v>27</v>
      </c>
      <c r="O9" s="1" t="s">
        <v>28</v>
      </c>
      <c r="P9" s="1" t="s">
        <v>53</v>
      </c>
      <c r="Q9" s="1" t="s">
        <v>30</v>
      </c>
      <c r="R9" s="1" t="s">
        <v>54</v>
      </c>
      <c r="S9" s="2">
        <v>44885</v>
      </c>
      <c r="T9" s="1">
        <v>5354946</v>
      </c>
      <c r="U9" s="1" t="s">
        <v>55</v>
      </c>
      <c r="V9" s="1"/>
      <c r="W9" s="1">
        <v>0</v>
      </c>
    </row>
    <row r="10" spans="1:23" ht="15.75" customHeight="1" x14ac:dyDescent="0.15">
      <c r="A10" s="1">
        <v>397</v>
      </c>
      <c r="B10" s="1">
        <v>1385</v>
      </c>
      <c r="C10" s="1" t="s">
        <v>23</v>
      </c>
      <c r="D10" s="1">
        <v>1</v>
      </c>
      <c r="E10" s="1" t="s">
        <v>24</v>
      </c>
      <c r="F10" s="1">
        <v>1</v>
      </c>
      <c r="G10" s="1" t="s">
        <v>25</v>
      </c>
      <c r="H10" s="1">
        <v>0</v>
      </c>
      <c r="I10" s="1">
        <v>5</v>
      </c>
      <c r="J10" s="1">
        <v>10</v>
      </c>
      <c r="K10" s="1">
        <v>0</v>
      </c>
      <c r="L10" s="1">
        <v>0</v>
      </c>
      <c r="M10" s="1" t="s">
        <v>26</v>
      </c>
      <c r="N10" s="1" t="s">
        <v>27</v>
      </c>
      <c r="O10" s="1" t="s">
        <v>28</v>
      </c>
      <c r="P10" s="1" t="s">
        <v>53</v>
      </c>
      <c r="Q10" s="1" t="s">
        <v>30</v>
      </c>
      <c r="R10" s="1" t="s">
        <v>54</v>
      </c>
      <c r="S10" s="2">
        <v>44885</v>
      </c>
      <c r="T10" s="1">
        <v>5354940</v>
      </c>
      <c r="U10" s="1" t="s">
        <v>56</v>
      </c>
      <c r="V10" s="1" t="s">
        <v>57</v>
      </c>
      <c r="W10" s="1">
        <v>0</v>
      </c>
    </row>
    <row r="11" spans="1:23" ht="15.75" customHeight="1" x14ac:dyDescent="0.15">
      <c r="A11" s="1">
        <v>397</v>
      </c>
      <c r="B11" s="1">
        <v>1385</v>
      </c>
      <c r="C11" s="1" t="s">
        <v>23</v>
      </c>
      <c r="D11" s="1">
        <v>1</v>
      </c>
      <c r="E11" s="1" t="s">
        <v>24</v>
      </c>
      <c r="F11" s="1">
        <v>1</v>
      </c>
      <c r="G11" s="1" t="s">
        <v>25</v>
      </c>
      <c r="H11" s="1">
        <v>0</v>
      </c>
      <c r="I11" s="1">
        <v>5</v>
      </c>
      <c r="J11" s="1">
        <v>25</v>
      </c>
      <c r="K11" s="1">
        <v>0</v>
      </c>
      <c r="L11" s="1">
        <v>0</v>
      </c>
      <c r="M11" s="1" t="s">
        <v>26</v>
      </c>
      <c r="N11" s="1" t="s">
        <v>27</v>
      </c>
      <c r="O11" s="1" t="s">
        <v>28</v>
      </c>
      <c r="P11" s="1" t="s">
        <v>58</v>
      </c>
      <c r="Q11" s="1" t="s">
        <v>30</v>
      </c>
      <c r="R11" s="1" t="s">
        <v>59</v>
      </c>
      <c r="S11" s="2">
        <v>44885</v>
      </c>
      <c r="T11" s="1">
        <v>5354944</v>
      </c>
      <c r="U11" s="1" t="s">
        <v>60</v>
      </c>
      <c r="V11" s="1"/>
      <c r="W11" s="1">
        <v>0</v>
      </c>
    </row>
    <row r="12" spans="1:23" ht="15.75" customHeight="1" x14ac:dyDescent="0.15">
      <c r="A12" s="1">
        <v>397</v>
      </c>
      <c r="B12" s="1">
        <v>1385</v>
      </c>
      <c r="C12" s="1" t="s">
        <v>23</v>
      </c>
      <c r="D12" s="1">
        <v>1</v>
      </c>
      <c r="E12" s="1" t="s">
        <v>24</v>
      </c>
      <c r="F12" s="1">
        <v>1</v>
      </c>
      <c r="G12" s="1" t="s">
        <v>25</v>
      </c>
      <c r="H12" s="1">
        <v>0</v>
      </c>
      <c r="I12" s="1">
        <v>5</v>
      </c>
      <c r="J12" s="1">
        <v>2</v>
      </c>
      <c r="K12" s="1">
        <v>0</v>
      </c>
      <c r="L12" s="1">
        <v>0</v>
      </c>
      <c r="M12" s="1" t="s">
        <v>26</v>
      </c>
      <c r="N12" s="1" t="s">
        <v>27</v>
      </c>
      <c r="O12" s="1" t="s">
        <v>28</v>
      </c>
      <c r="P12" s="1" t="s">
        <v>38</v>
      </c>
      <c r="Q12" s="1" t="s">
        <v>30</v>
      </c>
      <c r="R12" s="1" t="s">
        <v>61</v>
      </c>
      <c r="S12" s="2">
        <v>44885</v>
      </c>
      <c r="T12" s="1">
        <v>5354948</v>
      </c>
      <c r="U12" s="1" t="s">
        <v>62</v>
      </c>
      <c r="V12" s="1" t="s">
        <v>63</v>
      </c>
      <c r="W12" s="1">
        <v>0</v>
      </c>
    </row>
    <row r="13" spans="1:23" ht="15.75" customHeight="1" x14ac:dyDescent="0.15">
      <c r="A13" s="1">
        <v>397</v>
      </c>
      <c r="B13" s="1">
        <v>1385</v>
      </c>
      <c r="C13" s="1" t="s">
        <v>23</v>
      </c>
      <c r="D13" s="1">
        <v>1</v>
      </c>
      <c r="E13" s="1" t="s">
        <v>24</v>
      </c>
      <c r="F13" s="1">
        <v>1</v>
      </c>
      <c r="G13" s="1" t="s">
        <v>25</v>
      </c>
      <c r="H13" s="1">
        <v>0</v>
      </c>
      <c r="I13" s="1">
        <v>5</v>
      </c>
      <c r="J13" s="1">
        <v>10</v>
      </c>
      <c r="K13" s="1">
        <v>0</v>
      </c>
      <c r="L13" s="1">
        <v>0</v>
      </c>
      <c r="M13" s="1" t="s">
        <v>26</v>
      </c>
      <c r="N13" s="1" t="s">
        <v>27</v>
      </c>
      <c r="O13" s="1" t="s">
        <v>28</v>
      </c>
      <c r="P13" s="1" t="s">
        <v>53</v>
      </c>
      <c r="Q13" s="1" t="s">
        <v>30</v>
      </c>
      <c r="R13" s="1" t="s">
        <v>54</v>
      </c>
      <c r="S13" s="2">
        <v>44885</v>
      </c>
      <c r="T13" s="1">
        <v>5356800</v>
      </c>
      <c r="U13" s="1" t="s">
        <v>64</v>
      </c>
      <c r="V13" s="1" t="s">
        <v>57</v>
      </c>
      <c r="W13" s="1">
        <v>0</v>
      </c>
    </row>
    <row r="14" spans="1:23" ht="15.75" customHeight="1" x14ac:dyDescent="0.15">
      <c r="A14" s="1">
        <v>397</v>
      </c>
      <c r="B14" s="1">
        <v>1385</v>
      </c>
      <c r="C14" s="1" t="s">
        <v>23</v>
      </c>
      <c r="D14" s="1">
        <v>1</v>
      </c>
      <c r="E14" s="1" t="s">
        <v>24</v>
      </c>
      <c r="F14" s="1">
        <v>1</v>
      </c>
      <c r="G14" s="1" t="s">
        <v>25</v>
      </c>
      <c r="H14" s="1">
        <v>0</v>
      </c>
      <c r="I14" s="1">
        <v>5</v>
      </c>
      <c r="J14" s="1">
        <v>25</v>
      </c>
      <c r="K14" s="1">
        <v>0</v>
      </c>
      <c r="L14" s="1">
        <v>0</v>
      </c>
      <c r="M14" s="1" t="s">
        <v>26</v>
      </c>
      <c r="N14" s="1" t="s">
        <v>27</v>
      </c>
      <c r="O14" s="1" t="s">
        <v>28</v>
      </c>
      <c r="P14" s="1" t="s">
        <v>58</v>
      </c>
      <c r="Q14" s="1" t="s">
        <v>30</v>
      </c>
      <c r="R14" s="1" t="s">
        <v>59</v>
      </c>
      <c r="S14" s="2">
        <v>44885</v>
      </c>
      <c r="T14" s="1">
        <v>5356804</v>
      </c>
      <c r="U14" s="1" t="s">
        <v>65</v>
      </c>
      <c r="V14" s="1"/>
      <c r="W14" s="1">
        <v>0</v>
      </c>
    </row>
    <row r="15" spans="1:23" ht="15.75" customHeight="1" x14ac:dyDescent="0.15">
      <c r="A15" s="1">
        <v>397</v>
      </c>
      <c r="B15" s="1">
        <v>1385</v>
      </c>
      <c r="C15" s="1" t="s">
        <v>23</v>
      </c>
      <c r="D15" s="1">
        <v>1</v>
      </c>
      <c r="E15" s="1" t="s">
        <v>24</v>
      </c>
      <c r="F15" s="1">
        <v>1</v>
      </c>
      <c r="G15" s="1" t="s">
        <v>25</v>
      </c>
      <c r="H15" s="1">
        <v>0</v>
      </c>
      <c r="I15" s="1">
        <v>5</v>
      </c>
      <c r="J15" s="1">
        <v>2</v>
      </c>
      <c r="K15" s="1">
        <v>0</v>
      </c>
      <c r="L15" s="1">
        <v>0</v>
      </c>
      <c r="M15" s="1" t="s">
        <v>26</v>
      </c>
      <c r="N15" s="1" t="s">
        <v>27</v>
      </c>
      <c r="O15" s="1" t="s">
        <v>28</v>
      </c>
      <c r="P15" s="1" t="s">
        <v>38</v>
      </c>
      <c r="Q15" s="1" t="s">
        <v>30</v>
      </c>
      <c r="R15" s="1" t="s">
        <v>61</v>
      </c>
      <c r="S15" s="2">
        <v>44885</v>
      </c>
      <c r="T15" s="1">
        <v>5356808</v>
      </c>
      <c r="U15" s="1" t="s">
        <v>66</v>
      </c>
      <c r="V15" s="1" t="s">
        <v>63</v>
      </c>
      <c r="W15" s="1">
        <v>0</v>
      </c>
    </row>
    <row r="16" spans="1:23" ht="15.75" customHeight="1" x14ac:dyDescent="0.15">
      <c r="A16" s="1">
        <v>397</v>
      </c>
      <c r="B16" s="1">
        <v>1385</v>
      </c>
      <c r="C16" s="1" t="s">
        <v>23</v>
      </c>
      <c r="D16" s="1">
        <v>1</v>
      </c>
      <c r="E16" s="1" t="s">
        <v>24</v>
      </c>
      <c r="F16" s="1">
        <v>1</v>
      </c>
      <c r="G16" s="1" t="s">
        <v>25</v>
      </c>
      <c r="H16" s="1">
        <v>0</v>
      </c>
      <c r="I16" s="1">
        <v>5</v>
      </c>
      <c r="J16" s="1">
        <v>2</v>
      </c>
      <c r="K16" s="1">
        <v>0</v>
      </c>
      <c r="L16" s="1">
        <v>0</v>
      </c>
      <c r="M16" s="1" t="s">
        <v>26</v>
      </c>
      <c r="N16" s="1" t="s">
        <v>27</v>
      </c>
      <c r="O16" s="1" t="s">
        <v>28</v>
      </c>
      <c r="P16" s="1" t="s">
        <v>49</v>
      </c>
      <c r="Q16" s="1" t="s">
        <v>30</v>
      </c>
      <c r="R16" s="1" t="s">
        <v>50</v>
      </c>
      <c r="S16" s="2">
        <v>44885</v>
      </c>
      <c r="T16" s="1">
        <v>5356802</v>
      </c>
      <c r="U16" s="1" t="s">
        <v>67</v>
      </c>
      <c r="V16" s="1" t="s">
        <v>52</v>
      </c>
      <c r="W16" s="1">
        <v>0</v>
      </c>
    </row>
    <row r="17" spans="1:23" ht="15.75" customHeight="1" x14ac:dyDescent="0.15">
      <c r="A17" s="1">
        <v>397</v>
      </c>
      <c r="B17" s="1">
        <v>1385</v>
      </c>
      <c r="C17" s="1" t="s">
        <v>23</v>
      </c>
      <c r="D17" s="1">
        <v>1</v>
      </c>
      <c r="E17" s="1" t="s">
        <v>24</v>
      </c>
      <c r="F17" s="1">
        <v>1</v>
      </c>
      <c r="G17" s="1" t="s">
        <v>25</v>
      </c>
      <c r="H17" s="1">
        <v>0</v>
      </c>
      <c r="I17" s="1">
        <v>5</v>
      </c>
      <c r="J17" s="1">
        <v>25</v>
      </c>
      <c r="K17" s="1">
        <v>0</v>
      </c>
      <c r="L17" s="1">
        <v>0</v>
      </c>
      <c r="M17" s="1" t="s">
        <v>26</v>
      </c>
      <c r="N17" s="1" t="s">
        <v>27</v>
      </c>
      <c r="O17" s="1" t="s">
        <v>28</v>
      </c>
      <c r="P17" s="1" t="s">
        <v>53</v>
      </c>
      <c r="Q17" s="1" t="s">
        <v>30</v>
      </c>
      <c r="R17" s="1" t="s">
        <v>54</v>
      </c>
      <c r="S17" s="2">
        <v>44885</v>
      </c>
      <c r="T17" s="1">
        <v>5356806</v>
      </c>
      <c r="U17" s="1" t="s">
        <v>68</v>
      </c>
      <c r="V17" s="1"/>
      <c r="W17" s="1">
        <v>0</v>
      </c>
    </row>
    <row r="18" spans="1:23" ht="15.75" customHeight="1" x14ac:dyDescent="0.15">
      <c r="A18" s="1">
        <v>397</v>
      </c>
      <c r="B18" s="1">
        <v>1385</v>
      </c>
      <c r="C18" s="1" t="s">
        <v>23</v>
      </c>
      <c r="D18" s="1">
        <v>1</v>
      </c>
      <c r="E18" s="1" t="s">
        <v>24</v>
      </c>
      <c r="F18" s="1">
        <v>1</v>
      </c>
      <c r="G18" s="1" t="s">
        <v>25</v>
      </c>
      <c r="H18" s="1">
        <v>0</v>
      </c>
      <c r="I18" s="1">
        <v>5</v>
      </c>
      <c r="J18" s="1">
        <v>25</v>
      </c>
      <c r="K18" s="1">
        <v>0</v>
      </c>
      <c r="L18" s="1">
        <v>0</v>
      </c>
      <c r="M18" s="1" t="s">
        <v>26</v>
      </c>
      <c r="N18" s="1" t="s">
        <v>27</v>
      </c>
      <c r="O18" s="1" t="s">
        <v>28</v>
      </c>
      <c r="P18" s="1" t="s">
        <v>38</v>
      </c>
      <c r="Q18" s="1" t="s">
        <v>30</v>
      </c>
      <c r="R18" s="1" t="s">
        <v>39</v>
      </c>
      <c r="S18" s="2">
        <v>44885</v>
      </c>
      <c r="T18" s="1">
        <v>5356803</v>
      </c>
      <c r="U18" s="1" t="s">
        <v>69</v>
      </c>
      <c r="V18" s="1" t="s">
        <v>46</v>
      </c>
      <c r="W18" s="1">
        <v>0</v>
      </c>
    </row>
    <row r="19" spans="1:23" ht="15.75" customHeight="1" x14ac:dyDescent="0.15">
      <c r="A19" s="1">
        <v>397</v>
      </c>
      <c r="B19" s="1">
        <v>1385</v>
      </c>
      <c r="C19" s="1" t="s">
        <v>23</v>
      </c>
      <c r="D19" s="1">
        <v>1</v>
      </c>
      <c r="E19" s="1" t="s">
        <v>24</v>
      </c>
      <c r="F19" s="1">
        <v>1</v>
      </c>
      <c r="G19" s="1" t="s">
        <v>25</v>
      </c>
      <c r="H19" s="1">
        <v>0</v>
      </c>
      <c r="I19" s="1">
        <v>5</v>
      </c>
      <c r="J19" s="1">
        <v>3</v>
      </c>
      <c r="K19" s="1">
        <v>0</v>
      </c>
      <c r="L19" s="1">
        <v>0</v>
      </c>
      <c r="M19" s="1" t="s">
        <v>26</v>
      </c>
      <c r="N19" s="1" t="s">
        <v>27</v>
      </c>
      <c r="O19" s="1" t="s">
        <v>28</v>
      </c>
      <c r="P19" s="1" t="s">
        <v>38</v>
      </c>
      <c r="Q19" s="1" t="s">
        <v>30</v>
      </c>
      <c r="R19" s="1" t="s">
        <v>39</v>
      </c>
      <c r="S19" s="2">
        <v>44885</v>
      </c>
      <c r="T19" s="1">
        <v>5356807</v>
      </c>
      <c r="U19" s="1" t="s">
        <v>70</v>
      </c>
      <c r="V19" s="1" t="s">
        <v>48</v>
      </c>
      <c r="W19" s="1">
        <v>0</v>
      </c>
    </row>
    <row r="20" spans="1:23" ht="15.75" customHeight="1" x14ac:dyDescent="0.15">
      <c r="A20" s="1">
        <v>397</v>
      </c>
      <c r="B20" s="1">
        <v>1385</v>
      </c>
      <c r="C20" s="1" t="s">
        <v>23</v>
      </c>
      <c r="D20" s="1">
        <v>1</v>
      </c>
      <c r="E20" s="1" t="s">
        <v>24</v>
      </c>
      <c r="F20" s="1">
        <v>1</v>
      </c>
      <c r="G20" s="1" t="s">
        <v>25</v>
      </c>
      <c r="H20" s="1">
        <v>0</v>
      </c>
      <c r="I20" s="1">
        <v>5</v>
      </c>
      <c r="J20" s="1">
        <v>25</v>
      </c>
      <c r="K20" s="1">
        <v>0</v>
      </c>
      <c r="L20" s="1">
        <v>0</v>
      </c>
      <c r="M20" s="1" t="s">
        <v>26</v>
      </c>
      <c r="N20" s="1" t="s">
        <v>27</v>
      </c>
      <c r="O20" s="1" t="s">
        <v>28</v>
      </c>
      <c r="P20" s="1" t="s">
        <v>29</v>
      </c>
      <c r="Q20" s="1" t="s">
        <v>30</v>
      </c>
      <c r="R20" s="1" t="s">
        <v>31</v>
      </c>
      <c r="S20" s="2">
        <v>44885</v>
      </c>
      <c r="T20" s="1">
        <v>5356801</v>
      </c>
      <c r="U20" s="1" t="s">
        <v>71</v>
      </c>
      <c r="V20" s="1" t="s">
        <v>33</v>
      </c>
      <c r="W20" s="1">
        <v>0</v>
      </c>
    </row>
    <row r="21" spans="1:23" ht="15.75" customHeight="1" x14ac:dyDescent="0.15">
      <c r="A21" s="1">
        <v>397</v>
      </c>
      <c r="B21" s="1">
        <v>1385</v>
      </c>
      <c r="C21" s="1" t="s">
        <v>23</v>
      </c>
      <c r="D21" s="1">
        <v>1</v>
      </c>
      <c r="E21" s="1" t="s">
        <v>24</v>
      </c>
      <c r="F21" s="1">
        <v>1</v>
      </c>
      <c r="G21" s="1" t="s">
        <v>25</v>
      </c>
      <c r="H21" s="1">
        <v>0</v>
      </c>
      <c r="I21" s="1">
        <v>5</v>
      </c>
      <c r="J21" s="1">
        <v>10</v>
      </c>
      <c r="K21" s="1">
        <v>0</v>
      </c>
      <c r="L21" s="1">
        <v>0</v>
      </c>
      <c r="M21" s="1" t="s">
        <v>26</v>
      </c>
      <c r="N21" s="1" t="s">
        <v>27</v>
      </c>
      <c r="O21" s="1" t="s">
        <v>28</v>
      </c>
      <c r="P21" s="1" t="s">
        <v>34</v>
      </c>
      <c r="Q21" s="1" t="s">
        <v>30</v>
      </c>
      <c r="R21" s="1" t="s">
        <v>35</v>
      </c>
      <c r="S21" s="2">
        <v>44885</v>
      </c>
      <c r="T21" s="1">
        <v>5356805</v>
      </c>
      <c r="U21" s="1" t="s">
        <v>72</v>
      </c>
      <c r="V21" s="1" t="s">
        <v>37</v>
      </c>
      <c r="W21" s="1">
        <v>0</v>
      </c>
    </row>
    <row r="22" spans="1:23" ht="15.75" customHeight="1" x14ac:dyDescent="0.15">
      <c r="A22" s="1">
        <v>397</v>
      </c>
      <c r="B22" s="1">
        <v>1385</v>
      </c>
      <c r="C22" s="1" t="s">
        <v>23</v>
      </c>
      <c r="D22" s="1">
        <v>1</v>
      </c>
      <c r="E22" s="1" t="s">
        <v>24</v>
      </c>
      <c r="F22" s="1">
        <v>1</v>
      </c>
      <c r="G22" s="1" t="s">
        <v>25</v>
      </c>
      <c r="H22" s="1">
        <v>0</v>
      </c>
      <c r="I22" s="1">
        <v>5</v>
      </c>
      <c r="J22" s="1">
        <v>6</v>
      </c>
      <c r="K22" s="1">
        <v>0</v>
      </c>
      <c r="L22" s="1">
        <v>0</v>
      </c>
      <c r="M22" s="1" t="s">
        <v>26</v>
      </c>
      <c r="N22" s="1" t="s">
        <v>27</v>
      </c>
      <c r="O22" s="1" t="s">
        <v>28</v>
      </c>
      <c r="P22" s="1" t="s">
        <v>38</v>
      </c>
      <c r="Q22" s="1" t="s">
        <v>30</v>
      </c>
      <c r="R22" s="1" t="s">
        <v>39</v>
      </c>
      <c r="S22" s="2">
        <v>44885</v>
      </c>
      <c r="T22" s="1">
        <v>5356809</v>
      </c>
      <c r="U22" s="1" t="s">
        <v>73</v>
      </c>
      <c r="V22" s="1" t="s">
        <v>41</v>
      </c>
      <c r="W22" s="1">
        <v>0</v>
      </c>
    </row>
    <row r="23" spans="1:23" ht="15.75" customHeight="1" x14ac:dyDescent="0.15">
      <c r="A23" s="1">
        <v>397</v>
      </c>
      <c r="B23" s="1">
        <v>1385</v>
      </c>
      <c r="C23" s="1" t="s">
        <v>23</v>
      </c>
      <c r="D23" s="1">
        <v>1</v>
      </c>
      <c r="E23" s="1" t="s">
        <v>24</v>
      </c>
      <c r="F23" s="1">
        <v>1</v>
      </c>
      <c r="G23" s="1" t="s">
        <v>25</v>
      </c>
      <c r="H23" s="1">
        <v>0</v>
      </c>
      <c r="I23" s="1">
        <v>0</v>
      </c>
      <c r="J23" s="1">
        <v>5000</v>
      </c>
      <c r="K23" s="1">
        <v>0</v>
      </c>
      <c r="L23" s="1">
        <v>0</v>
      </c>
      <c r="M23" s="1" t="s">
        <v>26</v>
      </c>
      <c r="N23" s="1" t="s">
        <v>42</v>
      </c>
      <c r="O23" s="1" t="s">
        <v>28</v>
      </c>
      <c r="P23" s="1" t="s">
        <v>38</v>
      </c>
      <c r="Q23" s="1" t="s">
        <v>30</v>
      </c>
      <c r="R23" s="1" t="s">
        <v>43</v>
      </c>
      <c r="S23" s="2">
        <v>44885</v>
      </c>
      <c r="T23" s="1">
        <v>5356793</v>
      </c>
      <c r="U23" s="1" t="s">
        <v>74</v>
      </c>
      <c r="V23" s="1"/>
      <c r="W23" s="1">
        <v>0</v>
      </c>
    </row>
    <row r="24" spans="1:23" ht="15.75" customHeight="1" x14ac:dyDescent="0.15">
      <c r="A24" s="1">
        <v>397</v>
      </c>
      <c r="B24" s="1">
        <v>1385</v>
      </c>
      <c r="C24" s="1" t="s">
        <v>23</v>
      </c>
      <c r="D24" s="1">
        <v>1</v>
      </c>
      <c r="E24" s="1" t="s">
        <v>24</v>
      </c>
      <c r="F24" s="1">
        <v>1</v>
      </c>
      <c r="G24" s="1" t="s">
        <v>25</v>
      </c>
      <c r="H24" s="1">
        <v>51</v>
      </c>
      <c r="I24" s="1">
        <v>52</v>
      </c>
      <c r="J24" s="1">
        <v>5</v>
      </c>
      <c r="K24" s="1">
        <v>0.51</v>
      </c>
      <c r="L24" s="1">
        <v>0.51</v>
      </c>
      <c r="M24" s="1" t="s">
        <v>75</v>
      </c>
      <c r="N24" s="1" t="s">
        <v>76</v>
      </c>
      <c r="O24" s="1" t="s">
        <v>28</v>
      </c>
      <c r="P24" s="1" t="s">
        <v>58</v>
      </c>
      <c r="Q24" s="1" t="s">
        <v>30</v>
      </c>
      <c r="R24" s="1" t="s">
        <v>59</v>
      </c>
      <c r="S24" s="2">
        <v>44885</v>
      </c>
      <c r="T24" s="1">
        <v>5354934</v>
      </c>
      <c r="U24" s="1" t="s">
        <v>77</v>
      </c>
      <c r="V24" s="1"/>
      <c r="W24" s="1">
        <v>0</v>
      </c>
    </row>
    <row r="25" spans="1:23" ht="15.75" customHeight="1" x14ac:dyDescent="0.15">
      <c r="A25" s="1">
        <v>397</v>
      </c>
      <c r="B25" s="1">
        <v>1385</v>
      </c>
      <c r="C25" s="1" t="s">
        <v>23</v>
      </c>
      <c r="D25" s="1">
        <v>1</v>
      </c>
      <c r="E25" s="1" t="s">
        <v>24</v>
      </c>
      <c r="F25" s="1">
        <v>1</v>
      </c>
      <c r="G25" s="1" t="s">
        <v>25</v>
      </c>
      <c r="H25" s="1">
        <v>51</v>
      </c>
      <c r="I25" s="1">
        <v>52</v>
      </c>
      <c r="J25" s="1">
        <v>5</v>
      </c>
      <c r="K25" s="1">
        <v>0.51</v>
      </c>
      <c r="L25" s="1">
        <v>0.51</v>
      </c>
      <c r="M25" s="1" t="s">
        <v>75</v>
      </c>
      <c r="N25" s="1" t="s">
        <v>76</v>
      </c>
      <c r="O25" s="1" t="s">
        <v>28</v>
      </c>
      <c r="P25" s="1" t="s">
        <v>58</v>
      </c>
      <c r="Q25" s="1" t="s">
        <v>30</v>
      </c>
      <c r="R25" s="1" t="s">
        <v>59</v>
      </c>
      <c r="S25" s="2">
        <v>44885</v>
      </c>
      <c r="T25" s="1">
        <v>5356794</v>
      </c>
      <c r="U25" s="1" t="s">
        <v>78</v>
      </c>
      <c r="V25" s="1"/>
      <c r="W25" s="1">
        <v>0</v>
      </c>
    </row>
    <row r="26" spans="1:23" ht="15.75" customHeight="1" x14ac:dyDescent="0.15">
      <c r="A26" s="1">
        <v>397</v>
      </c>
      <c r="B26" s="1">
        <v>1385</v>
      </c>
      <c r="C26" s="1" t="s">
        <v>23</v>
      </c>
      <c r="D26" s="1">
        <v>1</v>
      </c>
      <c r="E26" s="1" t="s">
        <v>24</v>
      </c>
      <c r="F26" s="1">
        <v>1</v>
      </c>
      <c r="G26" s="1" t="s">
        <v>25</v>
      </c>
      <c r="H26" s="1">
        <v>55</v>
      </c>
      <c r="I26" s="1">
        <v>55</v>
      </c>
      <c r="J26" s="1">
        <v>1</v>
      </c>
      <c r="K26" s="1">
        <v>0.55000000000000004</v>
      </c>
      <c r="L26" s="1">
        <v>0.55000000000000004</v>
      </c>
      <c r="M26" s="1" t="s">
        <v>75</v>
      </c>
      <c r="N26" s="1" t="s">
        <v>79</v>
      </c>
      <c r="O26" s="1" t="s">
        <v>28</v>
      </c>
      <c r="P26" s="1" t="s">
        <v>38</v>
      </c>
      <c r="Q26" s="1" t="s">
        <v>30</v>
      </c>
      <c r="R26" s="1" t="s">
        <v>80</v>
      </c>
      <c r="S26" s="2">
        <v>44902</v>
      </c>
      <c r="T26" s="1">
        <v>5354935</v>
      </c>
      <c r="U26" s="1" t="s">
        <v>81</v>
      </c>
      <c r="V26" s="1" t="s">
        <v>82</v>
      </c>
      <c r="W26" s="1">
        <v>0</v>
      </c>
    </row>
    <row r="27" spans="1:23" ht="15.75" customHeight="1" x14ac:dyDescent="0.15">
      <c r="A27" s="1">
        <v>397</v>
      </c>
      <c r="B27" s="1">
        <v>1385</v>
      </c>
      <c r="C27" s="1" t="s">
        <v>23</v>
      </c>
      <c r="D27" s="1">
        <v>1</v>
      </c>
      <c r="E27" s="1" t="s">
        <v>24</v>
      </c>
      <c r="F27" s="1">
        <v>1</v>
      </c>
      <c r="G27" s="1" t="s">
        <v>25</v>
      </c>
      <c r="H27" s="1">
        <v>55</v>
      </c>
      <c r="I27" s="1">
        <v>55</v>
      </c>
      <c r="J27" s="1">
        <v>1</v>
      </c>
      <c r="K27" s="1">
        <v>0.55000000000000004</v>
      </c>
      <c r="L27" s="1">
        <v>0.55000000000000004</v>
      </c>
      <c r="M27" s="1" t="s">
        <v>75</v>
      </c>
      <c r="N27" s="1" t="s">
        <v>79</v>
      </c>
      <c r="O27" s="1" t="s">
        <v>28</v>
      </c>
      <c r="P27" s="1" t="s">
        <v>38</v>
      </c>
      <c r="Q27" s="1" t="s">
        <v>30</v>
      </c>
      <c r="R27" s="1" t="s">
        <v>80</v>
      </c>
      <c r="S27" s="2">
        <v>44902</v>
      </c>
      <c r="T27" s="1">
        <v>5356795</v>
      </c>
      <c r="U27" s="1" t="s">
        <v>83</v>
      </c>
      <c r="V27" s="1" t="s">
        <v>82</v>
      </c>
      <c r="W27" s="1">
        <v>0</v>
      </c>
    </row>
    <row r="28" spans="1:23" ht="15.75" customHeight="1" x14ac:dyDescent="0.15">
      <c r="A28" s="1">
        <v>397</v>
      </c>
      <c r="B28" s="1">
        <v>1385</v>
      </c>
      <c r="C28" s="1" t="s">
        <v>23</v>
      </c>
      <c r="D28" s="1">
        <v>1</v>
      </c>
      <c r="E28" s="1" t="s">
        <v>24</v>
      </c>
      <c r="F28" s="1">
        <v>1</v>
      </c>
      <c r="G28" s="1" t="s">
        <v>25</v>
      </c>
      <c r="H28" s="1">
        <v>80</v>
      </c>
      <c r="I28" s="1">
        <v>80</v>
      </c>
      <c r="J28" s="1">
        <v>1</v>
      </c>
      <c r="K28" s="1">
        <v>0.8</v>
      </c>
      <c r="L28" s="1">
        <v>0.8</v>
      </c>
      <c r="M28" s="1" t="s">
        <v>30</v>
      </c>
      <c r="N28" s="1" t="s">
        <v>84</v>
      </c>
      <c r="O28" s="1" t="s">
        <v>28</v>
      </c>
      <c r="P28" s="1" t="s">
        <v>38</v>
      </c>
      <c r="Q28" s="1" t="s">
        <v>30</v>
      </c>
      <c r="R28" s="1" t="s">
        <v>85</v>
      </c>
      <c r="S28" s="2">
        <v>44885</v>
      </c>
      <c r="T28" s="1">
        <v>5354937</v>
      </c>
      <c r="U28" s="1" t="s">
        <v>86</v>
      </c>
      <c r="V28" s="1"/>
      <c r="W28" s="1">
        <v>0</v>
      </c>
    </row>
    <row r="29" spans="1:23" ht="15.75" customHeight="1" x14ac:dyDescent="0.15">
      <c r="A29" s="1">
        <v>397</v>
      </c>
      <c r="B29" s="1">
        <v>1385</v>
      </c>
      <c r="C29" s="1" t="s">
        <v>23</v>
      </c>
      <c r="D29" s="1">
        <v>1</v>
      </c>
      <c r="E29" s="1" t="s">
        <v>24</v>
      </c>
      <c r="F29" s="1">
        <v>1</v>
      </c>
      <c r="G29" s="1" t="s">
        <v>25</v>
      </c>
      <c r="H29" s="1">
        <v>80</v>
      </c>
      <c r="I29" s="1">
        <v>81</v>
      </c>
      <c r="J29" s="1">
        <v>5</v>
      </c>
      <c r="K29" s="1">
        <v>0.8</v>
      </c>
      <c r="L29" s="1">
        <v>0.8</v>
      </c>
      <c r="M29" s="1" t="s">
        <v>75</v>
      </c>
      <c r="N29" s="1" t="s">
        <v>76</v>
      </c>
      <c r="O29" s="1" t="s">
        <v>28</v>
      </c>
      <c r="P29" s="1" t="s">
        <v>38</v>
      </c>
      <c r="Q29" s="1" t="s">
        <v>30</v>
      </c>
      <c r="R29" s="1" t="s">
        <v>87</v>
      </c>
      <c r="S29" s="2">
        <v>44885</v>
      </c>
      <c r="T29" s="1">
        <v>5354938</v>
      </c>
      <c r="U29" s="1" t="s">
        <v>88</v>
      </c>
      <c r="V29" s="1"/>
      <c r="W29" s="1">
        <v>0</v>
      </c>
    </row>
    <row r="30" spans="1:23" ht="15.75" customHeight="1" x14ac:dyDescent="0.15">
      <c r="A30" s="1">
        <v>397</v>
      </c>
      <c r="B30" s="1">
        <v>1385</v>
      </c>
      <c r="C30" s="1" t="s">
        <v>23</v>
      </c>
      <c r="D30" s="1">
        <v>1</v>
      </c>
      <c r="E30" s="1" t="s">
        <v>24</v>
      </c>
      <c r="F30" s="1">
        <v>1</v>
      </c>
      <c r="G30" s="1" t="s">
        <v>25</v>
      </c>
      <c r="H30" s="1">
        <v>80</v>
      </c>
      <c r="I30" s="1">
        <v>81</v>
      </c>
      <c r="J30" s="1">
        <v>5</v>
      </c>
      <c r="K30" s="1">
        <v>0.8</v>
      </c>
      <c r="L30" s="1">
        <v>0.8</v>
      </c>
      <c r="M30" s="1" t="s">
        <v>75</v>
      </c>
      <c r="N30" s="1" t="s">
        <v>76</v>
      </c>
      <c r="O30" s="1" t="s">
        <v>28</v>
      </c>
      <c r="P30" s="1" t="s">
        <v>38</v>
      </c>
      <c r="Q30" s="1" t="s">
        <v>30</v>
      </c>
      <c r="R30" s="1" t="s">
        <v>89</v>
      </c>
      <c r="S30" s="2">
        <v>44885</v>
      </c>
      <c r="T30" s="1">
        <v>5354936</v>
      </c>
      <c r="U30" s="1" t="s">
        <v>90</v>
      </c>
      <c r="V30" s="1"/>
      <c r="W30" s="1">
        <v>0</v>
      </c>
    </row>
    <row r="31" spans="1:23" ht="15.75" customHeight="1" x14ac:dyDescent="0.15">
      <c r="A31" s="1">
        <v>397</v>
      </c>
      <c r="B31" s="1">
        <v>1385</v>
      </c>
      <c r="C31" s="1" t="s">
        <v>23</v>
      </c>
      <c r="D31" s="1">
        <v>1</v>
      </c>
      <c r="E31" s="1" t="s">
        <v>24</v>
      </c>
      <c r="F31" s="1">
        <v>1</v>
      </c>
      <c r="G31" s="1" t="s">
        <v>25</v>
      </c>
      <c r="H31" s="1">
        <v>80</v>
      </c>
      <c r="I31" s="1">
        <v>81</v>
      </c>
      <c r="J31" s="1">
        <v>5</v>
      </c>
      <c r="K31" s="1">
        <v>0.8</v>
      </c>
      <c r="L31" s="1">
        <v>0.8</v>
      </c>
      <c r="M31" s="1" t="s">
        <v>75</v>
      </c>
      <c r="N31" s="1" t="s">
        <v>76</v>
      </c>
      <c r="O31" s="1" t="s">
        <v>28</v>
      </c>
      <c r="P31" s="1" t="s">
        <v>38</v>
      </c>
      <c r="Q31" s="1" t="s">
        <v>30</v>
      </c>
      <c r="R31" s="1" t="s">
        <v>87</v>
      </c>
      <c r="S31" s="2">
        <v>44885</v>
      </c>
      <c r="T31" s="1">
        <v>5356798</v>
      </c>
      <c r="U31" s="1" t="s">
        <v>91</v>
      </c>
      <c r="V31" s="1"/>
      <c r="W31" s="1">
        <v>0</v>
      </c>
    </row>
    <row r="32" spans="1:23" ht="15.75" customHeight="1" x14ac:dyDescent="0.15">
      <c r="A32" s="1">
        <v>397</v>
      </c>
      <c r="B32" s="1">
        <v>1385</v>
      </c>
      <c r="C32" s="1" t="s">
        <v>23</v>
      </c>
      <c r="D32" s="1">
        <v>1</v>
      </c>
      <c r="E32" s="1" t="s">
        <v>24</v>
      </c>
      <c r="F32" s="1">
        <v>1</v>
      </c>
      <c r="G32" s="1" t="s">
        <v>25</v>
      </c>
      <c r="H32" s="1">
        <v>80</v>
      </c>
      <c r="I32" s="1">
        <v>80</v>
      </c>
      <c r="J32" s="1">
        <v>1</v>
      </c>
      <c r="K32" s="1">
        <v>0.8</v>
      </c>
      <c r="L32" s="1">
        <v>0.8</v>
      </c>
      <c r="M32" s="1" t="s">
        <v>30</v>
      </c>
      <c r="N32" s="1" t="s">
        <v>84</v>
      </c>
      <c r="O32" s="1" t="s">
        <v>28</v>
      </c>
      <c r="P32" s="1" t="s">
        <v>38</v>
      </c>
      <c r="Q32" s="1" t="s">
        <v>30</v>
      </c>
      <c r="R32" s="1" t="s">
        <v>85</v>
      </c>
      <c r="S32" s="2">
        <v>44885</v>
      </c>
      <c r="T32" s="1">
        <v>5356797</v>
      </c>
      <c r="U32" s="1" t="s">
        <v>92</v>
      </c>
      <c r="V32" s="1"/>
      <c r="W32" s="1">
        <v>0</v>
      </c>
    </row>
    <row r="33" spans="1:23" ht="15.75" customHeight="1" x14ac:dyDescent="0.15">
      <c r="A33" s="1">
        <v>397</v>
      </c>
      <c r="B33" s="1">
        <v>1385</v>
      </c>
      <c r="C33" s="1" t="s">
        <v>23</v>
      </c>
      <c r="D33" s="1">
        <v>1</v>
      </c>
      <c r="E33" s="1" t="s">
        <v>24</v>
      </c>
      <c r="F33" s="1">
        <v>1</v>
      </c>
      <c r="G33" s="1" t="s">
        <v>25</v>
      </c>
      <c r="H33" s="1">
        <v>80</v>
      </c>
      <c r="I33" s="1">
        <v>81</v>
      </c>
      <c r="J33" s="1">
        <v>5</v>
      </c>
      <c r="K33" s="1">
        <v>0.8</v>
      </c>
      <c r="L33" s="1">
        <v>0.8</v>
      </c>
      <c r="M33" s="1" t="s">
        <v>75</v>
      </c>
      <c r="N33" s="1" t="s">
        <v>76</v>
      </c>
      <c r="O33" s="1" t="s">
        <v>28</v>
      </c>
      <c r="P33" s="1" t="s">
        <v>38</v>
      </c>
      <c r="Q33" s="1" t="s">
        <v>30</v>
      </c>
      <c r="R33" s="1" t="s">
        <v>89</v>
      </c>
      <c r="S33" s="2">
        <v>44885</v>
      </c>
      <c r="T33" s="1">
        <v>5356796</v>
      </c>
      <c r="U33" s="1" t="s">
        <v>93</v>
      </c>
      <c r="V33" s="1"/>
      <c r="W33" s="1">
        <v>0</v>
      </c>
    </row>
    <row r="34" spans="1:23" ht="15.75" customHeight="1" x14ac:dyDescent="0.15">
      <c r="A34" s="1">
        <v>397</v>
      </c>
      <c r="B34" s="1">
        <v>1385</v>
      </c>
      <c r="C34" s="1" t="s">
        <v>23</v>
      </c>
      <c r="D34" s="1">
        <v>1</v>
      </c>
      <c r="E34" s="1" t="s">
        <v>24</v>
      </c>
      <c r="F34" s="1">
        <v>1</v>
      </c>
      <c r="G34" s="1" t="s">
        <v>25</v>
      </c>
      <c r="H34" s="1">
        <v>84</v>
      </c>
      <c r="I34" s="1">
        <v>85</v>
      </c>
      <c r="J34" s="1">
        <v>5</v>
      </c>
      <c r="K34" s="1">
        <v>0.84</v>
      </c>
      <c r="L34" s="1">
        <v>0.84</v>
      </c>
      <c r="M34" s="1" t="s">
        <v>75</v>
      </c>
      <c r="N34" s="1" t="s">
        <v>76</v>
      </c>
      <c r="O34" s="1" t="s">
        <v>28</v>
      </c>
      <c r="P34" s="1" t="s">
        <v>58</v>
      </c>
      <c r="Q34" s="1" t="s">
        <v>30</v>
      </c>
      <c r="R34" s="1" t="s">
        <v>59</v>
      </c>
      <c r="S34" s="2">
        <v>44885</v>
      </c>
      <c r="T34" s="1">
        <v>5354939</v>
      </c>
      <c r="U34" s="1" t="s">
        <v>94</v>
      </c>
      <c r="V34" s="1"/>
      <c r="W34" s="1">
        <v>0</v>
      </c>
    </row>
    <row r="35" spans="1:23" ht="15.75" customHeight="1" x14ac:dyDescent="0.15">
      <c r="A35" s="1">
        <v>397</v>
      </c>
      <c r="B35" s="1">
        <v>1385</v>
      </c>
      <c r="C35" s="1" t="s">
        <v>23</v>
      </c>
      <c r="D35" s="1">
        <v>1</v>
      </c>
      <c r="E35" s="1" t="s">
        <v>24</v>
      </c>
      <c r="F35" s="1">
        <v>1</v>
      </c>
      <c r="G35" s="1" t="s">
        <v>25</v>
      </c>
      <c r="H35" s="1">
        <v>84</v>
      </c>
      <c r="I35" s="1">
        <v>85</v>
      </c>
      <c r="J35" s="1">
        <v>5</v>
      </c>
      <c r="K35" s="1">
        <v>0.84</v>
      </c>
      <c r="L35" s="1">
        <v>0.84</v>
      </c>
      <c r="M35" s="1" t="s">
        <v>75</v>
      </c>
      <c r="N35" s="1" t="s">
        <v>76</v>
      </c>
      <c r="O35" s="1" t="s">
        <v>28</v>
      </c>
      <c r="P35" s="1" t="s">
        <v>58</v>
      </c>
      <c r="Q35" s="1" t="s">
        <v>30</v>
      </c>
      <c r="R35" s="1" t="s">
        <v>59</v>
      </c>
      <c r="S35" s="2">
        <v>44885</v>
      </c>
      <c r="T35" s="1">
        <v>5356799</v>
      </c>
      <c r="U35" s="1" t="s">
        <v>95</v>
      </c>
      <c r="V35" s="1"/>
      <c r="W35" s="1">
        <v>0</v>
      </c>
    </row>
    <row r="36" spans="1:23" ht="15.75" customHeight="1" x14ac:dyDescent="0.15">
      <c r="A36" s="1">
        <v>397</v>
      </c>
      <c r="B36" s="1">
        <v>1385</v>
      </c>
      <c r="C36" s="1" t="s">
        <v>23</v>
      </c>
      <c r="D36" s="1">
        <v>1</v>
      </c>
      <c r="E36" s="1" t="s">
        <v>24</v>
      </c>
      <c r="F36" s="1">
        <v>1</v>
      </c>
      <c r="G36" s="1" t="s">
        <v>25</v>
      </c>
      <c r="H36" s="1">
        <v>97</v>
      </c>
      <c r="I36" s="1">
        <v>102</v>
      </c>
      <c r="J36" s="1">
        <v>176</v>
      </c>
      <c r="K36" s="1">
        <v>0.97</v>
      </c>
      <c r="L36" s="1">
        <v>0.97</v>
      </c>
      <c r="M36" s="1" t="s">
        <v>26</v>
      </c>
      <c r="N36" s="1" t="s">
        <v>42</v>
      </c>
      <c r="O36" s="1" t="s">
        <v>28</v>
      </c>
      <c r="P36" s="1" t="s">
        <v>38</v>
      </c>
      <c r="Q36" s="1" t="s">
        <v>30</v>
      </c>
      <c r="R36" s="1" t="s">
        <v>96</v>
      </c>
      <c r="S36" s="2">
        <v>44885</v>
      </c>
      <c r="T36" s="1">
        <v>5354950</v>
      </c>
      <c r="U36" s="1" t="s">
        <v>97</v>
      </c>
      <c r="V36" s="1"/>
      <c r="W36" s="1">
        <v>0</v>
      </c>
    </row>
    <row r="37" spans="1:23" ht="15.75" customHeight="1" x14ac:dyDescent="0.15">
      <c r="A37" s="1">
        <v>397</v>
      </c>
      <c r="B37" s="1">
        <v>1385</v>
      </c>
      <c r="C37" s="1" t="s">
        <v>23</v>
      </c>
      <c r="D37" s="1">
        <v>1</v>
      </c>
      <c r="E37" s="1" t="s">
        <v>24</v>
      </c>
      <c r="F37" s="1">
        <v>1</v>
      </c>
      <c r="G37" s="1" t="s">
        <v>25</v>
      </c>
      <c r="H37" s="1">
        <v>97</v>
      </c>
      <c r="I37" s="1">
        <v>102</v>
      </c>
      <c r="J37" s="1">
        <v>176</v>
      </c>
      <c r="K37" s="1">
        <v>0.97</v>
      </c>
      <c r="L37" s="1">
        <v>0.97</v>
      </c>
      <c r="M37" s="1" t="s">
        <v>26</v>
      </c>
      <c r="N37" s="1" t="s">
        <v>42</v>
      </c>
      <c r="O37" s="1" t="s">
        <v>28</v>
      </c>
      <c r="P37" s="1" t="s">
        <v>38</v>
      </c>
      <c r="Q37" s="1" t="s">
        <v>30</v>
      </c>
      <c r="R37" s="1" t="s">
        <v>96</v>
      </c>
      <c r="S37" s="2">
        <v>44885</v>
      </c>
      <c r="T37" s="1">
        <v>5356810</v>
      </c>
      <c r="U37" s="1" t="s">
        <v>98</v>
      </c>
      <c r="V37" s="1"/>
      <c r="W37" s="1">
        <v>0</v>
      </c>
    </row>
    <row r="38" spans="1:23" ht="15.75" customHeight="1" x14ac:dyDescent="0.15">
      <c r="A38" s="1">
        <v>397</v>
      </c>
      <c r="B38" s="1">
        <v>1385</v>
      </c>
      <c r="C38" s="1" t="s">
        <v>23</v>
      </c>
      <c r="D38" s="1">
        <v>1</v>
      </c>
      <c r="E38" s="1" t="s">
        <v>24</v>
      </c>
      <c r="F38" s="1">
        <v>2</v>
      </c>
      <c r="G38" s="1" t="s">
        <v>25</v>
      </c>
      <c r="H38" s="1">
        <v>0</v>
      </c>
      <c r="I38" s="1">
        <v>5</v>
      </c>
      <c r="J38" s="1">
        <v>5</v>
      </c>
      <c r="K38" s="1">
        <v>1.02</v>
      </c>
      <c r="L38" s="1">
        <v>1.02</v>
      </c>
      <c r="M38" s="1" t="s">
        <v>26</v>
      </c>
      <c r="N38" s="1" t="s">
        <v>42</v>
      </c>
      <c r="O38" s="1" t="s">
        <v>28</v>
      </c>
      <c r="P38" s="1" t="s">
        <v>38</v>
      </c>
      <c r="Q38" s="1" t="s">
        <v>30</v>
      </c>
      <c r="R38" s="1" t="s">
        <v>99</v>
      </c>
      <c r="S38" s="2">
        <v>44885</v>
      </c>
      <c r="T38" s="1">
        <v>5354951</v>
      </c>
      <c r="U38" s="1" t="s">
        <v>100</v>
      </c>
      <c r="V38" s="1"/>
      <c r="W38" s="1">
        <v>0</v>
      </c>
    </row>
    <row r="39" spans="1:23" ht="15.75" customHeight="1" x14ac:dyDescent="0.15">
      <c r="A39" s="1">
        <v>397</v>
      </c>
      <c r="B39" s="1">
        <v>1385</v>
      </c>
      <c r="C39" s="1" t="s">
        <v>23</v>
      </c>
      <c r="D39" s="1">
        <v>1</v>
      </c>
      <c r="E39" s="1" t="s">
        <v>24</v>
      </c>
      <c r="F39" s="1">
        <v>2</v>
      </c>
      <c r="G39" s="1" t="s">
        <v>25</v>
      </c>
      <c r="H39" s="1">
        <v>0</v>
      </c>
      <c r="I39" s="1">
        <v>5</v>
      </c>
      <c r="J39" s="1">
        <v>5</v>
      </c>
      <c r="K39" s="1">
        <v>1.02</v>
      </c>
      <c r="L39" s="1">
        <v>1.02</v>
      </c>
      <c r="M39" s="1" t="s">
        <v>26</v>
      </c>
      <c r="N39" s="1" t="s">
        <v>42</v>
      </c>
      <c r="O39" s="1" t="s">
        <v>28</v>
      </c>
      <c r="P39" s="1" t="s">
        <v>38</v>
      </c>
      <c r="Q39" s="1" t="s">
        <v>30</v>
      </c>
      <c r="R39" s="1" t="s">
        <v>99</v>
      </c>
      <c r="S39" s="2">
        <v>44885</v>
      </c>
      <c r="T39" s="1">
        <v>5356811</v>
      </c>
      <c r="U39" s="1" t="s">
        <v>101</v>
      </c>
      <c r="V39" s="1"/>
      <c r="W39" s="1">
        <v>0</v>
      </c>
    </row>
    <row r="40" spans="1:23" ht="15.75" customHeight="1" x14ac:dyDescent="0.15">
      <c r="A40" s="1">
        <v>397</v>
      </c>
      <c r="B40" s="1">
        <v>1385</v>
      </c>
      <c r="C40" s="1" t="s">
        <v>23</v>
      </c>
      <c r="D40" s="1">
        <v>1</v>
      </c>
      <c r="E40" s="1" t="s">
        <v>24</v>
      </c>
      <c r="F40" s="1">
        <v>2</v>
      </c>
      <c r="G40" s="1" t="s">
        <v>25</v>
      </c>
      <c r="H40" s="1">
        <v>16</v>
      </c>
      <c r="I40" s="1">
        <v>17</v>
      </c>
      <c r="J40" s="1">
        <v>5</v>
      </c>
      <c r="K40" s="1">
        <v>1.18</v>
      </c>
      <c r="L40" s="1">
        <v>1.18</v>
      </c>
      <c r="M40" s="1" t="s">
        <v>75</v>
      </c>
      <c r="N40" s="1" t="s">
        <v>76</v>
      </c>
      <c r="O40" s="1" t="s">
        <v>28</v>
      </c>
      <c r="P40" s="1" t="s">
        <v>58</v>
      </c>
      <c r="Q40" s="1" t="s">
        <v>30</v>
      </c>
      <c r="R40" s="1" t="s">
        <v>59</v>
      </c>
      <c r="S40" s="2">
        <v>44885</v>
      </c>
      <c r="T40" s="1">
        <v>5354952</v>
      </c>
      <c r="U40" s="1" t="s">
        <v>102</v>
      </c>
      <c r="V40" s="1"/>
      <c r="W40" s="1">
        <v>0</v>
      </c>
    </row>
    <row r="41" spans="1:23" ht="15.75" customHeight="1" x14ac:dyDescent="0.15">
      <c r="A41" s="1">
        <v>397</v>
      </c>
      <c r="B41" s="1">
        <v>1385</v>
      </c>
      <c r="C41" s="1" t="s">
        <v>23</v>
      </c>
      <c r="D41" s="1">
        <v>1</v>
      </c>
      <c r="E41" s="1" t="s">
        <v>24</v>
      </c>
      <c r="F41" s="1">
        <v>2</v>
      </c>
      <c r="G41" s="1" t="s">
        <v>25</v>
      </c>
      <c r="H41" s="1">
        <v>16</v>
      </c>
      <c r="I41" s="1">
        <v>17</v>
      </c>
      <c r="J41" s="1">
        <v>5</v>
      </c>
      <c r="K41" s="1">
        <v>1.18</v>
      </c>
      <c r="L41" s="1">
        <v>1.18</v>
      </c>
      <c r="M41" s="1" t="s">
        <v>75</v>
      </c>
      <c r="N41" s="1" t="s">
        <v>76</v>
      </c>
      <c r="O41" s="1" t="s">
        <v>28</v>
      </c>
      <c r="P41" s="1" t="s">
        <v>58</v>
      </c>
      <c r="Q41" s="1" t="s">
        <v>30</v>
      </c>
      <c r="R41" s="1" t="s">
        <v>59</v>
      </c>
      <c r="S41" s="2">
        <v>44885</v>
      </c>
      <c r="T41" s="1">
        <v>5356812</v>
      </c>
      <c r="U41" s="1" t="s">
        <v>103</v>
      </c>
      <c r="V41" s="1"/>
      <c r="W41" s="1">
        <v>0</v>
      </c>
    </row>
    <row r="42" spans="1:23" ht="15.75" customHeight="1" x14ac:dyDescent="0.15">
      <c r="A42" s="1">
        <v>397</v>
      </c>
      <c r="B42" s="1">
        <v>1385</v>
      </c>
      <c r="C42" s="1" t="s">
        <v>23</v>
      </c>
      <c r="D42" s="1">
        <v>1</v>
      </c>
      <c r="E42" s="1" t="s">
        <v>24</v>
      </c>
      <c r="F42" s="1">
        <v>2</v>
      </c>
      <c r="G42" s="1" t="s">
        <v>25</v>
      </c>
      <c r="H42" s="1">
        <v>33</v>
      </c>
      <c r="I42" s="1">
        <v>34</v>
      </c>
      <c r="J42" s="1">
        <v>5</v>
      </c>
      <c r="K42" s="1">
        <v>1.35</v>
      </c>
      <c r="L42" s="1">
        <v>1.35</v>
      </c>
      <c r="M42" s="1" t="s">
        <v>75</v>
      </c>
      <c r="N42" s="1" t="s">
        <v>76</v>
      </c>
      <c r="O42" s="1" t="s">
        <v>28</v>
      </c>
      <c r="P42" s="1" t="s">
        <v>58</v>
      </c>
      <c r="Q42" s="1" t="s">
        <v>30</v>
      </c>
      <c r="R42" s="1" t="s">
        <v>59</v>
      </c>
      <c r="S42" s="2">
        <v>44885</v>
      </c>
      <c r="T42" s="1">
        <v>5354953</v>
      </c>
      <c r="U42" s="1" t="s">
        <v>104</v>
      </c>
      <c r="V42" s="1"/>
      <c r="W42" s="1">
        <v>0</v>
      </c>
    </row>
    <row r="43" spans="1:23" ht="15.75" customHeight="1" x14ac:dyDescent="0.15">
      <c r="A43" s="1">
        <v>397</v>
      </c>
      <c r="B43" s="1">
        <v>1385</v>
      </c>
      <c r="C43" s="1" t="s">
        <v>23</v>
      </c>
      <c r="D43" s="1">
        <v>1</v>
      </c>
      <c r="E43" s="1" t="s">
        <v>24</v>
      </c>
      <c r="F43" s="1">
        <v>2</v>
      </c>
      <c r="G43" s="1" t="s">
        <v>25</v>
      </c>
      <c r="H43" s="1">
        <v>33</v>
      </c>
      <c r="I43" s="1">
        <v>34</v>
      </c>
      <c r="J43" s="1">
        <v>5</v>
      </c>
      <c r="K43" s="1">
        <v>1.35</v>
      </c>
      <c r="L43" s="1">
        <v>1.35</v>
      </c>
      <c r="M43" s="1" t="s">
        <v>75</v>
      </c>
      <c r="N43" s="1" t="s">
        <v>76</v>
      </c>
      <c r="O43" s="1" t="s">
        <v>28</v>
      </c>
      <c r="P43" s="1" t="s">
        <v>58</v>
      </c>
      <c r="Q43" s="1" t="s">
        <v>30</v>
      </c>
      <c r="R43" s="1" t="s">
        <v>59</v>
      </c>
      <c r="S43" s="2">
        <v>44885</v>
      </c>
      <c r="T43" s="1">
        <v>5356813</v>
      </c>
      <c r="U43" s="1" t="s">
        <v>105</v>
      </c>
      <c r="V43" s="1"/>
      <c r="W43" s="1">
        <v>0</v>
      </c>
    </row>
    <row r="44" spans="1:23" ht="15.75" customHeight="1" x14ac:dyDescent="0.15">
      <c r="A44" s="1">
        <v>397</v>
      </c>
      <c r="B44" s="1">
        <v>1385</v>
      </c>
      <c r="C44" s="1" t="s">
        <v>23</v>
      </c>
      <c r="D44" s="1">
        <v>1</v>
      </c>
      <c r="E44" s="1" t="s">
        <v>24</v>
      </c>
      <c r="F44" s="1">
        <v>2</v>
      </c>
      <c r="G44" s="1" t="s">
        <v>25</v>
      </c>
      <c r="H44" s="1">
        <v>40</v>
      </c>
      <c r="I44" s="1">
        <v>40</v>
      </c>
      <c r="J44" s="1">
        <v>1</v>
      </c>
      <c r="K44" s="1">
        <v>1.42</v>
      </c>
      <c r="L44" s="1">
        <v>1.42</v>
      </c>
      <c r="M44" s="1" t="s">
        <v>75</v>
      </c>
      <c r="N44" s="1" t="s">
        <v>79</v>
      </c>
      <c r="O44" s="1" t="s">
        <v>28</v>
      </c>
      <c r="P44" s="1" t="s">
        <v>38</v>
      </c>
      <c r="Q44" s="1" t="s">
        <v>30</v>
      </c>
      <c r="R44" s="1" t="s">
        <v>80</v>
      </c>
      <c r="S44" s="2">
        <v>44902</v>
      </c>
      <c r="T44" s="1">
        <v>5354954</v>
      </c>
      <c r="U44" s="1" t="s">
        <v>106</v>
      </c>
      <c r="V44" s="1" t="s">
        <v>82</v>
      </c>
      <c r="W44" s="1">
        <v>0</v>
      </c>
    </row>
    <row r="45" spans="1:23" ht="15.75" customHeight="1" x14ac:dyDescent="0.15">
      <c r="A45" s="1">
        <v>397</v>
      </c>
      <c r="B45" s="1">
        <v>1385</v>
      </c>
      <c r="C45" s="1" t="s">
        <v>23</v>
      </c>
      <c r="D45" s="1">
        <v>1</v>
      </c>
      <c r="E45" s="1" t="s">
        <v>24</v>
      </c>
      <c r="F45" s="1">
        <v>2</v>
      </c>
      <c r="G45" s="1" t="s">
        <v>25</v>
      </c>
      <c r="H45" s="1">
        <v>40</v>
      </c>
      <c r="I45" s="1">
        <v>40</v>
      </c>
      <c r="J45" s="1">
        <v>1</v>
      </c>
      <c r="K45" s="1">
        <v>1.42</v>
      </c>
      <c r="L45" s="1">
        <v>1.42</v>
      </c>
      <c r="M45" s="1" t="s">
        <v>75</v>
      </c>
      <c r="N45" s="1" t="s">
        <v>79</v>
      </c>
      <c r="O45" s="1" t="s">
        <v>28</v>
      </c>
      <c r="P45" s="1" t="s">
        <v>38</v>
      </c>
      <c r="Q45" s="1" t="s">
        <v>30</v>
      </c>
      <c r="R45" s="1" t="s">
        <v>80</v>
      </c>
      <c r="S45" s="2">
        <v>44902</v>
      </c>
      <c r="T45" s="1">
        <v>5356814</v>
      </c>
      <c r="U45" s="1" t="s">
        <v>107</v>
      </c>
      <c r="V45" s="1" t="s">
        <v>82</v>
      </c>
      <c r="W45" s="1">
        <v>0</v>
      </c>
    </row>
    <row r="46" spans="1:23" ht="15.75" customHeight="1" x14ac:dyDescent="0.15">
      <c r="A46" s="1">
        <v>397</v>
      </c>
      <c r="B46" s="1">
        <v>1385</v>
      </c>
      <c r="C46" s="1" t="s">
        <v>23</v>
      </c>
      <c r="D46" s="1">
        <v>1</v>
      </c>
      <c r="E46" s="1" t="s">
        <v>24</v>
      </c>
      <c r="F46" s="1">
        <v>2</v>
      </c>
      <c r="G46" s="1" t="s">
        <v>25</v>
      </c>
      <c r="H46" s="1">
        <v>44</v>
      </c>
      <c r="I46" s="1">
        <v>46</v>
      </c>
      <c r="J46" s="1">
        <v>10</v>
      </c>
      <c r="K46" s="1">
        <v>1.46</v>
      </c>
      <c r="L46" s="1">
        <v>1.46</v>
      </c>
      <c r="M46" s="1" t="s">
        <v>75</v>
      </c>
      <c r="N46" s="1" t="s">
        <v>76</v>
      </c>
      <c r="O46" s="1" t="s">
        <v>28</v>
      </c>
      <c r="P46" s="1" t="s">
        <v>38</v>
      </c>
      <c r="Q46" s="1" t="s">
        <v>30</v>
      </c>
      <c r="R46" s="1" t="s">
        <v>108</v>
      </c>
      <c r="S46" s="2">
        <v>44885</v>
      </c>
      <c r="T46" s="1">
        <v>5354955</v>
      </c>
      <c r="U46" s="1" t="s">
        <v>109</v>
      </c>
      <c r="V46" s="1"/>
      <c r="W46" s="1">
        <v>0</v>
      </c>
    </row>
    <row r="47" spans="1:23" ht="15.75" customHeight="1" x14ac:dyDescent="0.15">
      <c r="A47" s="1">
        <v>397</v>
      </c>
      <c r="B47" s="1">
        <v>1385</v>
      </c>
      <c r="C47" s="1" t="s">
        <v>23</v>
      </c>
      <c r="D47" s="1">
        <v>1</v>
      </c>
      <c r="E47" s="1" t="s">
        <v>24</v>
      </c>
      <c r="F47" s="1">
        <v>2</v>
      </c>
      <c r="G47" s="1" t="s">
        <v>25</v>
      </c>
      <c r="H47" s="1">
        <v>44</v>
      </c>
      <c r="I47" s="1">
        <v>46</v>
      </c>
      <c r="J47" s="1">
        <v>10</v>
      </c>
      <c r="K47" s="1">
        <v>1.46</v>
      </c>
      <c r="L47" s="1">
        <v>1.46</v>
      </c>
      <c r="M47" s="1" t="s">
        <v>75</v>
      </c>
      <c r="N47" s="1" t="s">
        <v>76</v>
      </c>
      <c r="O47" s="1" t="s">
        <v>28</v>
      </c>
      <c r="P47" s="1" t="s">
        <v>38</v>
      </c>
      <c r="Q47" s="1" t="s">
        <v>30</v>
      </c>
      <c r="R47" s="1" t="s">
        <v>108</v>
      </c>
      <c r="S47" s="2">
        <v>44885</v>
      </c>
      <c r="T47" s="1">
        <v>5356815</v>
      </c>
      <c r="U47" s="1" t="s">
        <v>110</v>
      </c>
      <c r="V47" s="1"/>
      <c r="W47" s="1">
        <v>0</v>
      </c>
    </row>
    <row r="48" spans="1:23" ht="15.75" customHeight="1" x14ac:dyDescent="0.15">
      <c r="A48" s="1">
        <v>397</v>
      </c>
      <c r="B48" s="1">
        <v>1385</v>
      </c>
      <c r="C48" s="1" t="s">
        <v>23</v>
      </c>
      <c r="D48" s="1">
        <v>1</v>
      </c>
      <c r="E48" s="1" t="s">
        <v>24</v>
      </c>
      <c r="F48" s="1">
        <v>2</v>
      </c>
      <c r="G48" s="1" t="s">
        <v>25</v>
      </c>
      <c r="H48" s="1">
        <v>50</v>
      </c>
      <c r="I48" s="1">
        <v>51</v>
      </c>
      <c r="J48" s="1">
        <v>5</v>
      </c>
      <c r="K48" s="1">
        <v>1.52</v>
      </c>
      <c r="L48" s="1">
        <v>1.52</v>
      </c>
      <c r="M48" s="1" t="s">
        <v>75</v>
      </c>
      <c r="N48" s="1" t="s">
        <v>76</v>
      </c>
      <c r="O48" s="1" t="s">
        <v>28</v>
      </c>
      <c r="P48" s="1" t="s">
        <v>58</v>
      </c>
      <c r="Q48" s="1" t="s">
        <v>30</v>
      </c>
      <c r="R48" s="1" t="s">
        <v>59</v>
      </c>
      <c r="S48" s="2">
        <v>44885</v>
      </c>
      <c r="T48" s="1">
        <v>5354956</v>
      </c>
      <c r="U48" s="1" t="s">
        <v>111</v>
      </c>
      <c r="V48" s="1"/>
      <c r="W48" s="1">
        <v>0</v>
      </c>
    </row>
    <row r="49" spans="1:23" ht="15.75" customHeight="1" x14ac:dyDescent="0.15">
      <c r="A49" s="1">
        <v>397</v>
      </c>
      <c r="B49" s="1">
        <v>1385</v>
      </c>
      <c r="C49" s="1" t="s">
        <v>23</v>
      </c>
      <c r="D49" s="1">
        <v>1</v>
      </c>
      <c r="E49" s="1" t="s">
        <v>24</v>
      </c>
      <c r="F49" s="1">
        <v>2</v>
      </c>
      <c r="G49" s="1" t="s">
        <v>25</v>
      </c>
      <c r="H49" s="1">
        <v>50</v>
      </c>
      <c r="I49" s="1">
        <v>51</v>
      </c>
      <c r="J49" s="1">
        <v>5</v>
      </c>
      <c r="K49" s="1">
        <v>1.52</v>
      </c>
      <c r="L49" s="1">
        <v>1.52</v>
      </c>
      <c r="M49" s="1" t="s">
        <v>75</v>
      </c>
      <c r="N49" s="1" t="s">
        <v>76</v>
      </c>
      <c r="O49" s="1" t="s">
        <v>28</v>
      </c>
      <c r="P49" s="1" t="s">
        <v>58</v>
      </c>
      <c r="Q49" s="1" t="s">
        <v>30</v>
      </c>
      <c r="R49" s="1" t="s">
        <v>59</v>
      </c>
      <c r="S49" s="2">
        <v>44885</v>
      </c>
      <c r="T49" s="1">
        <v>5356816</v>
      </c>
      <c r="U49" s="1" t="s">
        <v>112</v>
      </c>
      <c r="V49" s="1"/>
      <c r="W49" s="1">
        <v>0</v>
      </c>
    </row>
    <row r="50" spans="1:23" ht="15.75" customHeight="1" x14ac:dyDescent="0.15">
      <c r="A50" s="1">
        <v>397</v>
      </c>
      <c r="B50" s="1">
        <v>1385</v>
      </c>
      <c r="C50" s="1" t="s">
        <v>23</v>
      </c>
      <c r="D50" s="1">
        <v>1</v>
      </c>
      <c r="E50" s="1" t="s">
        <v>24</v>
      </c>
      <c r="F50" s="1">
        <v>2</v>
      </c>
      <c r="G50" s="1" t="s">
        <v>25</v>
      </c>
      <c r="H50" s="1">
        <v>51</v>
      </c>
      <c r="I50" s="1">
        <v>53</v>
      </c>
      <c r="J50" s="1">
        <v>7</v>
      </c>
      <c r="K50" s="1">
        <v>1.53</v>
      </c>
      <c r="L50" s="1">
        <v>1.53</v>
      </c>
      <c r="M50" s="1" t="s">
        <v>75</v>
      </c>
      <c r="N50" s="1" t="s">
        <v>79</v>
      </c>
      <c r="O50" s="1" t="s">
        <v>28</v>
      </c>
      <c r="P50" s="1" t="s">
        <v>113</v>
      </c>
      <c r="Q50" s="1" t="s">
        <v>30</v>
      </c>
      <c r="R50" s="1" t="s">
        <v>114</v>
      </c>
      <c r="S50" s="2">
        <v>44902</v>
      </c>
      <c r="T50" s="1">
        <v>5354957</v>
      </c>
      <c r="U50" s="1" t="s">
        <v>115</v>
      </c>
      <c r="V50" s="1"/>
      <c r="W50" s="1">
        <v>0</v>
      </c>
    </row>
    <row r="51" spans="1:23" ht="15.75" customHeight="1" x14ac:dyDescent="0.15">
      <c r="A51" s="1">
        <v>397</v>
      </c>
      <c r="B51" s="1">
        <v>1385</v>
      </c>
      <c r="C51" s="1" t="s">
        <v>23</v>
      </c>
      <c r="D51" s="1">
        <v>1</v>
      </c>
      <c r="E51" s="1" t="s">
        <v>24</v>
      </c>
      <c r="F51" s="1">
        <v>2</v>
      </c>
      <c r="G51" s="1" t="s">
        <v>25</v>
      </c>
      <c r="H51" s="1">
        <v>51</v>
      </c>
      <c r="I51" s="1">
        <v>53</v>
      </c>
      <c r="J51" s="1">
        <v>7</v>
      </c>
      <c r="K51" s="1">
        <v>1.53</v>
      </c>
      <c r="L51" s="1">
        <v>1.53</v>
      </c>
      <c r="M51" s="1" t="s">
        <v>75</v>
      </c>
      <c r="N51" s="1" t="s">
        <v>79</v>
      </c>
      <c r="O51" s="1" t="s">
        <v>28</v>
      </c>
      <c r="P51" s="1" t="s">
        <v>113</v>
      </c>
      <c r="Q51" s="1" t="s">
        <v>30</v>
      </c>
      <c r="R51" s="1" t="s">
        <v>114</v>
      </c>
      <c r="S51" s="2">
        <v>44902</v>
      </c>
      <c r="T51" s="1">
        <v>5356817</v>
      </c>
      <c r="U51" s="1" t="s">
        <v>116</v>
      </c>
      <c r="V51" s="1"/>
      <c r="W51" s="1">
        <v>0</v>
      </c>
    </row>
    <row r="52" spans="1:23" ht="15.75" customHeight="1" x14ac:dyDescent="0.15">
      <c r="A52" s="1">
        <v>397</v>
      </c>
      <c r="B52" s="1">
        <v>1385</v>
      </c>
      <c r="C52" s="1" t="s">
        <v>23</v>
      </c>
      <c r="D52" s="1">
        <v>1</v>
      </c>
      <c r="E52" s="1" t="s">
        <v>24</v>
      </c>
      <c r="F52" s="1">
        <v>3</v>
      </c>
      <c r="G52" s="1" t="s">
        <v>117</v>
      </c>
      <c r="H52" s="1">
        <v>0</v>
      </c>
      <c r="I52" s="1">
        <v>7</v>
      </c>
      <c r="J52" s="1">
        <v>20</v>
      </c>
      <c r="K52" s="1">
        <v>1.63</v>
      </c>
      <c r="L52" s="1">
        <v>1.63</v>
      </c>
      <c r="M52" s="1" t="s">
        <v>26</v>
      </c>
      <c r="N52" s="1" t="s">
        <v>118</v>
      </c>
      <c r="O52" s="1" t="s">
        <v>28</v>
      </c>
      <c r="P52" s="1" t="s">
        <v>38</v>
      </c>
      <c r="Q52" s="1" t="s">
        <v>30</v>
      </c>
      <c r="R52" s="1" t="s">
        <v>119</v>
      </c>
      <c r="S52" s="2">
        <v>44885</v>
      </c>
      <c r="T52" s="1">
        <v>5354961</v>
      </c>
      <c r="U52" s="1" t="s">
        <v>120</v>
      </c>
      <c r="V52" s="1" t="s">
        <v>121</v>
      </c>
      <c r="W52" s="1">
        <v>0</v>
      </c>
    </row>
    <row r="53" spans="1:23" ht="15.75" customHeight="1" x14ac:dyDescent="0.15">
      <c r="A53" s="1">
        <v>397</v>
      </c>
      <c r="B53" s="1">
        <v>1385</v>
      </c>
      <c r="C53" s="1" t="s">
        <v>23</v>
      </c>
      <c r="D53" s="1">
        <v>1</v>
      </c>
      <c r="E53" s="1" t="s">
        <v>24</v>
      </c>
      <c r="F53" s="1">
        <v>3</v>
      </c>
      <c r="G53" s="1" t="s">
        <v>117</v>
      </c>
      <c r="H53" s="1">
        <v>0</v>
      </c>
      <c r="I53" s="1">
        <v>7</v>
      </c>
      <c r="J53" s="1">
        <v>20</v>
      </c>
      <c r="K53" s="1">
        <v>1.63</v>
      </c>
      <c r="L53" s="1">
        <v>1.63</v>
      </c>
      <c r="M53" s="1" t="s">
        <v>26</v>
      </c>
      <c r="N53" s="1" t="s">
        <v>118</v>
      </c>
      <c r="O53" s="1" t="s">
        <v>28</v>
      </c>
      <c r="P53" s="1" t="s">
        <v>122</v>
      </c>
      <c r="Q53" s="1" t="s">
        <v>30</v>
      </c>
      <c r="R53" s="1" t="s">
        <v>123</v>
      </c>
      <c r="S53" s="2">
        <v>44885</v>
      </c>
      <c r="T53" s="1">
        <v>5354965</v>
      </c>
      <c r="U53" s="1" t="s">
        <v>124</v>
      </c>
      <c r="V53" s="1"/>
      <c r="W53" s="1">
        <v>0</v>
      </c>
    </row>
    <row r="54" spans="1:23" ht="15.75" customHeight="1" x14ac:dyDescent="0.15">
      <c r="A54" s="1">
        <v>397</v>
      </c>
      <c r="B54" s="1">
        <v>1385</v>
      </c>
      <c r="C54" s="1" t="s">
        <v>23</v>
      </c>
      <c r="D54" s="1">
        <v>1</v>
      </c>
      <c r="E54" s="1" t="s">
        <v>24</v>
      </c>
      <c r="F54" s="1">
        <v>3</v>
      </c>
      <c r="G54" s="1" t="s">
        <v>117</v>
      </c>
      <c r="H54" s="1">
        <v>0</v>
      </c>
      <c r="I54" s="1">
        <v>7</v>
      </c>
      <c r="J54" s="1">
        <v>20</v>
      </c>
      <c r="K54" s="1">
        <v>1.63</v>
      </c>
      <c r="L54" s="1">
        <v>1.63</v>
      </c>
      <c r="M54" s="1" t="s">
        <v>26</v>
      </c>
      <c r="N54" s="1" t="s">
        <v>118</v>
      </c>
      <c r="O54" s="1" t="s">
        <v>28</v>
      </c>
      <c r="P54" s="1" t="s">
        <v>125</v>
      </c>
      <c r="Q54" s="1" t="s">
        <v>30</v>
      </c>
      <c r="R54" s="1" t="s">
        <v>126</v>
      </c>
      <c r="S54" s="2">
        <v>44885</v>
      </c>
      <c r="T54" s="1">
        <v>5354963</v>
      </c>
      <c r="U54" s="1" t="s">
        <v>127</v>
      </c>
      <c r="V54" s="1"/>
      <c r="W54" s="1">
        <v>0</v>
      </c>
    </row>
    <row r="55" spans="1:23" ht="15.75" customHeight="1" x14ac:dyDescent="0.15">
      <c r="A55" s="1">
        <v>397</v>
      </c>
      <c r="B55" s="1">
        <v>1385</v>
      </c>
      <c r="C55" s="1" t="s">
        <v>23</v>
      </c>
      <c r="D55" s="1">
        <v>1</v>
      </c>
      <c r="E55" s="1" t="s">
        <v>24</v>
      </c>
      <c r="F55" s="1">
        <v>3</v>
      </c>
      <c r="G55" s="1" t="s">
        <v>117</v>
      </c>
      <c r="H55" s="1">
        <v>0</v>
      </c>
      <c r="I55" s="1">
        <v>7</v>
      </c>
      <c r="J55" s="1">
        <v>5</v>
      </c>
      <c r="K55" s="1">
        <v>1.63</v>
      </c>
      <c r="L55" s="1">
        <v>1.63</v>
      </c>
      <c r="M55" s="1" t="s">
        <v>26</v>
      </c>
      <c r="N55" s="1" t="s">
        <v>118</v>
      </c>
      <c r="O55" s="1" t="s">
        <v>28</v>
      </c>
      <c r="P55" s="1" t="s">
        <v>128</v>
      </c>
      <c r="Q55" s="1" t="s">
        <v>30</v>
      </c>
      <c r="R55" s="1" t="s">
        <v>129</v>
      </c>
      <c r="S55" s="2">
        <v>44885</v>
      </c>
      <c r="T55" s="1">
        <v>5354967</v>
      </c>
      <c r="U55" s="1" t="s">
        <v>130</v>
      </c>
      <c r="V55" s="1"/>
      <c r="W55" s="1">
        <v>0</v>
      </c>
    </row>
    <row r="56" spans="1:23" ht="15.75" customHeight="1" x14ac:dyDescent="0.15">
      <c r="A56" s="1">
        <v>397</v>
      </c>
      <c r="B56" s="1">
        <v>1385</v>
      </c>
      <c r="C56" s="1" t="s">
        <v>23</v>
      </c>
      <c r="D56" s="1">
        <v>1</v>
      </c>
      <c r="E56" s="1" t="s">
        <v>24</v>
      </c>
      <c r="F56" s="1">
        <v>3</v>
      </c>
      <c r="G56" s="1" t="s">
        <v>117</v>
      </c>
      <c r="H56" s="1">
        <v>0</v>
      </c>
      <c r="I56" s="1">
        <v>7</v>
      </c>
      <c r="J56" s="1">
        <v>5</v>
      </c>
      <c r="K56" s="1">
        <v>1.63</v>
      </c>
      <c r="L56" s="1">
        <v>1.63</v>
      </c>
      <c r="M56" s="1" t="s">
        <v>26</v>
      </c>
      <c r="N56" s="1" t="s">
        <v>118</v>
      </c>
      <c r="O56" s="1" t="s">
        <v>28</v>
      </c>
      <c r="P56" s="1" t="s">
        <v>131</v>
      </c>
      <c r="Q56" s="1" t="s">
        <v>30</v>
      </c>
      <c r="R56" s="1" t="s">
        <v>132</v>
      </c>
      <c r="S56" s="2">
        <v>44885</v>
      </c>
      <c r="T56" s="1">
        <v>5354962</v>
      </c>
      <c r="U56" s="1" t="s">
        <v>133</v>
      </c>
      <c r="V56" s="1"/>
      <c r="W56" s="1">
        <v>0</v>
      </c>
    </row>
    <row r="57" spans="1:23" ht="15.75" customHeight="1" x14ac:dyDescent="0.15">
      <c r="A57" s="1">
        <v>397</v>
      </c>
      <c r="B57" s="1">
        <v>1385</v>
      </c>
      <c r="C57" s="1" t="s">
        <v>23</v>
      </c>
      <c r="D57" s="1">
        <v>1</v>
      </c>
      <c r="E57" s="1" t="s">
        <v>24</v>
      </c>
      <c r="F57" s="1">
        <v>3</v>
      </c>
      <c r="G57" s="1" t="s">
        <v>117</v>
      </c>
      <c r="H57" s="1">
        <v>0</v>
      </c>
      <c r="I57" s="1">
        <v>7</v>
      </c>
      <c r="J57" s="1">
        <v>5</v>
      </c>
      <c r="K57" s="1">
        <v>1.63</v>
      </c>
      <c r="L57" s="1">
        <v>1.63</v>
      </c>
      <c r="M57" s="1" t="s">
        <v>26</v>
      </c>
      <c r="N57" s="1" t="s">
        <v>118</v>
      </c>
      <c r="O57" s="1" t="s">
        <v>28</v>
      </c>
      <c r="P57" s="1" t="s">
        <v>134</v>
      </c>
      <c r="Q57" s="1" t="s">
        <v>30</v>
      </c>
      <c r="R57" s="1" t="s">
        <v>135</v>
      </c>
      <c r="S57" s="2">
        <v>44885</v>
      </c>
      <c r="T57" s="1">
        <v>5354966</v>
      </c>
      <c r="U57" s="1" t="s">
        <v>136</v>
      </c>
      <c r="V57" s="1"/>
      <c r="W57" s="1">
        <v>0</v>
      </c>
    </row>
    <row r="58" spans="1:23" ht="15.75" customHeight="1" x14ac:dyDescent="0.15">
      <c r="A58" s="1">
        <v>397</v>
      </c>
      <c r="B58" s="1">
        <v>1385</v>
      </c>
      <c r="C58" s="1" t="s">
        <v>23</v>
      </c>
      <c r="D58" s="1">
        <v>1</v>
      </c>
      <c r="E58" s="1" t="s">
        <v>24</v>
      </c>
      <c r="F58" s="1">
        <v>3</v>
      </c>
      <c r="G58" s="1" t="s">
        <v>117</v>
      </c>
      <c r="H58" s="1">
        <v>0</v>
      </c>
      <c r="I58" s="1">
        <v>7</v>
      </c>
      <c r="J58" s="1">
        <v>30</v>
      </c>
      <c r="K58" s="1">
        <v>1.63</v>
      </c>
      <c r="L58" s="1">
        <v>1.63</v>
      </c>
      <c r="M58" s="1" t="s">
        <v>26</v>
      </c>
      <c r="N58" s="1" t="s">
        <v>137</v>
      </c>
      <c r="O58" s="1" t="s">
        <v>28</v>
      </c>
      <c r="P58" s="1" t="s">
        <v>138</v>
      </c>
      <c r="Q58" s="1" t="s">
        <v>30</v>
      </c>
      <c r="R58" s="1" t="s">
        <v>139</v>
      </c>
      <c r="S58" s="2">
        <v>44902</v>
      </c>
      <c r="T58" s="1">
        <v>5354960</v>
      </c>
      <c r="U58" s="1" t="s">
        <v>140</v>
      </c>
      <c r="V58" s="1"/>
      <c r="W58" s="1">
        <v>0</v>
      </c>
    </row>
    <row r="59" spans="1:23" ht="15.75" customHeight="1" x14ac:dyDescent="0.15">
      <c r="A59" s="1">
        <v>397</v>
      </c>
      <c r="B59" s="1">
        <v>1385</v>
      </c>
      <c r="C59" s="1" t="s">
        <v>23</v>
      </c>
      <c r="D59" s="1">
        <v>1</v>
      </c>
      <c r="E59" s="1" t="s">
        <v>24</v>
      </c>
      <c r="F59" s="1">
        <v>3</v>
      </c>
      <c r="G59" s="1" t="s">
        <v>117</v>
      </c>
      <c r="H59" s="1">
        <v>0</v>
      </c>
      <c r="I59" s="1">
        <v>7</v>
      </c>
      <c r="J59" s="1">
        <v>30</v>
      </c>
      <c r="K59" s="1">
        <v>1.63</v>
      </c>
      <c r="L59" s="1">
        <v>1.63</v>
      </c>
      <c r="M59" s="1" t="s">
        <v>26</v>
      </c>
      <c r="N59" s="1" t="s">
        <v>118</v>
      </c>
      <c r="O59" s="1" t="s">
        <v>28</v>
      </c>
      <c r="P59" s="1" t="s">
        <v>141</v>
      </c>
      <c r="Q59" s="1" t="s">
        <v>30</v>
      </c>
      <c r="R59" s="1" t="s">
        <v>142</v>
      </c>
      <c r="S59" s="2">
        <v>44885</v>
      </c>
      <c r="T59" s="1">
        <v>5354964</v>
      </c>
      <c r="U59" s="1" t="s">
        <v>143</v>
      </c>
      <c r="V59" s="1"/>
      <c r="W59" s="1">
        <v>0</v>
      </c>
    </row>
    <row r="60" spans="1:23" ht="15.75" customHeight="1" x14ac:dyDescent="0.15">
      <c r="A60" s="1">
        <v>397</v>
      </c>
      <c r="B60" s="1">
        <v>1385</v>
      </c>
      <c r="C60" s="1" t="s">
        <v>23</v>
      </c>
      <c r="D60" s="1">
        <v>1</v>
      </c>
      <c r="E60" s="1" t="s">
        <v>24</v>
      </c>
      <c r="F60" s="1">
        <v>3</v>
      </c>
      <c r="G60" s="1" t="s">
        <v>117</v>
      </c>
      <c r="H60" s="1">
        <v>0</v>
      </c>
      <c r="I60" s="1">
        <v>7</v>
      </c>
      <c r="J60" s="1">
        <v>20</v>
      </c>
      <c r="K60" s="1">
        <v>1.63</v>
      </c>
      <c r="L60" s="1">
        <v>1.63</v>
      </c>
      <c r="M60" s="1" t="s">
        <v>26</v>
      </c>
      <c r="N60" s="1" t="s">
        <v>118</v>
      </c>
      <c r="O60" s="1" t="s">
        <v>28</v>
      </c>
      <c r="P60" s="1" t="s">
        <v>38</v>
      </c>
      <c r="Q60" s="1" t="s">
        <v>30</v>
      </c>
      <c r="R60" s="1" t="s">
        <v>119</v>
      </c>
      <c r="S60" s="2">
        <v>44885</v>
      </c>
      <c r="T60" s="1">
        <v>5356821</v>
      </c>
      <c r="U60" s="1" t="s">
        <v>144</v>
      </c>
      <c r="V60" s="1" t="s">
        <v>121</v>
      </c>
      <c r="W60" s="1">
        <v>0</v>
      </c>
    </row>
    <row r="61" spans="1:23" ht="15.75" customHeight="1" x14ac:dyDescent="0.15">
      <c r="A61" s="1">
        <v>397</v>
      </c>
      <c r="B61" s="1">
        <v>1385</v>
      </c>
      <c r="C61" s="1" t="s">
        <v>23</v>
      </c>
      <c r="D61" s="1">
        <v>1</v>
      </c>
      <c r="E61" s="1" t="s">
        <v>24</v>
      </c>
      <c r="F61" s="1">
        <v>3</v>
      </c>
      <c r="G61" s="1" t="s">
        <v>117</v>
      </c>
      <c r="H61" s="1">
        <v>0</v>
      </c>
      <c r="I61" s="1">
        <v>7</v>
      </c>
      <c r="J61" s="1">
        <v>20</v>
      </c>
      <c r="K61" s="1">
        <v>1.63</v>
      </c>
      <c r="L61" s="1">
        <v>1.63</v>
      </c>
      <c r="M61" s="1" t="s">
        <v>26</v>
      </c>
      <c r="N61" s="1" t="s">
        <v>118</v>
      </c>
      <c r="O61" s="1" t="s">
        <v>28</v>
      </c>
      <c r="P61" s="1" t="s">
        <v>122</v>
      </c>
      <c r="Q61" s="1" t="s">
        <v>30</v>
      </c>
      <c r="R61" s="1" t="s">
        <v>123</v>
      </c>
      <c r="S61" s="2">
        <v>44885</v>
      </c>
      <c r="T61" s="1">
        <v>5356825</v>
      </c>
      <c r="U61" s="1" t="s">
        <v>145</v>
      </c>
      <c r="V61" s="1"/>
      <c r="W61" s="1">
        <v>0</v>
      </c>
    </row>
    <row r="62" spans="1:23" ht="15.75" customHeight="1" x14ac:dyDescent="0.15">
      <c r="A62" s="1">
        <v>397</v>
      </c>
      <c r="B62" s="1">
        <v>1385</v>
      </c>
      <c r="C62" s="1" t="s">
        <v>23</v>
      </c>
      <c r="D62" s="1">
        <v>1</v>
      </c>
      <c r="E62" s="1" t="s">
        <v>24</v>
      </c>
      <c r="F62" s="1">
        <v>3</v>
      </c>
      <c r="G62" s="1" t="s">
        <v>117</v>
      </c>
      <c r="H62" s="1">
        <v>0</v>
      </c>
      <c r="I62" s="1">
        <v>7</v>
      </c>
      <c r="J62" s="1">
        <v>5</v>
      </c>
      <c r="K62" s="1">
        <v>1.63</v>
      </c>
      <c r="L62" s="1">
        <v>1.63</v>
      </c>
      <c r="M62" s="1" t="s">
        <v>26</v>
      </c>
      <c r="N62" s="1" t="s">
        <v>118</v>
      </c>
      <c r="O62" s="1" t="s">
        <v>28</v>
      </c>
      <c r="P62" s="1" t="s">
        <v>131</v>
      </c>
      <c r="Q62" s="1" t="s">
        <v>30</v>
      </c>
      <c r="R62" s="1" t="s">
        <v>132</v>
      </c>
      <c r="S62" s="2">
        <v>44885</v>
      </c>
      <c r="T62" s="1">
        <v>5356822</v>
      </c>
      <c r="U62" s="1" t="s">
        <v>146</v>
      </c>
      <c r="V62" s="1"/>
      <c r="W62" s="1">
        <v>0</v>
      </c>
    </row>
    <row r="63" spans="1:23" ht="15.75" customHeight="1" x14ac:dyDescent="0.15">
      <c r="A63" s="1">
        <v>397</v>
      </c>
      <c r="B63" s="1">
        <v>1385</v>
      </c>
      <c r="C63" s="1" t="s">
        <v>23</v>
      </c>
      <c r="D63" s="1">
        <v>1</v>
      </c>
      <c r="E63" s="1" t="s">
        <v>24</v>
      </c>
      <c r="F63" s="1">
        <v>3</v>
      </c>
      <c r="G63" s="1" t="s">
        <v>117</v>
      </c>
      <c r="H63" s="1">
        <v>0</v>
      </c>
      <c r="I63" s="1">
        <v>7</v>
      </c>
      <c r="J63" s="1">
        <v>5</v>
      </c>
      <c r="K63" s="1">
        <v>1.63</v>
      </c>
      <c r="L63" s="1">
        <v>1.63</v>
      </c>
      <c r="M63" s="1" t="s">
        <v>26</v>
      </c>
      <c r="N63" s="1" t="s">
        <v>118</v>
      </c>
      <c r="O63" s="1" t="s">
        <v>28</v>
      </c>
      <c r="P63" s="1" t="s">
        <v>134</v>
      </c>
      <c r="Q63" s="1" t="s">
        <v>30</v>
      </c>
      <c r="R63" s="1" t="s">
        <v>135</v>
      </c>
      <c r="S63" s="2">
        <v>44885</v>
      </c>
      <c r="T63" s="1">
        <v>5356826</v>
      </c>
      <c r="U63" s="1" t="s">
        <v>147</v>
      </c>
      <c r="V63" s="1"/>
      <c r="W63" s="1">
        <v>0</v>
      </c>
    </row>
    <row r="64" spans="1:23" ht="15.75" customHeight="1" x14ac:dyDescent="0.15">
      <c r="A64" s="1">
        <v>397</v>
      </c>
      <c r="B64" s="1">
        <v>1385</v>
      </c>
      <c r="C64" s="1" t="s">
        <v>23</v>
      </c>
      <c r="D64" s="1">
        <v>1</v>
      </c>
      <c r="E64" s="1" t="s">
        <v>24</v>
      </c>
      <c r="F64" s="1">
        <v>3</v>
      </c>
      <c r="G64" s="1" t="s">
        <v>117</v>
      </c>
      <c r="H64" s="1">
        <v>0</v>
      </c>
      <c r="I64" s="1">
        <v>7</v>
      </c>
      <c r="J64" s="1">
        <v>20</v>
      </c>
      <c r="K64" s="1">
        <v>1.63</v>
      </c>
      <c r="L64" s="1">
        <v>1.63</v>
      </c>
      <c r="M64" s="1" t="s">
        <v>26</v>
      </c>
      <c r="N64" s="1" t="s">
        <v>118</v>
      </c>
      <c r="O64" s="1" t="s">
        <v>28</v>
      </c>
      <c r="P64" s="1" t="s">
        <v>125</v>
      </c>
      <c r="Q64" s="1" t="s">
        <v>30</v>
      </c>
      <c r="R64" s="1" t="s">
        <v>126</v>
      </c>
      <c r="S64" s="2">
        <v>44885</v>
      </c>
      <c r="T64" s="1">
        <v>5356823</v>
      </c>
      <c r="U64" s="1" t="s">
        <v>148</v>
      </c>
      <c r="V64" s="1"/>
      <c r="W64" s="1">
        <v>0</v>
      </c>
    </row>
    <row r="65" spans="1:23" ht="15.75" customHeight="1" x14ac:dyDescent="0.15">
      <c r="A65" s="1">
        <v>397</v>
      </c>
      <c r="B65" s="1">
        <v>1385</v>
      </c>
      <c r="C65" s="1" t="s">
        <v>23</v>
      </c>
      <c r="D65" s="1">
        <v>1</v>
      </c>
      <c r="E65" s="1" t="s">
        <v>24</v>
      </c>
      <c r="F65" s="1">
        <v>3</v>
      </c>
      <c r="G65" s="1" t="s">
        <v>117</v>
      </c>
      <c r="H65" s="1">
        <v>0</v>
      </c>
      <c r="I65" s="1">
        <v>7</v>
      </c>
      <c r="J65" s="1">
        <v>5</v>
      </c>
      <c r="K65" s="1">
        <v>1.63</v>
      </c>
      <c r="L65" s="1">
        <v>1.63</v>
      </c>
      <c r="M65" s="1" t="s">
        <v>26</v>
      </c>
      <c r="N65" s="1" t="s">
        <v>118</v>
      </c>
      <c r="O65" s="1" t="s">
        <v>28</v>
      </c>
      <c r="P65" s="1" t="s">
        <v>128</v>
      </c>
      <c r="Q65" s="1" t="s">
        <v>30</v>
      </c>
      <c r="R65" s="1" t="s">
        <v>129</v>
      </c>
      <c r="S65" s="2">
        <v>44885</v>
      </c>
      <c r="T65" s="1">
        <v>5356827</v>
      </c>
      <c r="U65" s="1" t="s">
        <v>149</v>
      </c>
      <c r="V65" s="1"/>
      <c r="W65" s="1">
        <v>0</v>
      </c>
    </row>
    <row r="66" spans="1:23" ht="15.75" customHeight="1" x14ac:dyDescent="0.15">
      <c r="A66" s="1">
        <v>397</v>
      </c>
      <c r="B66" s="1">
        <v>1385</v>
      </c>
      <c r="C66" s="1" t="s">
        <v>23</v>
      </c>
      <c r="D66" s="1">
        <v>1</v>
      </c>
      <c r="E66" s="1" t="s">
        <v>24</v>
      </c>
      <c r="F66" s="1">
        <v>3</v>
      </c>
      <c r="G66" s="1" t="s">
        <v>117</v>
      </c>
      <c r="H66" s="1">
        <v>0</v>
      </c>
      <c r="I66" s="1">
        <v>7</v>
      </c>
      <c r="J66" s="1">
        <v>30</v>
      </c>
      <c r="K66" s="1">
        <v>1.63</v>
      </c>
      <c r="L66" s="1">
        <v>1.63</v>
      </c>
      <c r="M66" s="1" t="s">
        <v>26</v>
      </c>
      <c r="N66" s="1" t="s">
        <v>137</v>
      </c>
      <c r="O66" s="1" t="s">
        <v>28</v>
      </c>
      <c r="P66" s="1" t="s">
        <v>138</v>
      </c>
      <c r="Q66" s="1" t="s">
        <v>30</v>
      </c>
      <c r="R66" s="1" t="s">
        <v>139</v>
      </c>
      <c r="S66" s="2">
        <v>44902</v>
      </c>
      <c r="T66" s="1">
        <v>5356820</v>
      </c>
      <c r="U66" s="1" t="s">
        <v>150</v>
      </c>
      <c r="V66" s="1"/>
      <c r="W66" s="1">
        <v>0</v>
      </c>
    </row>
    <row r="67" spans="1:23" ht="13" x14ac:dyDescent="0.15">
      <c r="A67" s="1">
        <v>397</v>
      </c>
      <c r="B67" s="1">
        <v>1385</v>
      </c>
      <c r="C67" s="1" t="s">
        <v>23</v>
      </c>
      <c r="D67" s="1">
        <v>1</v>
      </c>
      <c r="E67" s="1" t="s">
        <v>24</v>
      </c>
      <c r="F67" s="1">
        <v>3</v>
      </c>
      <c r="G67" s="1" t="s">
        <v>117</v>
      </c>
      <c r="H67" s="1">
        <v>0</v>
      </c>
      <c r="I67" s="1">
        <v>7</v>
      </c>
      <c r="J67" s="1">
        <v>30</v>
      </c>
      <c r="K67" s="1">
        <v>1.63</v>
      </c>
      <c r="L67" s="1">
        <v>1.63</v>
      </c>
      <c r="M67" s="1" t="s">
        <v>26</v>
      </c>
      <c r="N67" s="1" t="s">
        <v>118</v>
      </c>
      <c r="O67" s="1" t="s">
        <v>28</v>
      </c>
      <c r="P67" s="1" t="s">
        <v>141</v>
      </c>
      <c r="Q67" s="1" t="s">
        <v>30</v>
      </c>
      <c r="R67" s="1" t="s">
        <v>142</v>
      </c>
      <c r="S67" s="2">
        <v>44885</v>
      </c>
      <c r="T67" s="1">
        <v>5356824</v>
      </c>
      <c r="U67" s="1" t="s">
        <v>151</v>
      </c>
      <c r="V67" s="1"/>
      <c r="W67" s="1">
        <v>0</v>
      </c>
    </row>
    <row r="68" spans="1:23" ht="13" x14ac:dyDescent="0.15">
      <c r="A68" s="1">
        <v>397</v>
      </c>
      <c r="B68" s="1">
        <v>1385</v>
      </c>
      <c r="C68" s="1" t="s">
        <v>23</v>
      </c>
      <c r="D68" s="1">
        <v>1</v>
      </c>
      <c r="E68" s="1" t="s">
        <v>24</v>
      </c>
      <c r="F68" s="1">
        <v>3</v>
      </c>
      <c r="G68" s="1" t="s">
        <v>117</v>
      </c>
      <c r="H68" s="1">
        <v>5</v>
      </c>
      <c r="I68" s="1">
        <v>6</v>
      </c>
      <c r="J68" s="1">
        <v>5</v>
      </c>
      <c r="K68" s="1">
        <v>1.68</v>
      </c>
      <c r="L68" s="1">
        <v>1.68</v>
      </c>
      <c r="M68" s="1" t="s">
        <v>75</v>
      </c>
      <c r="N68" s="1" t="s">
        <v>76</v>
      </c>
      <c r="O68" s="1" t="s">
        <v>28</v>
      </c>
      <c r="P68" s="1" t="s">
        <v>58</v>
      </c>
      <c r="Q68" s="1" t="s">
        <v>30</v>
      </c>
      <c r="R68" s="1" t="s">
        <v>59</v>
      </c>
      <c r="S68" s="2">
        <v>44885</v>
      </c>
      <c r="T68" s="1">
        <v>5354958</v>
      </c>
      <c r="U68" s="1" t="s">
        <v>152</v>
      </c>
      <c r="V68" s="1"/>
      <c r="W68" s="1">
        <v>0</v>
      </c>
    </row>
    <row r="69" spans="1:23" ht="13" x14ac:dyDescent="0.15">
      <c r="A69" s="1">
        <v>397</v>
      </c>
      <c r="B69" s="1">
        <v>1385</v>
      </c>
      <c r="C69" s="1" t="s">
        <v>23</v>
      </c>
      <c r="D69" s="1">
        <v>1</v>
      </c>
      <c r="E69" s="1" t="s">
        <v>24</v>
      </c>
      <c r="F69" s="1">
        <v>3</v>
      </c>
      <c r="G69" s="1" t="s">
        <v>117</v>
      </c>
      <c r="H69" s="1">
        <v>5</v>
      </c>
      <c r="I69" s="1">
        <v>6</v>
      </c>
      <c r="J69" s="1">
        <v>5</v>
      </c>
      <c r="K69" s="1">
        <v>1.68</v>
      </c>
      <c r="L69" s="1">
        <v>1.68</v>
      </c>
      <c r="M69" s="1" t="s">
        <v>75</v>
      </c>
      <c r="N69" s="1" t="s">
        <v>76</v>
      </c>
      <c r="O69" s="1" t="s">
        <v>28</v>
      </c>
      <c r="P69" s="1" t="s">
        <v>58</v>
      </c>
      <c r="Q69" s="1" t="s">
        <v>30</v>
      </c>
      <c r="R69" s="1" t="s">
        <v>59</v>
      </c>
      <c r="S69" s="2">
        <v>44885</v>
      </c>
      <c r="T69" s="1">
        <v>5356818</v>
      </c>
      <c r="U69" s="1" t="s">
        <v>153</v>
      </c>
      <c r="V69" s="1"/>
      <c r="W69" s="1">
        <v>0</v>
      </c>
    </row>
    <row r="70" spans="1:23" ht="13" x14ac:dyDescent="0.15">
      <c r="A70" s="1">
        <v>397</v>
      </c>
      <c r="B70" s="1">
        <v>1385</v>
      </c>
      <c r="C70" s="1" t="s">
        <v>23</v>
      </c>
      <c r="D70" s="1">
        <v>1</v>
      </c>
      <c r="E70" s="1" t="s">
        <v>24</v>
      </c>
      <c r="F70" s="1">
        <v>3</v>
      </c>
      <c r="G70" s="1" t="s">
        <v>117</v>
      </c>
      <c r="H70" s="1">
        <v>7</v>
      </c>
      <c r="I70" s="1">
        <v>14</v>
      </c>
      <c r="J70" s="1">
        <v>247</v>
      </c>
      <c r="K70" s="1">
        <v>1.7</v>
      </c>
      <c r="L70" s="1">
        <v>1.7</v>
      </c>
      <c r="M70" s="1" t="s">
        <v>26</v>
      </c>
      <c r="N70" s="1" t="s">
        <v>42</v>
      </c>
      <c r="O70" s="1" t="s">
        <v>28</v>
      </c>
      <c r="P70" s="1" t="s">
        <v>38</v>
      </c>
      <c r="Q70" s="1" t="s">
        <v>30</v>
      </c>
      <c r="R70" s="1" t="s">
        <v>43</v>
      </c>
      <c r="S70" s="2">
        <v>44885</v>
      </c>
      <c r="T70" s="1">
        <v>5354959</v>
      </c>
      <c r="U70" s="1" t="s">
        <v>154</v>
      </c>
      <c r="V70" s="1"/>
      <c r="W70" s="1">
        <v>0</v>
      </c>
    </row>
    <row r="71" spans="1:23" ht="13" x14ac:dyDescent="0.15">
      <c r="A71" s="1">
        <v>397</v>
      </c>
      <c r="B71" s="1">
        <v>1385</v>
      </c>
      <c r="C71" s="1" t="s">
        <v>23</v>
      </c>
      <c r="D71" s="1">
        <v>1</v>
      </c>
      <c r="E71" s="1" t="s">
        <v>24</v>
      </c>
      <c r="F71" s="1">
        <v>3</v>
      </c>
      <c r="G71" s="1" t="s">
        <v>117</v>
      </c>
      <c r="H71" s="1">
        <v>7</v>
      </c>
      <c r="I71" s="1">
        <v>14</v>
      </c>
      <c r="J71" s="1">
        <v>247</v>
      </c>
      <c r="K71" s="1">
        <v>1.7</v>
      </c>
      <c r="L71" s="1">
        <v>1.7</v>
      </c>
      <c r="M71" s="1" t="s">
        <v>26</v>
      </c>
      <c r="N71" s="1" t="s">
        <v>42</v>
      </c>
      <c r="O71" s="1" t="s">
        <v>28</v>
      </c>
      <c r="P71" s="1" t="s">
        <v>38</v>
      </c>
      <c r="Q71" s="1" t="s">
        <v>30</v>
      </c>
      <c r="R71" s="1" t="s">
        <v>43</v>
      </c>
      <c r="S71" s="2">
        <v>44885</v>
      </c>
      <c r="T71" s="1">
        <v>5356819</v>
      </c>
      <c r="U71" s="1" t="s">
        <v>155</v>
      </c>
      <c r="V71" s="1"/>
      <c r="W71" s="1">
        <v>0</v>
      </c>
    </row>
    <row r="72" spans="1:23" ht="13" x14ac:dyDescent="0.15">
      <c r="A72" s="1">
        <v>397</v>
      </c>
      <c r="B72" s="1">
        <v>1385</v>
      </c>
      <c r="C72" s="1" t="s">
        <v>23</v>
      </c>
      <c r="D72" s="1">
        <v>2</v>
      </c>
      <c r="E72" s="1" t="s">
        <v>24</v>
      </c>
      <c r="F72" s="1">
        <v>1</v>
      </c>
      <c r="G72" s="1" t="s">
        <v>25</v>
      </c>
      <c r="H72" s="1">
        <v>0</v>
      </c>
      <c r="I72" s="1">
        <v>5</v>
      </c>
      <c r="J72" s="1">
        <v>25</v>
      </c>
      <c r="K72" s="1">
        <v>1.8</v>
      </c>
      <c r="L72" s="1">
        <v>1.8</v>
      </c>
      <c r="M72" s="1" t="s">
        <v>26</v>
      </c>
      <c r="N72" s="1" t="s">
        <v>27</v>
      </c>
      <c r="O72" s="1" t="s">
        <v>28</v>
      </c>
      <c r="P72" s="1" t="s">
        <v>58</v>
      </c>
      <c r="Q72" s="1" t="s">
        <v>30</v>
      </c>
      <c r="R72" s="1" t="s">
        <v>59</v>
      </c>
      <c r="S72" s="2">
        <v>44885</v>
      </c>
      <c r="T72" s="1">
        <v>5354979</v>
      </c>
      <c r="U72" s="1" t="s">
        <v>156</v>
      </c>
      <c r="V72" s="1"/>
      <c r="W72" s="1">
        <v>0</v>
      </c>
    </row>
    <row r="73" spans="1:23" ht="13" x14ac:dyDescent="0.15">
      <c r="A73" s="1">
        <v>397</v>
      </c>
      <c r="B73" s="1">
        <v>1385</v>
      </c>
      <c r="C73" s="1" t="s">
        <v>23</v>
      </c>
      <c r="D73" s="1">
        <v>2</v>
      </c>
      <c r="E73" s="1" t="s">
        <v>24</v>
      </c>
      <c r="F73" s="1">
        <v>1</v>
      </c>
      <c r="G73" s="1" t="s">
        <v>25</v>
      </c>
      <c r="H73" s="1">
        <v>0</v>
      </c>
      <c r="I73" s="1">
        <v>5</v>
      </c>
      <c r="J73" s="1">
        <v>25</v>
      </c>
      <c r="K73" s="1">
        <v>1.8</v>
      </c>
      <c r="L73" s="1">
        <v>1.8</v>
      </c>
      <c r="M73" s="1" t="s">
        <v>26</v>
      </c>
      <c r="N73" s="1" t="s">
        <v>27</v>
      </c>
      <c r="O73" s="1" t="s">
        <v>28</v>
      </c>
      <c r="P73" s="1" t="s">
        <v>38</v>
      </c>
      <c r="Q73" s="1" t="s">
        <v>30</v>
      </c>
      <c r="R73" s="1" t="s">
        <v>39</v>
      </c>
      <c r="S73" s="2">
        <v>44885</v>
      </c>
      <c r="T73" s="1">
        <v>5354983</v>
      </c>
      <c r="U73" s="1" t="s">
        <v>157</v>
      </c>
      <c r="V73" s="1" t="s">
        <v>46</v>
      </c>
      <c r="W73" s="1">
        <v>0</v>
      </c>
    </row>
    <row r="74" spans="1:23" ht="13" x14ac:dyDescent="0.15">
      <c r="A74" s="1">
        <v>397</v>
      </c>
      <c r="B74" s="1">
        <v>1385</v>
      </c>
      <c r="C74" s="1" t="s">
        <v>23</v>
      </c>
      <c r="D74" s="1">
        <v>2</v>
      </c>
      <c r="E74" s="1" t="s">
        <v>24</v>
      </c>
      <c r="F74" s="1">
        <v>1</v>
      </c>
      <c r="G74" s="1" t="s">
        <v>25</v>
      </c>
      <c r="H74" s="1">
        <v>0</v>
      </c>
      <c r="I74" s="1">
        <v>5</v>
      </c>
      <c r="J74" s="1">
        <v>10</v>
      </c>
      <c r="K74" s="1">
        <v>1.8</v>
      </c>
      <c r="L74" s="1">
        <v>1.8</v>
      </c>
      <c r="M74" s="1" t="s">
        <v>26</v>
      </c>
      <c r="N74" s="1" t="s">
        <v>27</v>
      </c>
      <c r="O74" s="1" t="s">
        <v>28</v>
      </c>
      <c r="P74" s="1" t="s">
        <v>34</v>
      </c>
      <c r="Q74" s="1" t="s">
        <v>30</v>
      </c>
      <c r="R74" s="1" t="s">
        <v>35</v>
      </c>
      <c r="S74" s="2">
        <v>44885</v>
      </c>
      <c r="T74" s="1">
        <v>5354977</v>
      </c>
      <c r="U74" s="1" t="s">
        <v>158</v>
      </c>
      <c r="V74" s="1" t="s">
        <v>37</v>
      </c>
      <c r="W74" s="1">
        <v>0</v>
      </c>
    </row>
    <row r="75" spans="1:23" ht="13" x14ac:dyDescent="0.15">
      <c r="A75" s="1">
        <v>397</v>
      </c>
      <c r="B75" s="1">
        <v>1385</v>
      </c>
      <c r="C75" s="1" t="s">
        <v>23</v>
      </c>
      <c r="D75" s="1">
        <v>2</v>
      </c>
      <c r="E75" s="1" t="s">
        <v>24</v>
      </c>
      <c r="F75" s="1">
        <v>1</v>
      </c>
      <c r="G75" s="1" t="s">
        <v>25</v>
      </c>
      <c r="H75" s="1">
        <v>0</v>
      </c>
      <c r="I75" s="1">
        <v>5</v>
      </c>
      <c r="J75" s="1">
        <v>3</v>
      </c>
      <c r="K75" s="1">
        <v>1.8</v>
      </c>
      <c r="L75" s="1">
        <v>1.8</v>
      </c>
      <c r="M75" s="1" t="s">
        <v>26</v>
      </c>
      <c r="N75" s="1" t="s">
        <v>27</v>
      </c>
      <c r="O75" s="1" t="s">
        <v>28</v>
      </c>
      <c r="P75" s="1" t="s">
        <v>38</v>
      </c>
      <c r="Q75" s="1" t="s">
        <v>30</v>
      </c>
      <c r="R75" s="1" t="s">
        <v>39</v>
      </c>
      <c r="S75" s="2">
        <v>44885</v>
      </c>
      <c r="T75" s="1">
        <v>5354981</v>
      </c>
      <c r="U75" s="1" t="s">
        <v>159</v>
      </c>
      <c r="V75" s="1" t="s">
        <v>48</v>
      </c>
      <c r="W75" s="1">
        <v>0</v>
      </c>
    </row>
    <row r="76" spans="1:23" ht="13" x14ac:dyDescent="0.15">
      <c r="A76" s="1">
        <v>397</v>
      </c>
      <c r="B76" s="1">
        <v>1385</v>
      </c>
      <c r="C76" s="1" t="s">
        <v>23</v>
      </c>
      <c r="D76" s="1">
        <v>2</v>
      </c>
      <c r="E76" s="1" t="s">
        <v>24</v>
      </c>
      <c r="F76" s="1">
        <v>1</v>
      </c>
      <c r="G76" s="1" t="s">
        <v>25</v>
      </c>
      <c r="H76" s="1">
        <v>0</v>
      </c>
      <c r="I76" s="1">
        <v>5</v>
      </c>
      <c r="J76" s="1">
        <v>2</v>
      </c>
      <c r="K76" s="1">
        <v>1.8</v>
      </c>
      <c r="L76" s="1">
        <v>1.8</v>
      </c>
      <c r="M76" s="1" t="s">
        <v>26</v>
      </c>
      <c r="N76" s="1" t="s">
        <v>27</v>
      </c>
      <c r="O76" s="1" t="s">
        <v>28</v>
      </c>
      <c r="P76" s="1" t="s">
        <v>49</v>
      </c>
      <c r="Q76" s="1" t="s">
        <v>30</v>
      </c>
      <c r="R76" s="1" t="s">
        <v>50</v>
      </c>
      <c r="S76" s="2">
        <v>44885</v>
      </c>
      <c r="T76" s="1">
        <v>5354985</v>
      </c>
      <c r="U76" s="1" t="s">
        <v>160</v>
      </c>
      <c r="V76" s="1" t="s">
        <v>52</v>
      </c>
      <c r="W76" s="1">
        <v>0</v>
      </c>
    </row>
    <row r="77" spans="1:23" ht="13" x14ac:dyDescent="0.15">
      <c r="A77" s="1">
        <v>397</v>
      </c>
      <c r="B77" s="1">
        <v>1385</v>
      </c>
      <c r="C77" s="1" t="s">
        <v>23</v>
      </c>
      <c r="D77" s="1">
        <v>2</v>
      </c>
      <c r="E77" s="1" t="s">
        <v>24</v>
      </c>
      <c r="F77" s="1">
        <v>1</v>
      </c>
      <c r="G77" s="1" t="s">
        <v>25</v>
      </c>
      <c r="H77" s="1">
        <v>0</v>
      </c>
      <c r="I77" s="1">
        <v>5</v>
      </c>
      <c r="J77" s="1">
        <v>25</v>
      </c>
      <c r="K77" s="1">
        <v>1.8</v>
      </c>
      <c r="L77" s="1">
        <v>1.8</v>
      </c>
      <c r="M77" s="1" t="s">
        <v>26</v>
      </c>
      <c r="N77" s="1" t="s">
        <v>27</v>
      </c>
      <c r="O77" s="1" t="s">
        <v>28</v>
      </c>
      <c r="P77" s="1" t="s">
        <v>29</v>
      </c>
      <c r="Q77" s="1" t="s">
        <v>30</v>
      </c>
      <c r="R77" s="1" t="s">
        <v>31</v>
      </c>
      <c r="S77" s="2">
        <v>44885</v>
      </c>
      <c r="T77" s="1">
        <v>5354982</v>
      </c>
      <c r="U77" s="1" t="s">
        <v>161</v>
      </c>
      <c r="V77" s="1" t="s">
        <v>33</v>
      </c>
      <c r="W77" s="1">
        <v>0</v>
      </c>
    </row>
    <row r="78" spans="1:23" ht="13" x14ac:dyDescent="0.15">
      <c r="A78" s="1">
        <v>397</v>
      </c>
      <c r="B78" s="1">
        <v>1385</v>
      </c>
      <c r="C78" s="1" t="s">
        <v>23</v>
      </c>
      <c r="D78" s="1">
        <v>2</v>
      </c>
      <c r="E78" s="1" t="s">
        <v>24</v>
      </c>
      <c r="F78" s="1">
        <v>1</v>
      </c>
      <c r="G78" s="1" t="s">
        <v>25</v>
      </c>
      <c r="H78" s="1">
        <v>0</v>
      </c>
      <c r="I78" s="1">
        <v>5</v>
      </c>
      <c r="J78" s="1">
        <v>25</v>
      </c>
      <c r="K78" s="1">
        <v>1.8</v>
      </c>
      <c r="L78" s="1">
        <v>1.8</v>
      </c>
      <c r="M78" s="1" t="s">
        <v>26</v>
      </c>
      <c r="N78" s="1" t="s">
        <v>27</v>
      </c>
      <c r="O78" s="1" t="s">
        <v>28</v>
      </c>
      <c r="P78" s="1" t="s">
        <v>53</v>
      </c>
      <c r="Q78" s="1" t="s">
        <v>30</v>
      </c>
      <c r="R78" s="1" t="s">
        <v>54</v>
      </c>
      <c r="S78" s="2">
        <v>44885</v>
      </c>
      <c r="T78" s="1">
        <v>5354986</v>
      </c>
      <c r="U78" s="1" t="s">
        <v>162</v>
      </c>
      <c r="V78" s="1"/>
      <c r="W78" s="1">
        <v>0</v>
      </c>
    </row>
    <row r="79" spans="1:23" ht="13" x14ac:dyDescent="0.15">
      <c r="A79" s="1">
        <v>397</v>
      </c>
      <c r="B79" s="1">
        <v>1385</v>
      </c>
      <c r="C79" s="1" t="s">
        <v>23</v>
      </c>
      <c r="D79" s="1">
        <v>2</v>
      </c>
      <c r="E79" s="1" t="s">
        <v>24</v>
      </c>
      <c r="F79" s="1">
        <v>1</v>
      </c>
      <c r="G79" s="1" t="s">
        <v>25</v>
      </c>
      <c r="H79" s="1">
        <v>0</v>
      </c>
      <c r="I79" s="1">
        <v>5</v>
      </c>
      <c r="J79" s="1">
        <v>2</v>
      </c>
      <c r="K79" s="1">
        <v>1.8</v>
      </c>
      <c r="L79" s="1">
        <v>1.8</v>
      </c>
      <c r="M79" s="1" t="s">
        <v>26</v>
      </c>
      <c r="N79" s="1" t="s">
        <v>27</v>
      </c>
      <c r="O79" s="1" t="s">
        <v>28</v>
      </c>
      <c r="P79" s="1" t="s">
        <v>38</v>
      </c>
      <c r="Q79" s="1" t="s">
        <v>30</v>
      </c>
      <c r="R79" s="1" t="s">
        <v>61</v>
      </c>
      <c r="S79" s="2">
        <v>44885</v>
      </c>
      <c r="T79" s="1">
        <v>5354976</v>
      </c>
      <c r="U79" s="1" t="s">
        <v>163</v>
      </c>
      <c r="V79" s="1" t="s">
        <v>63</v>
      </c>
      <c r="W79" s="1">
        <v>0</v>
      </c>
    </row>
    <row r="80" spans="1:23" ht="13" x14ac:dyDescent="0.15">
      <c r="A80" s="1">
        <v>397</v>
      </c>
      <c r="B80" s="1">
        <v>1385</v>
      </c>
      <c r="C80" s="1" t="s">
        <v>23</v>
      </c>
      <c r="D80" s="1">
        <v>2</v>
      </c>
      <c r="E80" s="1" t="s">
        <v>24</v>
      </c>
      <c r="F80" s="1">
        <v>1</v>
      </c>
      <c r="G80" s="1" t="s">
        <v>25</v>
      </c>
      <c r="H80" s="1">
        <v>0</v>
      </c>
      <c r="I80" s="1">
        <v>5</v>
      </c>
      <c r="J80" s="1">
        <v>10</v>
      </c>
      <c r="K80" s="1">
        <v>1.8</v>
      </c>
      <c r="L80" s="1">
        <v>1.8</v>
      </c>
      <c r="M80" s="1" t="s">
        <v>26</v>
      </c>
      <c r="N80" s="1" t="s">
        <v>27</v>
      </c>
      <c r="O80" s="1" t="s">
        <v>28</v>
      </c>
      <c r="P80" s="1" t="s">
        <v>53</v>
      </c>
      <c r="Q80" s="1" t="s">
        <v>30</v>
      </c>
      <c r="R80" s="1" t="s">
        <v>54</v>
      </c>
      <c r="S80" s="2">
        <v>44885</v>
      </c>
      <c r="T80" s="1">
        <v>5354980</v>
      </c>
      <c r="U80" s="1" t="s">
        <v>164</v>
      </c>
      <c r="V80" s="1" t="s">
        <v>57</v>
      </c>
      <c r="W80" s="1">
        <v>0</v>
      </c>
    </row>
    <row r="81" spans="1:23" ht="13" x14ac:dyDescent="0.15">
      <c r="A81" s="1">
        <v>397</v>
      </c>
      <c r="B81" s="1">
        <v>1385</v>
      </c>
      <c r="C81" s="1" t="s">
        <v>23</v>
      </c>
      <c r="D81" s="1">
        <v>2</v>
      </c>
      <c r="E81" s="1" t="s">
        <v>24</v>
      </c>
      <c r="F81" s="1">
        <v>1</v>
      </c>
      <c r="G81" s="1" t="s">
        <v>25</v>
      </c>
      <c r="H81" s="1">
        <v>0</v>
      </c>
      <c r="I81" s="1">
        <v>5</v>
      </c>
      <c r="J81" s="1">
        <v>6</v>
      </c>
      <c r="K81" s="1">
        <v>1.8</v>
      </c>
      <c r="L81" s="1">
        <v>1.8</v>
      </c>
      <c r="M81" s="1" t="s">
        <v>26</v>
      </c>
      <c r="N81" s="1" t="s">
        <v>27</v>
      </c>
      <c r="O81" s="1" t="s">
        <v>28</v>
      </c>
      <c r="P81" s="1" t="s">
        <v>38</v>
      </c>
      <c r="Q81" s="1" t="s">
        <v>30</v>
      </c>
      <c r="R81" s="1" t="s">
        <v>39</v>
      </c>
      <c r="S81" s="2">
        <v>44885</v>
      </c>
      <c r="T81" s="1">
        <v>5354984</v>
      </c>
      <c r="U81" s="1" t="s">
        <v>165</v>
      </c>
      <c r="V81" s="1" t="s">
        <v>41</v>
      </c>
      <c r="W81" s="1">
        <v>0</v>
      </c>
    </row>
    <row r="82" spans="1:23" ht="13" x14ac:dyDescent="0.15">
      <c r="A82" s="1">
        <v>397</v>
      </c>
      <c r="B82" s="1">
        <v>1385</v>
      </c>
      <c r="C82" s="1" t="s">
        <v>23</v>
      </c>
      <c r="D82" s="1">
        <v>2</v>
      </c>
      <c r="E82" s="1" t="s">
        <v>24</v>
      </c>
      <c r="F82" s="1">
        <v>1</v>
      </c>
      <c r="G82" s="1" t="s">
        <v>25</v>
      </c>
      <c r="H82" s="1">
        <v>0</v>
      </c>
      <c r="I82" s="1">
        <v>2</v>
      </c>
      <c r="J82" s="1">
        <v>18</v>
      </c>
      <c r="K82" s="1">
        <v>1.8</v>
      </c>
      <c r="L82" s="1">
        <v>1.8</v>
      </c>
      <c r="M82" s="1" t="s">
        <v>75</v>
      </c>
      <c r="N82" s="1" t="s">
        <v>166</v>
      </c>
      <c r="O82" s="1" t="s">
        <v>167</v>
      </c>
      <c r="P82" s="1" t="s">
        <v>168</v>
      </c>
      <c r="Q82" s="1" t="s">
        <v>30</v>
      </c>
      <c r="R82" s="1" t="s">
        <v>169</v>
      </c>
      <c r="S82" s="2">
        <v>45089</v>
      </c>
      <c r="T82" s="1">
        <v>5412912</v>
      </c>
      <c r="U82" s="1" t="s">
        <v>170</v>
      </c>
      <c r="V82" s="1"/>
      <c r="W82" s="1">
        <v>0</v>
      </c>
    </row>
    <row r="83" spans="1:23" ht="13" x14ac:dyDescent="0.15">
      <c r="A83" s="1">
        <v>397</v>
      </c>
      <c r="B83" s="1">
        <v>1385</v>
      </c>
      <c r="C83" s="1" t="s">
        <v>23</v>
      </c>
      <c r="D83" s="1">
        <v>2</v>
      </c>
      <c r="E83" s="1" t="s">
        <v>24</v>
      </c>
      <c r="F83" s="1">
        <v>1</v>
      </c>
      <c r="G83" s="1" t="s">
        <v>25</v>
      </c>
      <c r="H83" s="1">
        <v>0</v>
      </c>
      <c r="I83" s="1">
        <v>5</v>
      </c>
      <c r="J83" s="1">
        <v>25</v>
      </c>
      <c r="K83" s="1">
        <v>1.8</v>
      </c>
      <c r="L83" s="1">
        <v>1.8</v>
      </c>
      <c r="M83" s="1" t="s">
        <v>26</v>
      </c>
      <c r="N83" s="1" t="s">
        <v>27</v>
      </c>
      <c r="O83" s="1" t="s">
        <v>28</v>
      </c>
      <c r="P83" s="1" t="s">
        <v>29</v>
      </c>
      <c r="Q83" s="1" t="s">
        <v>30</v>
      </c>
      <c r="R83" s="1" t="s">
        <v>31</v>
      </c>
      <c r="S83" s="2">
        <v>44885</v>
      </c>
      <c r="T83" s="1">
        <v>5356842</v>
      </c>
      <c r="U83" s="1" t="s">
        <v>171</v>
      </c>
      <c r="V83" s="1" t="s">
        <v>33</v>
      </c>
      <c r="W83" s="1">
        <v>0</v>
      </c>
    </row>
    <row r="84" spans="1:23" ht="13" x14ac:dyDescent="0.15">
      <c r="A84" s="1">
        <v>397</v>
      </c>
      <c r="B84" s="1">
        <v>1385</v>
      </c>
      <c r="C84" s="1" t="s">
        <v>23</v>
      </c>
      <c r="D84" s="1">
        <v>2</v>
      </c>
      <c r="E84" s="1" t="s">
        <v>24</v>
      </c>
      <c r="F84" s="1">
        <v>1</v>
      </c>
      <c r="G84" s="1" t="s">
        <v>25</v>
      </c>
      <c r="H84" s="1">
        <v>0</v>
      </c>
      <c r="I84" s="1">
        <v>5</v>
      </c>
      <c r="J84" s="1">
        <v>25</v>
      </c>
      <c r="K84" s="1">
        <v>1.8</v>
      </c>
      <c r="L84" s="1">
        <v>1.8</v>
      </c>
      <c r="M84" s="1" t="s">
        <v>26</v>
      </c>
      <c r="N84" s="1" t="s">
        <v>27</v>
      </c>
      <c r="O84" s="1" t="s">
        <v>28</v>
      </c>
      <c r="P84" s="1" t="s">
        <v>53</v>
      </c>
      <c r="Q84" s="1" t="s">
        <v>30</v>
      </c>
      <c r="R84" s="1" t="s">
        <v>54</v>
      </c>
      <c r="S84" s="2">
        <v>44885</v>
      </c>
      <c r="T84" s="1">
        <v>5356846</v>
      </c>
      <c r="U84" s="1" t="s">
        <v>172</v>
      </c>
      <c r="V84" s="1"/>
      <c r="W84" s="1">
        <v>0</v>
      </c>
    </row>
    <row r="85" spans="1:23" ht="13" x14ac:dyDescent="0.15">
      <c r="A85" s="1">
        <v>397</v>
      </c>
      <c r="B85" s="1">
        <v>1385</v>
      </c>
      <c r="C85" s="1" t="s">
        <v>23</v>
      </c>
      <c r="D85" s="1">
        <v>2</v>
      </c>
      <c r="E85" s="1" t="s">
        <v>24</v>
      </c>
      <c r="F85" s="1">
        <v>1</v>
      </c>
      <c r="G85" s="1" t="s">
        <v>25</v>
      </c>
      <c r="H85" s="1">
        <v>0</v>
      </c>
      <c r="I85" s="1">
        <v>5</v>
      </c>
      <c r="J85" s="1">
        <v>25</v>
      </c>
      <c r="K85" s="1">
        <v>1.8</v>
      </c>
      <c r="L85" s="1">
        <v>1.8</v>
      </c>
      <c r="M85" s="1" t="s">
        <v>26</v>
      </c>
      <c r="N85" s="1" t="s">
        <v>27</v>
      </c>
      <c r="O85" s="1" t="s">
        <v>28</v>
      </c>
      <c r="P85" s="1" t="s">
        <v>58</v>
      </c>
      <c r="Q85" s="1" t="s">
        <v>30</v>
      </c>
      <c r="R85" s="1" t="s">
        <v>59</v>
      </c>
      <c r="S85" s="2">
        <v>44885</v>
      </c>
      <c r="T85" s="1">
        <v>5356839</v>
      </c>
      <c r="U85" s="1" t="s">
        <v>173</v>
      </c>
      <c r="V85" s="1"/>
      <c r="W85" s="1">
        <v>0</v>
      </c>
    </row>
    <row r="86" spans="1:23" ht="13" x14ac:dyDescent="0.15">
      <c r="A86" s="1">
        <v>397</v>
      </c>
      <c r="B86" s="1">
        <v>1385</v>
      </c>
      <c r="C86" s="1" t="s">
        <v>23</v>
      </c>
      <c r="D86" s="1">
        <v>2</v>
      </c>
      <c r="E86" s="1" t="s">
        <v>24</v>
      </c>
      <c r="F86" s="1">
        <v>1</v>
      </c>
      <c r="G86" s="1" t="s">
        <v>25</v>
      </c>
      <c r="H86" s="1">
        <v>0</v>
      </c>
      <c r="I86" s="1">
        <v>5</v>
      </c>
      <c r="J86" s="1">
        <v>25</v>
      </c>
      <c r="K86" s="1">
        <v>1.8</v>
      </c>
      <c r="L86" s="1">
        <v>1.8</v>
      </c>
      <c r="M86" s="1" t="s">
        <v>26</v>
      </c>
      <c r="N86" s="1" t="s">
        <v>27</v>
      </c>
      <c r="O86" s="1" t="s">
        <v>28</v>
      </c>
      <c r="P86" s="1" t="s">
        <v>38</v>
      </c>
      <c r="Q86" s="1" t="s">
        <v>30</v>
      </c>
      <c r="R86" s="1" t="s">
        <v>39</v>
      </c>
      <c r="S86" s="2">
        <v>44885</v>
      </c>
      <c r="T86" s="1">
        <v>5356843</v>
      </c>
      <c r="U86" s="1" t="s">
        <v>174</v>
      </c>
      <c r="V86" s="1" t="s">
        <v>46</v>
      </c>
      <c r="W86" s="1">
        <v>0</v>
      </c>
    </row>
    <row r="87" spans="1:23" ht="13" x14ac:dyDescent="0.15">
      <c r="A87" s="1">
        <v>397</v>
      </c>
      <c r="B87" s="1">
        <v>1385</v>
      </c>
      <c r="C87" s="1" t="s">
        <v>23</v>
      </c>
      <c r="D87" s="1">
        <v>2</v>
      </c>
      <c r="E87" s="1" t="s">
        <v>24</v>
      </c>
      <c r="F87" s="1">
        <v>1</v>
      </c>
      <c r="G87" s="1" t="s">
        <v>25</v>
      </c>
      <c r="H87" s="1">
        <v>0</v>
      </c>
      <c r="I87" s="1">
        <v>5</v>
      </c>
      <c r="J87" s="1">
        <v>10</v>
      </c>
      <c r="K87" s="1">
        <v>1.8</v>
      </c>
      <c r="L87" s="1">
        <v>1.8</v>
      </c>
      <c r="M87" s="1" t="s">
        <v>26</v>
      </c>
      <c r="N87" s="1" t="s">
        <v>27</v>
      </c>
      <c r="O87" s="1" t="s">
        <v>28</v>
      </c>
      <c r="P87" s="1" t="s">
        <v>34</v>
      </c>
      <c r="Q87" s="1" t="s">
        <v>30</v>
      </c>
      <c r="R87" s="1" t="s">
        <v>35</v>
      </c>
      <c r="S87" s="2">
        <v>44885</v>
      </c>
      <c r="T87" s="1">
        <v>5356837</v>
      </c>
      <c r="U87" s="1" t="s">
        <v>175</v>
      </c>
      <c r="V87" s="1" t="s">
        <v>37</v>
      </c>
      <c r="W87" s="1">
        <v>0</v>
      </c>
    </row>
    <row r="88" spans="1:23" ht="13" x14ac:dyDescent="0.15">
      <c r="A88" s="1">
        <v>397</v>
      </c>
      <c r="B88" s="1">
        <v>1385</v>
      </c>
      <c r="C88" s="1" t="s">
        <v>23</v>
      </c>
      <c r="D88" s="1">
        <v>2</v>
      </c>
      <c r="E88" s="1" t="s">
        <v>24</v>
      </c>
      <c r="F88" s="1">
        <v>1</v>
      </c>
      <c r="G88" s="1" t="s">
        <v>25</v>
      </c>
      <c r="H88" s="1">
        <v>0</v>
      </c>
      <c r="I88" s="1">
        <v>5</v>
      </c>
      <c r="J88" s="1">
        <v>3</v>
      </c>
      <c r="K88" s="1">
        <v>1.8</v>
      </c>
      <c r="L88" s="1">
        <v>1.8</v>
      </c>
      <c r="M88" s="1" t="s">
        <v>26</v>
      </c>
      <c r="N88" s="1" t="s">
        <v>27</v>
      </c>
      <c r="O88" s="1" t="s">
        <v>28</v>
      </c>
      <c r="P88" s="1" t="s">
        <v>38</v>
      </c>
      <c r="Q88" s="1" t="s">
        <v>30</v>
      </c>
      <c r="R88" s="1" t="s">
        <v>39</v>
      </c>
      <c r="S88" s="2">
        <v>44885</v>
      </c>
      <c r="T88" s="1">
        <v>5356841</v>
      </c>
      <c r="U88" s="1" t="s">
        <v>176</v>
      </c>
      <c r="V88" s="1" t="s">
        <v>48</v>
      </c>
      <c r="W88" s="1">
        <v>0</v>
      </c>
    </row>
    <row r="89" spans="1:23" ht="13" x14ac:dyDescent="0.15">
      <c r="A89" s="1">
        <v>397</v>
      </c>
      <c r="B89" s="1">
        <v>1385</v>
      </c>
      <c r="C89" s="1" t="s">
        <v>23</v>
      </c>
      <c r="D89" s="1">
        <v>2</v>
      </c>
      <c r="E89" s="1" t="s">
        <v>24</v>
      </c>
      <c r="F89" s="1">
        <v>1</v>
      </c>
      <c r="G89" s="1" t="s">
        <v>25</v>
      </c>
      <c r="H89" s="1">
        <v>0</v>
      </c>
      <c r="I89" s="1">
        <v>5</v>
      </c>
      <c r="J89" s="1">
        <v>2</v>
      </c>
      <c r="K89" s="1">
        <v>1.8</v>
      </c>
      <c r="L89" s="1">
        <v>1.8</v>
      </c>
      <c r="M89" s="1" t="s">
        <v>26</v>
      </c>
      <c r="N89" s="1" t="s">
        <v>27</v>
      </c>
      <c r="O89" s="1" t="s">
        <v>28</v>
      </c>
      <c r="P89" s="1" t="s">
        <v>49</v>
      </c>
      <c r="Q89" s="1" t="s">
        <v>30</v>
      </c>
      <c r="R89" s="1" t="s">
        <v>50</v>
      </c>
      <c r="S89" s="2">
        <v>44885</v>
      </c>
      <c r="T89" s="1">
        <v>5356845</v>
      </c>
      <c r="U89" s="1" t="s">
        <v>177</v>
      </c>
      <c r="V89" s="1" t="s">
        <v>52</v>
      </c>
      <c r="W89" s="1">
        <v>0</v>
      </c>
    </row>
    <row r="90" spans="1:23" ht="13" x14ac:dyDescent="0.15">
      <c r="A90" s="1">
        <v>397</v>
      </c>
      <c r="B90" s="1">
        <v>1385</v>
      </c>
      <c r="C90" s="1" t="s">
        <v>23</v>
      </c>
      <c r="D90" s="1">
        <v>2</v>
      </c>
      <c r="E90" s="1" t="s">
        <v>24</v>
      </c>
      <c r="F90" s="1">
        <v>1</v>
      </c>
      <c r="G90" s="1" t="s">
        <v>25</v>
      </c>
      <c r="H90" s="1">
        <v>0</v>
      </c>
      <c r="I90" s="1">
        <v>5</v>
      </c>
      <c r="J90" s="1">
        <v>2</v>
      </c>
      <c r="K90" s="1">
        <v>1.8</v>
      </c>
      <c r="L90" s="1">
        <v>1.8</v>
      </c>
      <c r="M90" s="1" t="s">
        <v>26</v>
      </c>
      <c r="N90" s="1" t="s">
        <v>27</v>
      </c>
      <c r="O90" s="1" t="s">
        <v>28</v>
      </c>
      <c r="P90" s="1" t="s">
        <v>38</v>
      </c>
      <c r="Q90" s="1" t="s">
        <v>30</v>
      </c>
      <c r="R90" s="1" t="s">
        <v>61</v>
      </c>
      <c r="S90" s="2">
        <v>44885</v>
      </c>
      <c r="T90" s="1">
        <v>5356836</v>
      </c>
      <c r="U90" s="1" t="s">
        <v>178</v>
      </c>
      <c r="V90" s="1" t="s">
        <v>63</v>
      </c>
      <c r="W90" s="1">
        <v>0</v>
      </c>
    </row>
    <row r="91" spans="1:23" ht="13" x14ac:dyDescent="0.15">
      <c r="A91" s="1">
        <v>397</v>
      </c>
      <c r="B91" s="1">
        <v>1385</v>
      </c>
      <c r="C91" s="1" t="s">
        <v>23</v>
      </c>
      <c r="D91" s="1">
        <v>2</v>
      </c>
      <c r="E91" s="1" t="s">
        <v>24</v>
      </c>
      <c r="F91" s="1">
        <v>1</v>
      </c>
      <c r="G91" s="1" t="s">
        <v>25</v>
      </c>
      <c r="H91" s="1">
        <v>0</v>
      </c>
      <c r="I91" s="1">
        <v>5</v>
      </c>
      <c r="J91" s="1">
        <v>10</v>
      </c>
      <c r="K91" s="1">
        <v>1.8</v>
      </c>
      <c r="L91" s="1">
        <v>1.8</v>
      </c>
      <c r="M91" s="1" t="s">
        <v>26</v>
      </c>
      <c r="N91" s="1" t="s">
        <v>27</v>
      </c>
      <c r="O91" s="1" t="s">
        <v>28</v>
      </c>
      <c r="P91" s="1" t="s">
        <v>53</v>
      </c>
      <c r="Q91" s="1" t="s">
        <v>30</v>
      </c>
      <c r="R91" s="1" t="s">
        <v>54</v>
      </c>
      <c r="S91" s="2">
        <v>44885</v>
      </c>
      <c r="T91" s="1">
        <v>5356840</v>
      </c>
      <c r="U91" s="1" t="s">
        <v>179</v>
      </c>
      <c r="V91" s="1" t="s">
        <v>57</v>
      </c>
      <c r="W91" s="1">
        <v>0</v>
      </c>
    </row>
    <row r="92" spans="1:23" ht="13" x14ac:dyDescent="0.15">
      <c r="A92" s="1">
        <v>397</v>
      </c>
      <c r="B92" s="1">
        <v>1385</v>
      </c>
      <c r="C92" s="1" t="s">
        <v>23</v>
      </c>
      <c r="D92" s="1">
        <v>2</v>
      </c>
      <c r="E92" s="1" t="s">
        <v>24</v>
      </c>
      <c r="F92" s="1">
        <v>1</v>
      </c>
      <c r="G92" s="1" t="s">
        <v>25</v>
      </c>
      <c r="H92" s="1">
        <v>0</v>
      </c>
      <c r="I92" s="1">
        <v>5</v>
      </c>
      <c r="J92" s="1">
        <v>6</v>
      </c>
      <c r="K92" s="1">
        <v>1.8</v>
      </c>
      <c r="L92" s="1">
        <v>1.8</v>
      </c>
      <c r="M92" s="1" t="s">
        <v>26</v>
      </c>
      <c r="N92" s="1" t="s">
        <v>27</v>
      </c>
      <c r="O92" s="1" t="s">
        <v>28</v>
      </c>
      <c r="P92" s="1" t="s">
        <v>38</v>
      </c>
      <c r="Q92" s="1" t="s">
        <v>30</v>
      </c>
      <c r="R92" s="1" t="s">
        <v>39</v>
      </c>
      <c r="S92" s="2">
        <v>44885</v>
      </c>
      <c r="T92" s="1">
        <v>5356844</v>
      </c>
      <c r="U92" s="1" t="s">
        <v>180</v>
      </c>
      <c r="V92" s="1" t="s">
        <v>41</v>
      </c>
      <c r="W92" s="1">
        <v>0</v>
      </c>
    </row>
    <row r="93" spans="1:23" ht="13" x14ac:dyDescent="0.15">
      <c r="A93" s="1">
        <v>397</v>
      </c>
      <c r="B93" s="1">
        <v>1385</v>
      </c>
      <c r="C93" s="1" t="s">
        <v>23</v>
      </c>
      <c r="D93" s="1">
        <v>2</v>
      </c>
      <c r="E93" s="1" t="s">
        <v>24</v>
      </c>
      <c r="F93" s="1">
        <v>1</v>
      </c>
      <c r="G93" s="1" t="s">
        <v>25</v>
      </c>
      <c r="H93" s="1">
        <v>2</v>
      </c>
      <c r="I93" s="1">
        <v>4</v>
      </c>
      <c r="J93" s="1">
        <v>18</v>
      </c>
      <c r="K93" s="1">
        <v>1.82</v>
      </c>
      <c r="L93" s="1">
        <v>1.82</v>
      </c>
      <c r="M93" s="1" t="s">
        <v>75</v>
      </c>
      <c r="N93" s="1" t="s">
        <v>166</v>
      </c>
      <c r="O93" s="1" t="s">
        <v>167</v>
      </c>
      <c r="P93" s="1" t="s">
        <v>168</v>
      </c>
      <c r="Q93" s="1" t="s">
        <v>30</v>
      </c>
      <c r="R93" s="1" t="s">
        <v>169</v>
      </c>
      <c r="S93" s="2">
        <v>45089</v>
      </c>
      <c r="T93" s="1">
        <v>5412913</v>
      </c>
      <c r="U93" s="1" t="s">
        <v>181</v>
      </c>
      <c r="V93" s="1"/>
      <c r="W93" s="1">
        <v>0</v>
      </c>
    </row>
    <row r="94" spans="1:23" ht="13" x14ac:dyDescent="0.15">
      <c r="A94" s="1">
        <v>397</v>
      </c>
      <c r="B94" s="1">
        <v>1385</v>
      </c>
      <c r="C94" s="1" t="s">
        <v>23</v>
      </c>
      <c r="D94" s="1">
        <v>2</v>
      </c>
      <c r="E94" s="1" t="s">
        <v>24</v>
      </c>
      <c r="F94" s="1">
        <v>1</v>
      </c>
      <c r="G94" s="1" t="s">
        <v>25</v>
      </c>
      <c r="H94" s="1">
        <v>4</v>
      </c>
      <c r="I94" s="1">
        <v>6</v>
      </c>
      <c r="J94" s="1">
        <v>18</v>
      </c>
      <c r="K94" s="1">
        <v>1.84</v>
      </c>
      <c r="L94" s="1">
        <v>1.84</v>
      </c>
      <c r="M94" s="1" t="s">
        <v>75</v>
      </c>
      <c r="N94" s="1" t="s">
        <v>166</v>
      </c>
      <c r="O94" s="1" t="s">
        <v>167</v>
      </c>
      <c r="P94" s="1" t="s">
        <v>168</v>
      </c>
      <c r="Q94" s="1" t="s">
        <v>30</v>
      </c>
      <c r="R94" s="1" t="s">
        <v>169</v>
      </c>
      <c r="S94" s="2">
        <v>45089</v>
      </c>
      <c r="T94" s="1">
        <v>5412914</v>
      </c>
      <c r="U94" s="1" t="s">
        <v>182</v>
      </c>
      <c r="V94" s="1"/>
      <c r="W94" s="1">
        <v>0</v>
      </c>
    </row>
    <row r="95" spans="1:23" ht="13" x14ac:dyDescent="0.15">
      <c r="A95" s="1">
        <v>397</v>
      </c>
      <c r="B95" s="1">
        <v>1385</v>
      </c>
      <c r="C95" s="1" t="s">
        <v>23</v>
      </c>
      <c r="D95" s="1">
        <v>2</v>
      </c>
      <c r="E95" s="1" t="s">
        <v>24</v>
      </c>
      <c r="F95" s="1">
        <v>1</v>
      </c>
      <c r="G95" s="1" t="s">
        <v>25</v>
      </c>
      <c r="H95" s="1">
        <v>6</v>
      </c>
      <c r="I95" s="1">
        <v>8</v>
      </c>
      <c r="J95" s="1">
        <v>18</v>
      </c>
      <c r="K95" s="1">
        <v>1.86</v>
      </c>
      <c r="L95" s="1">
        <v>1.86</v>
      </c>
      <c r="M95" s="1" t="s">
        <v>75</v>
      </c>
      <c r="N95" s="1" t="s">
        <v>166</v>
      </c>
      <c r="O95" s="1" t="s">
        <v>167</v>
      </c>
      <c r="P95" s="1" t="s">
        <v>168</v>
      </c>
      <c r="Q95" s="1" t="s">
        <v>30</v>
      </c>
      <c r="R95" s="1" t="s">
        <v>169</v>
      </c>
      <c r="S95" s="2">
        <v>45089</v>
      </c>
      <c r="T95" s="1">
        <v>5412915</v>
      </c>
      <c r="U95" s="1" t="s">
        <v>183</v>
      </c>
      <c r="V95" s="1"/>
      <c r="W95" s="1">
        <v>0</v>
      </c>
    </row>
    <row r="96" spans="1:23" ht="13" x14ac:dyDescent="0.15">
      <c r="A96" s="1">
        <v>397</v>
      </c>
      <c r="B96" s="1">
        <v>1385</v>
      </c>
      <c r="C96" s="1" t="s">
        <v>23</v>
      </c>
      <c r="D96" s="1">
        <v>2</v>
      </c>
      <c r="E96" s="1" t="s">
        <v>24</v>
      </c>
      <c r="F96" s="1">
        <v>1</v>
      </c>
      <c r="G96" s="1" t="s">
        <v>25</v>
      </c>
      <c r="H96" s="1">
        <v>8</v>
      </c>
      <c r="I96" s="1">
        <v>10</v>
      </c>
      <c r="J96" s="1">
        <v>18</v>
      </c>
      <c r="K96" s="1">
        <v>1.88</v>
      </c>
      <c r="L96" s="1">
        <v>1.88</v>
      </c>
      <c r="M96" s="1" t="s">
        <v>75</v>
      </c>
      <c r="N96" s="1" t="s">
        <v>166</v>
      </c>
      <c r="O96" s="1" t="s">
        <v>167</v>
      </c>
      <c r="P96" s="1" t="s">
        <v>168</v>
      </c>
      <c r="Q96" s="1" t="s">
        <v>30</v>
      </c>
      <c r="R96" s="1" t="s">
        <v>169</v>
      </c>
      <c r="S96" s="2">
        <v>45089</v>
      </c>
      <c r="T96" s="1">
        <v>5412916</v>
      </c>
      <c r="U96" s="1" t="s">
        <v>184</v>
      </c>
      <c r="V96" s="1"/>
      <c r="W96" s="1">
        <v>0</v>
      </c>
    </row>
    <row r="97" spans="1:23" ht="13" x14ac:dyDescent="0.15">
      <c r="A97" s="1">
        <v>397</v>
      </c>
      <c r="B97" s="1">
        <v>1385</v>
      </c>
      <c r="C97" s="1" t="s">
        <v>23</v>
      </c>
      <c r="D97" s="1">
        <v>2</v>
      </c>
      <c r="E97" s="1" t="s">
        <v>24</v>
      </c>
      <c r="F97" s="1">
        <v>1</v>
      </c>
      <c r="G97" s="1" t="s">
        <v>25</v>
      </c>
      <c r="H97" s="1">
        <v>10</v>
      </c>
      <c r="I97" s="1">
        <v>12</v>
      </c>
      <c r="J97" s="1">
        <v>18</v>
      </c>
      <c r="K97" s="1">
        <v>1.9</v>
      </c>
      <c r="L97" s="1">
        <v>1.9</v>
      </c>
      <c r="M97" s="1" t="s">
        <v>75</v>
      </c>
      <c r="N97" s="1" t="s">
        <v>166</v>
      </c>
      <c r="O97" s="1" t="s">
        <v>167</v>
      </c>
      <c r="P97" s="1" t="s">
        <v>168</v>
      </c>
      <c r="Q97" s="1" t="s">
        <v>30</v>
      </c>
      <c r="R97" s="1" t="s">
        <v>169</v>
      </c>
      <c r="S97" s="2">
        <v>45089</v>
      </c>
      <c r="T97" s="1">
        <v>5412917</v>
      </c>
      <c r="U97" s="1" t="s">
        <v>185</v>
      </c>
      <c r="V97" s="1"/>
      <c r="W97" s="1">
        <v>0</v>
      </c>
    </row>
    <row r="98" spans="1:23" ht="13" x14ac:dyDescent="0.15">
      <c r="A98" s="1">
        <v>397</v>
      </c>
      <c r="B98" s="1">
        <v>1385</v>
      </c>
      <c r="C98" s="1" t="s">
        <v>23</v>
      </c>
      <c r="D98" s="1">
        <v>2</v>
      </c>
      <c r="E98" s="1" t="s">
        <v>24</v>
      </c>
      <c r="F98" s="1">
        <v>1</v>
      </c>
      <c r="G98" s="1" t="s">
        <v>25</v>
      </c>
      <c r="H98" s="1">
        <v>12</v>
      </c>
      <c r="I98" s="1">
        <v>14</v>
      </c>
      <c r="J98" s="1">
        <v>18</v>
      </c>
      <c r="K98" s="1">
        <v>1.92</v>
      </c>
      <c r="L98" s="1">
        <v>1.92</v>
      </c>
      <c r="M98" s="1" t="s">
        <v>75</v>
      </c>
      <c r="N98" s="1" t="s">
        <v>166</v>
      </c>
      <c r="O98" s="1" t="s">
        <v>167</v>
      </c>
      <c r="P98" s="1" t="s">
        <v>168</v>
      </c>
      <c r="Q98" s="1" t="s">
        <v>30</v>
      </c>
      <c r="R98" s="1" t="s">
        <v>169</v>
      </c>
      <c r="S98" s="2">
        <v>45089</v>
      </c>
      <c r="T98" s="1">
        <v>5412918</v>
      </c>
      <c r="U98" s="1" t="s">
        <v>186</v>
      </c>
      <c r="V98" s="1"/>
      <c r="W98" s="1">
        <v>0</v>
      </c>
    </row>
    <row r="99" spans="1:23" ht="13" x14ac:dyDescent="0.15">
      <c r="A99" s="1">
        <v>397</v>
      </c>
      <c r="B99" s="1">
        <v>1385</v>
      </c>
      <c r="C99" s="1" t="s">
        <v>23</v>
      </c>
      <c r="D99" s="1">
        <v>2</v>
      </c>
      <c r="E99" s="1" t="s">
        <v>24</v>
      </c>
      <c r="F99" s="1">
        <v>1</v>
      </c>
      <c r="G99" s="1" t="s">
        <v>25</v>
      </c>
      <c r="H99" s="1">
        <v>14</v>
      </c>
      <c r="I99" s="1">
        <v>16</v>
      </c>
      <c r="J99" s="1">
        <v>18</v>
      </c>
      <c r="K99" s="1">
        <v>1.94</v>
      </c>
      <c r="L99" s="1">
        <v>1.94</v>
      </c>
      <c r="M99" s="1" t="s">
        <v>75</v>
      </c>
      <c r="N99" s="1" t="s">
        <v>166</v>
      </c>
      <c r="O99" s="1" t="s">
        <v>167</v>
      </c>
      <c r="P99" s="1" t="s">
        <v>168</v>
      </c>
      <c r="Q99" s="1" t="s">
        <v>30</v>
      </c>
      <c r="R99" s="1" t="s">
        <v>169</v>
      </c>
      <c r="S99" s="2">
        <v>45089</v>
      </c>
      <c r="T99" s="1">
        <v>5412919</v>
      </c>
      <c r="U99" s="1" t="s">
        <v>187</v>
      </c>
      <c r="V99" s="1"/>
      <c r="W99" s="1">
        <v>0</v>
      </c>
    </row>
    <row r="100" spans="1:23" ht="13" x14ac:dyDescent="0.15">
      <c r="A100" s="1">
        <v>397</v>
      </c>
      <c r="B100" s="1">
        <v>1385</v>
      </c>
      <c r="C100" s="1" t="s">
        <v>23</v>
      </c>
      <c r="D100" s="1">
        <v>2</v>
      </c>
      <c r="E100" s="1" t="s">
        <v>24</v>
      </c>
      <c r="F100" s="1">
        <v>1</v>
      </c>
      <c r="G100" s="1" t="s">
        <v>25</v>
      </c>
      <c r="H100" s="1">
        <v>16</v>
      </c>
      <c r="I100" s="1">
        <v>18</v>
      </c>
      <c r="J100" s="1">
        <v>18</v>
      </c>
      <c r="K100" s="1">
        <v>1.96</v>
      </c>
      <c r="L100" s="1">
        <v>1.96</v>
      </c>
      <c r="M100" s="1" t="s">
        <v>75</v>
      </c>
      <c r="N100" s="1" t="s">
        <v>166</v>
      </c>
      <c r="O100" s="1" t="s">
        <v>167</v>
      </c>
      <c r="P100" s="1" t="s">
        <v>168</v>
      </c>
      <c r="Q100" s="1" t="s">
        <v>30</v>
      </c>
      <c r="R100" s="1" t="s">
        <v>169</v>
      </c>
      <c r="S100" s="2">
        <v>45089</v>
      </c>
      <c r="T100" s="1">
        <v>5412920</v>
      </c>
      <c r="U100" s="1" t="s">
        <v>188</v>
      </c>
      <c r="V100" s="1"/>
      <c r="W100" s="1">
        <v>0</v>
      </c>
    </row>
    <row r="101" spans="1:23" ht="13" x14ac:dyDescent="0.15">
      <c r="A101" s="1">
        <v>397</v>
      </c>
      <c r="B101" s="1">
        <v>1385</v>
      </c>
      <c r="C101" s="1" t="s">
        <v>23</v>
      </c>
      <c r="D101" s="1">
        <v>2</v>
      </c>
      <c r="E101" s="1" t="s">
        <v>24</v>
      </c>
      <c r="F101" s="1">
        <v>1</v>
      </c>
      <c r="G101" s="1" t="s">
        <v>25</v>
      </c>
      <c r="H101" s="1">
        <v>18</v>
      </c>
      <c r="I101" s="1">
        <v>20</v>
      </c>
      <c r="J101" s="1">
        <v>18</v>
      </c>
      <c r="K101" s="1">
        <v>1.98</v>
      </c>
      <c r="L101" s="1">
        <v>1.98</v>
      </c>
      <c r="M101" s="1" t="s">
        <v>75</v>
      </c>
      <c r="N101" s="1" t="s">
        <v>166</v>
      </c>
      <c r="O101" s="1" t="s">
        <v>167</v>
      </c>
      <c r="P101" s="1" t="s">
        <v>168</v>
      </c>
      <c r="Q101" s="1" t="s">
        <v>30</v>
      </c>
      <c r="R101" s="1" t="s">
        <v>169</v>
      </c>
      <c r="S101" s="2">
        <v>45089</v>
      </c>
      <c r="T101" s="1">
        <v>5412921</v>
      </c>
      <c r="U101" s="1" t="s">
        <v>189</v>
      </c>
      <c r="V101" s="1"/>
      <c r="W101" s="1">
        <v>0</v>
      </c>
    </row>
    <row r="102" spans="1:23" ht="13" x14ac:dyDescent="0.15">
      <c r="A102" s="1">
        <v>397</v>
      </c>
      <c r="B102" s="1">
        <v>1385</v>
      </c>
      <c r="C102" s="1" t="s">
        <v>23</v>
      </c>
      <c r="D102" s="1">
        <v>2</v>
      </c>
      <c r="E102" s="1" t="s">
        <v>24</v>
      </c>
      <c r="F102" s="1">
        <v>1</v>
      </c>
      <c r="G102" s="1" t="s">
        <v>25</v>
      </c>
      <c r="H102" s="1">
        <v>20</v>
      </c>
      <c r="I102" s="1">
        <v>22</v>
      </c>
      <c r="J102" s="1">
        <v>18</v>
      </c>
      <c r="K102" s="1">
        <v>2</v>
      </c>
      <c r="L102" s="1">
        <v>2</v>
      </c>
      <c r="M102" s="1" t="s">
        <v>75</v>
      </c>
      <c r="N102" s="1" t="s">
        <v>166</v>
      </c>
      <c r="O102" s="1" t="s">
        <v>167</v>
      </c>
      <c r="P102" s="1" t="s">
        <v>168</v>
      </c>
      <c r="Q102" s="1" t="s">
        <v>30</v>
      </c>
      <c r="R102" s="1" t="s">
        <v>169</v>
      </c>
      <c r="S102" s="2">
        <v>45089</v>
      </c>
      <c r="T102" s="1">
        <v>5412922</v>
      </c>
      <c r="U102" s="1" t="s">
        <v>190</v>
      </c>
      <c r="V102" s="1"/>
      <c r="W102" s="1">
        <v>0</v>
      </c>
    </row>
    <row r="103" spans="1:23" ht="13" x14ac:dyDescent="0.15">
      <c r="A103" s="1">
        <v>397</v>
      </c>
      <c r="B103" s="1">
        <v>1385</v>
      </c>
      <c r="C103" s="1" t="s">
        <v>23</v>
      </c>
      <c r="D103" s="1">
        <v>2</v>
      </c>
      <c r="E103" s="1" t="s">
        <v>24</v>
      </c>
      <c r="F103" s="1">
        <v>1</v>
      </c>
      <c r="G103" s="1" t="s">
        <v>25</v>
      </c>
      <c r="H103" s="1">
        <v>22</v>
      </c>
      <c r="I103" s="1">
        <v>24</v>
      </c>
      <c r="J103" s="1">
        <v>18</v>
      </c>
      <c r="K103" s="1">
        <v>2.02</v>
      </c>
      <c r="L103" s="1">
        <v>2.02</v>
      </c>
      <c r="M103" s="1" t="s">
        <v>75</v>
      </c>
      <c r="N103" s="1" t="s">
        <v>166</v>
      </c>
      <c r="O103" s="1" t="s">
        <v>167</v>
      </c>
      <c r="P103" s="1" t="s">
        <v>168</v>
      </c>
      <c r="Q103" s="1" t="s">
        <v>30</v>
      </c>
      <c r="R103" s="1" t="s">
        <v>169</v>
      </c>
      <c r="S103" s="2">
        <v>45089</v>
      </c>
      <c r="T103" s="1">
        <v>5412923</v>
      </c>
      <c r="U103" s="1" t="s">
        <v>191</v>
      </c>
      <c r="V103" s="1"/>
      <c r="W103" s="1">
        <v>0</v>
      </c>
    </row>
    <row r="104" spans="1:23" ht="13" x14ac:dyDescent="0.15">
      <c r="A104" s="1">
        <v>397</v>
      </c>
      <c r="B104" s="1">
        <v>1385</v>
      </c>
      <c r="C104" s="1" t="s">
        <v>23</v>
      </c>
      <c r="D104" s="1">
        <v>2</v>
      </c>
      <c r="E104" s="1" t="s">
        <v>24</v>
      </c>
      <c r="F104" s="1">
        <v>1</v>
      </c>
      <c r="G104" s="1" t="s">
        <v>25</v>
      </c>
      <c r="H104" s="1">
        <v>24</v>
      </c>
      <c r="I104" s="1">
        <v>26</v>
      </c>
      <c r="J104" s="1">
        <v>18</v>
      </c>
      <c r="K104" s="1">
        <v>2.04</v>
      </c>
      <c r="L104" s="1">
        <v>2.04</v>
      </c>
      <c r="M104" s="1" t="s">
        <v>75</v>
      </c>
      <c r="N104" s="1" t="s">
        <v>166</v>
      </c>
      <c r="O104" s="1" t="s">
        <v>167</v>
      </c>
      <c r="P104" s="1" t="s">
        <v>168</v>
      </c>
      <c r="Q104" s="1" t="s">
        <v>30</v>
      </c>
      <c r="R104" s="1" t="s">
        <v>169</v>
      </c>
      <c r="S104" s="2">
        <v>45089</v>
      </c>
      <c r="T104" s="1">
        <v>5412924</v>
      </c>
      <c r="U104" s="1" t="s">
        <v>192</v>
      </c>
      <c r="V104" s="1"/>
      <c r="W104" s="1">
        <v>0</v>
      </c>
    </row>
    <row r="105" spans="1:23" ht="13" x14ac:dyDescent="0.15">
      <c r="A105" s="1">
        <v>397</v>
      </c>
      <c r="B105" s="1">
        <v>1385</v>
      </c>
      <c r="C105" s="1" t="s">
        <v>23</v>
      </c>
      <c r="D105" s="1">
        <v>2</v>
      </c>
      <c r="E105" s="1" t="s">
        <v>24</v>
      </c>
      <c r="F105" s="1">
        <v>1</v>
      </c>
      <c r="G105" s="1" t="s">
        <v>25</v>
      </c>
      <c r="H105" s="1">
        <v>26</v>
      </c>
      <c r="I105" s="1">
        <v>28</v>
      </c>
      <c r="J105" s="1">
        <v>18</v>
      </c>
      <c r="K105" s="1">
        <v>2.06</v>
      </c>
      <c r="L105" s="1">
        <v>2.06</v>
      </c>
      <c r="M105" s="1" t="s">
        <v>75</v>
      </c>
      <c r="N105" s="1" t="s">
        <v>166</v>
      </c>
      <c r="O105" s="1" t="s">
        <v>167</v>
      </c>
      <c r="P105" s="1" t="s">
        <v>168</v>
      </c>
      <c r="Q105" s="1" t="s">
        <v>30</v>
      </c>
      <c r="R105" s="1" t="s">
        <v>169</v>
      </c>
      <c r="S105" s="2">
        <v>45089</v>
      </c>
      <c r="T105" s="1">
        <v>5412925</v>
      </c>
      <c r="U105" s="1" t="s">
        <v>193</v>
      </c>
      <c r="V105" s="1"/>
      <c r="W105" s="1">
        <v>0</v>
      </c>
    </row>
    <row r="106" spans="1:23" ht="13" x14ac:dyDescent="0.15">
      <c r="A106" s="1">
        <v>397</v>
      </c>
      <c r="B106" s="1">
        <v>1385</v>
      </c>
      <c r="C106" s="1" t="s">
        <v>23</v>
      </c>
      <c r="D106" s="1">
        <v>2</v>
      </c>
      <c r="E106" s="1" t="s">
        <v>24</v>
      </c>
      <c r="F106" s="1">
        <v>1</v>
      </c>
      <c r="G106" s="1" t="s">
        <v>25</v>
      </c>
      <c r="H106" s="1">
        <v>28</v>
      </c>
      <c r="I106" s="1">
        <v>30</v>
      </c>
      <c r="J106" s="1">
        <v>18</v>
      </c>
      <c r="K106" s="1">
        <v>2.08</v>
      </c>
      <c r="L106" s="1">
        <v>2.08</v>
      </c>
      <c r="M106" s="1" t="s">
        <v>75</v>
      </c>
      <c r="N106" s="1" t="s">
        <v>166</v>
      </c>
      <c r="O106" s="1" t="s">
        <v>167</v>
      </c>
      <c r="P106" s="1" t="s">
        <v>168</v>
      </c>
      <c r="Q106" s="1" t="s">
        <v>30</v>
      </c>
      <c r="R106" s="1" t="s">
        <v>169</v>
      </c>
      <c r="S106" s="2">
        <v>45089</v>
      </c>
      <c r="T106" s="1">
        <v>5412926</v>
      </c>
      <c r="U106" s="1" t="s">
        <v>194</v>
      </c>
      <c r="V106" s="1"/>
      <c r="W106" s="1">
        <v>0</v>
      </c>
    </row>
    <row r="107" spans="1:23" ht="13" x14ac:dyDescent="0.15">
      <c r="A107" s="1">
        <v>397</v>
      </c>
      <c r="B107" s="1">
        <v>1385</v>
      </c>
      <c r="C107" s="1" t="s">
        <v>23</v>
      </c>
      <c r="D107" s="1">
        <v>2</v>
      </c>
      <c r="E107" s="1" t="s">
        <v>24</v>
      </c>
      <c r="F107" s="1">
        <v>1</v>
      </c>
      <c r="G107" s="1" t="s">
        <v>25</v>
      </c>
      <c r="H107" s="1">
        <v>30</v>
      </c>
      <c r="I107" s="1">
        <v>32</v>
      </c>
      <c r="J107" s="1">
        <v>18</v>
      </c>
      <c r="K107" s="1">
        <v>2.1</v>
      </c>
      <c r="L107" s="1">
        <v>2.1</v>
      </c>
      <c r="M107" s="1" t="s">
        <v>75</v>
      </c>
      <c r="N107" s="1" t="s">
        <v>166</v>
      </c>
      <c r="O107" s="1" t="s">
        <v>167</v>
      </c>
      <c r="P107" s="1" t="s">
        <v>168</v>
      </c>
      <c r="Q107" s="1" t="s">
        <v>30</v>
      </c>
      <c r="R107" s="1" t="s">
        <v>169</v>
      </c>
      <c r="S107" s="2">
        <v>45089</v>
      </c>
      <c r="T107" s="1">
        <v>5412927</v>
      </c>
      <c r="U107" s="1" t="s">
        <v>195</v>
      </c>
      <c r="V107" s="1"/>
      <c r="W107" s="1">
        <v>0</v>
      </c>
    </row>
    <row r="108" spans="1:23" ht="13" x14ac:dyDescent="0.15">
      <c r="A108" s="1">
        <v>397</v>
      </c>
      <c r="B108" s="1">
        <v>1385</v>
      </c>
      <c r="C108" s="1" t="s">
        <v>23</v>
      </c>
      <c r="D108" s="1">
        <v>2</v>
      </c>
      <c r="E108" s="1" t="s">
        <v>24</v>
      </c>
      <c r="F108" s="1">
        <v>1</v>
      </c>
      <c r="G108" s="1" t="s">
        <v>25</v>
      </c>
      <c r="H108" s="1">
        <v>32</v>
      </c>
      <c r="I108" s="1">
        <v>34</v>
      </c>
      <c r="J108" s="1">
        <v>18</v>
      </c>
      <c r="K108" s="1">
        <v>2.12</v>
      </c>
      <c r="L108" s="1">
        <v>2.12</v>
      </c>
      <c r="M108" s="1" t="s">
        <v>75</v>
      </c>
      <c r="N108" s="1" t="s">
        <v>166</v>
      </c>
      <c r="O108" s="1" t="s">
        <v>167</v>
      </c>
      <c r="P108" s="1" t="s">
        <v>168</v>
      </c>
      <c r="Q108" s="1" t="s">
        <v>30</v>
      </c>
      <c r="R108" s="1" t="s">
        <v>169</v>
      </c>
      <c r="S108" s="2">
        <v>45089</v>
      </c>
      <c r="T108" s="1">
        <v>5412928</v>
      </c>
      <c r="U108" s="1" t="s">
        <v>196</v>
      </c>
      <c r="V108" s="1"/>
      <c r="W108" s="1">
        <v>0</v>
      </c>
    </row>
    <row r="109" spans="1:23" ht="13" x14ac:dyDescent="0.15">
      <c r="A109" s="1">
        <v>397</v>
      </c>
      <c r="B109" s="1">
        <v>1385</v>
      </c>
      <c r="C109" s="1" t="s">
        <v>23</v>
      </c>
      <c r="D109" s="1">
        <v>2</v>
      </c>
      <c r="E109" s="1" t="s">
        <v>24</v>
      </c>
      <c r="F109" s="1">
        <v>1</v>
      </c>
      <c r="G109" s="1" t="s">
        <v>25</v>
      </c>
      <c r="H109" s="1">
        <v>34</v>
      </c>
      <c r="I109" s="1">
        <v>36</v>
      </c>
      <c r="J109" s="1">
        <v>18</v>
      </c>
      <c r="K109" s="1">
        <v>2.14</v>
      </c>
      <c r="L109" s="1">
        <v>2.14</v>
      </c>
      <c r="M109" s="1" t="s">
        <v>75</v>
      </c>
      <c r="N109" s="1" t="s">
        <v>166</v>
      </c>
      <c r="O109" s="1" t="s">
        <v>167</v>
      </c>
      <c r="P109" s="1" t="s">
        <v>168</v>
      </c>
      <c r="Q109" s="1" t="s">
        <v>30</v>
      </c>
      <c r="R109" s="1" t="s">
        <v>169</v>
      </c>
      <c r="S109" s="2">
        <v>45089</v>
      </c>
      <c r="T109" s="1">
        <v>5412929</v>
      </c>
      <c r="U109" s="1" t="s">
        <v>197</v>
      </c>
      <c r="V109" s="1"/>
      <c r="W109" s="1">
        <v>0</v>
      </c>
    </row>
    <row r="110" spans="1:23" ht="13" x14ac:dyDescent="0.15">
      <c r="A110" s="1">
        <v>397</v>
      </c>
      <c r="B110" s="1">
        <v>1385</v>
      </c>
      <c r="C110" s="1" t="s">
        <v>23</v>
      </c>
      <c r="D110" s="1">
        <v>2</v>
      </c>
      <c r="E110" s="1" t="s">
        <v>24</v>
      </c>
      <c r="F110" s="1">
        <v>1</v>
      </c>
      <c r="G110" s="1" t="s">
        <v>25</v>
      </c>
      <c r="H110" s="1">
        <v>36</v>
      </c>
      <c r="I110" s="1">
        <v>38</v>
      </c>
      <c r="J110" s="1">
        <v>18</v>
      </c>
      <c r="K110" s="1">
        <v>2.16</v>
      </c>
      <c r="L110" s="1">
        <v>2.16</v>
      </c>
      <c r="M110" s="1" t="s">
        <v>75</v>
      </c>
      <c r="N110" s="1" t="s">
        <v>166</v>
      </c>
      <c r="O110" s="1" t="s">
        <v>167</v>
      </c>
      <c r="P110" s="1" t="s">
        <v>168</v>
      </c>
      <c r="Q110" s="1" t="s">
        <v>30</v>
      </c>
      <c r="R110" s="1" t="s">
        <v>169</v>
      </c>
      <c r="S110" s="2">
        <v>45089</v>
      </c>
      <c r="T110" s="1">
        <v>5412930</v>
      </c>
      <c r="U110" s="1" t="s">
        <v>198</v>
      </c>
      <c r="V110" s="1"/>
      <c r="W110" s="1">
        <v>0</v>
      </c>
    </row>
    <row r="111" spans="1:23" ht="13" x14ac:dyDescent="0.15">
      <c r="A111" s="1">
        <v>397</v>
      </c>
      <c r="B111" s="1">
        <v>1385</v>
      </c>
      <c r="C111" s="1" t="s">
        <v>23</v>
      </c>
      <c r="D111" s="1">
        <v>2</v>
      </c>
      <c r="E111" s="1" t="s">
        <v>24</v>
      </c>
      <c r="F111" s="1">
        <v>1</v>
      </c>
      <c r="G111" s="1" t="s">
        <v>25</v>
      </c>
      <c r="H111" s="1">
        <v>38</v>
      </c>
      <c r="I111" s="1">
        <v>40</v>
      </c>
      <c r="J111" s="1">
        <v>18</v>
      </c>
      <c r="K111" s="1">
        <v>2.1800000000000002</v>
      </c>
      <c r="L111" s="1">
        <v>2.1800000000000002</v>
      </c>
      <c r="M111" s="1" t="s">
        <v>75</v>
      </c>
      <c r="N111" s="1" t="s">
        <v>166</v>
      </c>
      <c r="O111" s="1" t="s">
        <v>167</v>
      </c>
      <c r="P111" s="1" t="s">
        <v>168</v>
      </c>
      <c r="Q111" s="1" t="s">
        <v>30</v>
      </c>
      <c r="R111" s="1" t="s">
        <v>169</v>
      </c>
      <c r="S111" s="2">
        <v>45089</v>
      </c>
      <c r="T111" s="1">
        <v>5412931</v>
      </c>
      <c r="U111" s="1" t="s">
        <v>199</v>
      </c>
      <c r="V111" s="1"/>
      <c r="W111" s="1">
        <v>0</v>
      </c>
    </row>
    <row r="112" spans="1:23" ht="13" x14ac:dyDescent="0.15">
      <c r="A112" s="1">
        <v>397</v>
      </c>
      <c r="B112" s="1">
        <v>1385</v>
      </c>
      <c r="C112" s="1" t="s">
        <v>23</v>
      </c>
      <c r="D112" s="1">
        <v>2</v>
      </c>
      <c r="E112" s="1" t="s">
        <v>24</v>
      </c>
      <c r="F112" s="1">
        <v>1</v>
      </c>
      <c r="G112" s="1" t="s">
        <v>25</v>
      </c>
      <c r="H112" s="1">
        <v>40</v>
      </c>
      <c r="I112" s="1">
        <v>42</v>
      </c>
      <c r="J112" s="1">
        <v>18</v>
      </c>
      <c r="K112" s="1">
        <v>2.2000000000000002</v>
      </c>
      <c r="L112" s="1">
        <v>2.2000000000000002</v>
      </c>
      <c r="M112" s="1" t="s">
        <v>75</v>
      </c>
      <c r="N112" s="1" t="s">
        <v>166</v>
      </c>
      <c r="O112" s="1" t="s">
        <v>167</v>
      </c>
      <c r="P112" s="1" t="s">
        <v>168</v>
      </c>
      <c r="Q112" s="1" t="s">
        <v>30</v>
      </c>
      <c r="R112" s="1" t="s">
        <v>169</v>
      </c>
      <c r="S112" s="2">
        <v>45089</v>
      </c>
      <c r="T112" s="1">
        <v>5412932</v>
      </c>
      <c r="U112" s="1" t="s">
        <v>200</v>
      </c>
      <c r="V112" s="1"/>
      <c r="W112" s="1">
        <v>0</v>
      </c>
    </row>
    <row r="113" spans="1:23" ht="13" x14ac:dyDescent="0.15">
      <c r="A113" s="1">
        <v>397</v>
      </c>
      <c r="B113" s="1">
        <v>1385</v>
      </c>
      <c r="C113" s="1" t="s">
        <v>23</v>
      </c>
      <c r="D113" s="1">
        <v>2</v>
      </c>
      <c r="E113" s="1" t="s">
        <v>24</v>
      </c>
      <c r="F113" s="1">
        <v>1</v>
      </c>
      <c r="G113" s="1" t="s">
        <v>25</v>
      </c>
      <c r="H113" s="1">
        <v>42</v>
      </c>
      <c r="I113" s="1">
        <v>44</v>
      </c>
      <c r="J113" s="1">
        <v>18</v>
      </c>
      <c r="K113" s="1">
        <v>2.2200000000000002</v>
      </c>
      <c r="L113" s="1">
        <v>2.2200000000000002</v>
      </c>
      <c r="M113" s="1" t="s">
        <v>75</v>
      </c>
      <c r="N113" s="1" t="s">
        <v>166</v>
      </c>
      <c r="O113" s="1" t="s">
        <v>167</v>
      </c>
      <c r="P113" s="1" t="s">
        <v>168</v>
      </c>
      <c r="Q113" s="1" t="s">
        <v>30</v>
      </c>
      <c r="R113" s="1" t="s">
        <v>169</v>
      </c>
      <c r="S113" s="2">
        <v>45089</v>
      </c>
      <c r="T113" s="1">
        <v>5412933</v>
      </c>
      <c r="U113" s="1" t="s">
        <v>201</v>
      </c>
      <c r="V113" s="1"/>
      <c r="W113" s="1">
        <v>0</v>
      </c>
    </row>
    <row r="114" spans="1:23" ht="13" x14ac:dyDescent="0.15">
      <c r="A114" s="1">
        <v>397</v>
      </c>
      <c r="B114" s="1">
        <v>1385</v>
      </c>
      <c r="C114" s="1" t="s">
        <v>23</v>
      </c>
      <c r="D114" s="1">
        <v>2</v>
      </c>
      <c r="E114" s="1" t="s">
        <v>24</v>
      </c>
      <c r="F114" s="1">
        <v>1</v>
      </c>
      <c r="G114" s="1" t="s">
        <v>25</v>
      </c>
      <c r="H114" s="1">
        <v>44</v>
      </c>
      <c r="I114" s="1">
        <v>46</v>
      </c>
      <c r="J114" s="1">
        <v>18</v>
      </c>
      <c r="K114" s="1">
        <v>2.2400000000000002</v>
      </c>
      <c r="L114" s="1">
        <v>2.2400000000000002</v>
      </c>
      <c r="M114" s="1" t="s">
        <v>75</v>
      </c>
      <c r="N114" s="1" t="s">
        <v>166</v>
      </c>
      <c r="O114" s="1" t="s">
        <v>167</v>
      </c>
      <c r="P114" s="1" t="s">
        <v>168</v>
      </c>
      <c r="Q114" s="1" t="s">
        <v>30</v>
      </c>
      <c r="R114" s="1" t="s">
        <v>169</v>
      </c>
      <c r="S114" s="2">
        <v>45089</v>
      </c>
      <c r="T114" s="1">
        <v>5412934</v>
      </c>
      <c r="U114" s="1" t="s">
        <v>202</v>
      </c>
      <c r="V114" s="1"/>
      <c r="W114" s="1">
        <v>0</v>
      </c>
    </row>
    <row r="115" spans="1:23" ht="13" x14ac:dyDescent="0.15">
      <c r="A115" s="1">
        <v>397</v>
      </c>
      <c r="B115" s="1">
        <v>1385</v>
      </c>
      <c r="C115" s="1" t="s">
        <v>23</v>
      </c>
      <c r="D115" s="1">
        <v>2</v>
      </c>
      <c r="E115" s="1" t="s">
        <v>24</v>
      </c>
      <c r="F115" s="1">
        <v>1</v>
      </c>
      <c r="G115" s="1" t="s">
        <v>25</v>
      </c>
      <c r="H115" s="1">
        <v>46</v>
      </c>
      <c r="I115" s="1">
        <v>48</v>
      </c>
      <c r="J115" s="1">
        <v>18</v>
      </c>
      <c r="K115" s="1">
        <v>2.2599999999999998</v>
      </c>
      <c r="L115" s="1">
        <v>2.2599999999999998</v>
      </c>
      <c r="M115" s="1" t="s">
        <v>75</v>
      </c>
      <c r="N115" s="1" t="s">
        <v>166</v>
      </c>
      <c r="O115" s="1" t="s">
        <v>167</v>
      </c>
      <c r="P115" s="1" t="s">
        <v>168</v>
      </c>
      <c r="Q115" s="1" t="s">
        <v>30</v>
      </c>
      <c r="R115" s="1" t="s">
        <v>169</v>
      </c>
      <c r="S115" s="2">
        <v>45089</v>
      </c>
      <c r="T115" s="1">
        <v>5412935</v>
      </c>
      <c r="U115" s="1" t="s">
        <v>203</v>
      </c>
      <c r="V115" s="1"/>
      <c r="W115" s="1">
        <v>0</v>
      </c>
    </row>
    <row r="116" spans="1:23" ht="13" x14ac:dyDescent="0.15">
      <c r="A116" s="1">
        <v>397</v>
      </c>
      <c r="B116" s="1">
        <v>1385</v>
      </c>
      <c r="C116" s="1" t="s">
        <v>23</v>
      </c>
      <c r="D116" s="1">
        <v>2</v>
      </c>
      <c r="E116" s="1" t="s">
        <v>24</v>
      </c>
      <c r="F116" s="1">
        <v>1</v>
      </c>
      <c r="G116" s="1" t="s">
        <v>25</v>
      </c>
      <c r="H116" s="1">
        <v>48</v>
      </c>
      <c r="I116" s="1">
        <v>50</v>
      </c>
      <c r="J116" s="1">
        <v>18</v>
      </c>
      <c r="K116" s="1">
        <v>2.2799999999999998</v>
      </c>
      <c r="L116" s="1">
        <v>2.2799999999999998</v>
      </c>
      <c r="M116" s="1" t="s">
        <v>75</v>
      </c>
      <c r="N116" s="1" t="s">
        <v>166</v>
      </c>
      <c r="O116" s="1" t="s">
        <v>167</v>
      </c>
      <c r="P116" s="1" t="s">
        <v>168</v>
      </c>
      <c r="Q116" s="1" t="s">
        <v>30</v>
      </c>
      <c r="R116" s="1" t="s">
        <v>169</v>
      </c>
      <c r="S116" s="2">
        <v>45089</v>
      </c>
      <c r="T116" s="1">
        <v>5412936</v>
      </c>
      <c r="U116" s="1" t="s">
        <v>204</v>
      </c>
      <c r="V116" s="1"/>
      <c r="W116" s="1">
        <v>0</v>
      </c>
    </row>
    <row r="117" spans="1:23" ht="13" x14ac:dyDescent="0.15">
      <c r="A117" s="1">
        <v>397</v>
      </c>
      <c r="B117" s="1">
        <v>1385</v>
      </c>
      <c r="C117" s="1" t="s">
        <v>23</v>
      </c>
      <c r="D117" s="1">
        <v>2</v>
      </c>
      <c r="E117" s="1" t="s">
        <v>24</v>
      </c>
      <c r="F117" s="1">
        <v>1</v>
      </c>
      <c r="G117" s="1" t="s">
        <v>25</v>
      </c>
      <c r="H117" s="1">
        <v>50</v>
      </c>
      <c r="I117" s="1">
        <v>52</v>
      </c>
      <c r="J117" s="1">
        <v>18</v>
      </c>
      <c r="K117" s="1">
        <v>2.2999999999999998</v>
      </c>
      <c r="L117" s="1">
        <v>2.2999999999999998</v>
      </c>
      <c r="M117" s="1" t="s">
        <v>75</v>
      </c>
      <c r="N117" s="1" t="s">
        <v>166</v>
      </c>
      <c r="O117" s="1" t="s">
        <v>167</v>
      </c>
      <c r="P117" s="1" t="s">
        <v>168</v>
      </c>
      <c r="Q117" s="1" t="s">
        <v>30</v>
      </c>
      <c r="R117" s="1" t="s">
        <v>169</v>
      </c>
      <c r="S117" s="2">
        <v>45089</v>
      </c>
      <c r="T117" s="1">
        <v>5412937</v>
      </c>
      <c r="U117" s="1" t="s">
        <v>205</v>
      </c>
      <c r="V117" s="1"/>
      <c r="W117" s="1">
        <v>0</v>
      </c>
    </row>
    <row r="118" spans="1:23" ht="13" x14ac:dyDescent="0.15">
      <c r="A118" s="1">
        <v>397</v>
      </c>
      <c r="B118" s="1">
        <v>1385</v>
      </c>
      <c r="C118" s="1" t="s">
        <v>23</v>
      </c>
      <c r="D118" s="1">
        <v>2</v>
      </c>
      <c r="E118" s="1" t="s">
        <v>24</v>
      </c>
      <c r="F118" s="1">
        <v>1</v>
      </c>
      <c r="G118" s="1" t="s">
        <v>25</v>
      </c>
      <c r="H118" s="1">
        <v>52</v>
      </c>
      <c r="I118" s="1">
        <v>54</v>
      </c>
      <c r="J118" s="1">
        <v>18</v>
      </c>
      <c r="K118" s="1">
        <v>2.3199999999999998</v>
      </c>
      <c r="L118" s="1">
        <v>2.3199999999999998</v>
      </c>
      <c r="M118" s="1" t="s">
        <v>75</v>
      </c>
      <c r="N118" s="1" t="s">
        <v>166</v>
      </c>
      <c r="O118" s="1" t="s">
        <v>167</v>
      </c>
      <c r="P118" s="1" t="s">
        <v>168</v>
      </c>
      <c r="Q118" s="1" t="s">
        <v>30</v>
      </c>
      <c r="R118" s="1" t="s">
        <v>169</v>
      </c>
      <c r="S118" s="2">
        <v>45089</v>
      </c>
      <c r="T118" s="1">
        <v>5412938</v>
      </c>
      <c r="U118" s="1" t="s">
        <v>206</v>
      </c>
      <c r="V118" s="1"/>
      <c r="W118" s="1">
        <v>0</v>
      </c>
    </row>
    <row r="119" spans="1:23" ht="13" x14ac:dyDescent="0.15">
      <c r="A119" s="1">
        <v>397</v>
      </c>
      <c r="B119" s="1">
        <v>1385</v>
      </c>
      <c r="C119" s="1" t="s">
        <v>23</v>
      </c>
      <c r="D119" s="1">
        <v>2</v>
      </c>
      <c r="E119" s="1" t="s">
        <v>24</v>
      </c>
      <c r="F119" s="1">
        <v>1</v>
      </c>
      <c r="G119" s="1" t="s">
        <v>25</v>
      </c>
      <c r="H119" s="1">
        <v>54</v>
      </c>
      <c r="I119" s="1">
        <v>56</v>
      </c>
      <c r="J119" s="1">
        <v>18</v>
      </c>
      <c r="K119" s="1">
        <v>2.34</v>
      </c>
      <c r="L119" s="1">
        <v>2.34</v>
      </c>
      <c r="M119" s="1" t="s">
        <v>75</v>
      </c>
      <c r="N119" s="1" t="s">
        <v>166</v>
      </c>
      <c r="O119" s="1" t="s">
        <v>167</v>
      </c>
      <c r="P119" s="1" t="s">
        <v>168</v>
      </c>
      <c r="Q119" s="1" t="s">
        <v>30</v>
      </c>
      <c r="R119" s="1" t="s">
        <v>169</v>
      </c>
      <c r="S119" s="2">
        <v>45089</v>
      </c>
      <c r="T119" s="1">
        <v>5412939</v>
      </c>
      <c r="U119" s="1" t="s">
        <v>207</v>
      </c>
      <c r="V119" s="1"/>
      <c r="W119" s="1">
        <v>0</v>
      </c>
    </row>
    <row r="120" spans="1:23" ht="13" x14ac:dyDescent="0.15">
      <c r="A120" s="1">
        <v>397</v>
      </c>
      <c r="B120" s="1">
        <v>1385</v>
      </c>
      <c r="C120" s="1" t="s">
        <v>23</v>
      </c>
      <c r="D120" s="1">
        <v>2</v>
      </c>
      <c r="E120" s="1" t="s">
        <v>24</v>
      </c>
      <c r="F120" s="1">
        <v>1</v>
      </c>
      <c r="G120" s="1" t="s">
        <v>25</v>
      </c>
      <c r="H120" s="1">
        <v>56</v>
      </c>
      <c r="I120" s="1">
        <v>58</v>
      </c>
      <c r="J120" s="1">
        <v>18</v>
      </c>
      <c r="K120" s="1">
        <v>2.36</v>
      </c>
      <c r="L120" s="1">
        <v>2.36</v>
      </c>
      <c r="M120" s="1" t="s">
        <v>75</v>
      </c>
      <c r="N120" s="1" t="s">
        <v>166</v>
      </c>
      <c r="O120" s="1" t="s">
        <v>167</v>
      </c>
      <c r="P120" s="1" t="s">
        <v>168</v>
      </c>
      <c r="Q120" s="1" t="s">
        <v>30</v>
      </c>
      <c r="R120" s="1" t="s">
        <v>169</v>
      </c>
      <c r="S120" s="2">
        <v>45089</v>
      </c>
      <c r="T120" s="1">
        <v>5412940</v>
      </c>
      <c r="U120" s="1" t="s">
        <v>208</v>
      </c>
      <c r="V120" s="1"/>
      <c r="W120" s="1">
        <v>0</v>
      </c>
    </row>
    <row r="121" spans="1:23" ht="13" x14ac:dyDescent="0.15">
      <c r="A121" s="1">
        <v>397</v>
      </c>
      <c r="B121" s="1">
        <v>1385</v>
      </c>
      <c r="C121" s="1" t="s">
        <v>23</v>
      </c>
      <c r="D121" s="1">
        <v>2</v>
      </c>
      <c r="E121" s="1" t="s">
        <v>24</v>
      </c>
      <c r="F121" s="1">
        <v>1</v>
      </c>
      <c r="G121" s="1" t="s">
        <v>25</v>
      </c>
      <c r="H121" s="1">
        <v>58</v>
      </c>
      <c r="I121" s="1">
        <v>60</v>
      </c>
      <c r="J121" s="1">
        <v>18</v>
      </c>
      <c r="K121" s="1">
        <v>2.38</v>
      </c>
      <c r="L121" s="1">
        <v>2.38</v>
      </c>
      <c r="M121" s="1" t="s">
        <v>75</v>
      </c>
      <c r="N121" s="1" t="s">
        <v>166</v>
      </c>
      <c r="O121" s="1" t="s">
        <v>167</v>
      </c>
      <c r="P121" s="1" t="s">
        <v>168</v>
      </c>
      <c r="Q121" s="1" t="s">
        <v>30</v>
      </c>
      <c r="R121" s="1" t="s">
        <v>169</v>
      </c>
      <c r="S121" s="2">
        <v>45089</v>
      </c>
      <c r="T121" s="1">
        <v>5412941</v>
      </c>
      <c r="U121" s="1" t="s">
        <v>209</v>
      </c>
      <c r="V121" s="1"/>
      <c r="W121" s="1">
        <v>0</v>
      </c>
    </row>
    <row r="122" spans="1:23" ht="13" x14ac:dyDescent="0.15">
      <c r="A122" s="1">
        <v>397</v>
      </c>
      <c r="B122" s="1">
        <v>1385</v>
      </c>
      <c r="C122" s="1" t="s">
        <v>23</v>
      </c>
      <c r="D122" s="1">
        <v>2</v>
      </c>
      <c r="E122" s="1" t="s">
        <v>24</v>
      </c>
      <c r="F122" s="1">
        <v>1</v>
      </c>
      <c r="G122" s="1" t="s">
        <v>25</v>
      </c>
      <c r="H122" s="1">
        <v>60</v>
      </c>
      <c r="I122" s="1">
        <v>62</v>
      </c>
      <c r="J122" s="1">
        <v>18</v>
      </c>
      <c r="K122" s="1">
        <v>2.4</v>
      </c>
      <c r="L122" s="1">
        <v>2.4</v>
      </c>
      <c r="M122" s="1" t="s">
        <v>75</v>
      </c>
      <c r="N122" s="1" t="s">
        <v>166</v>
      </c>
      <c r="O122" s="1" t="s">
        <v>167</v>
      </c>
      <c r="P122" s="1" t="s">
        <v>168</v>
      </c>
      <c r="Q122" s="1" t="s">
        <v>30</v>
      </c>
      <c r="R122" s="1" t="s">
        <v>169</v>
      </c>
      <c r="S122" s="2">
        <v>45089</v>
      </c>
      <c r="T122" s="1">
        <v>5412942</v>
      </c>
      <c r="U122" s="1" t="s">
        <v>210</v>
      </c>
      <c r="V122" s="1"/>
      <c r="W122" s="1">
        <v>0</v>
      </c>
    </row>
    <row r="123" spans="1:23" ht="13" x14ac:dyDescent="0.15">
      <c r="A123" s="1">
        <v>397</v>
      </c>
      <c r="B123" s="1">
        <v>1385</v>
      </c>
      <c r="C123" s="1" t="s">
        <v>23</v>
      </c>
      <c r="D123" s="1">
        <v>2</v>
      </c>
      <c r="E123" s="1" t="s">
        <v>24</v>
      </c>
      <c r="F123" s="1">
        <v>1</v>
      </c>
      <c r="G123" s="1" t="s">
        <v>25</v>
      </c>
      <c r="H123" s="1">
        <v>62</v>
      </c>
      <c r="I123" s="1">
        <v>64</v>
      </c>
      <c r="J123" s="1">
        <v>18</v>
      </c>
      <c r="K123" s="1">
        <v>2.42</v>
      </c>
      <c r="L123" s="1">
        <v>2.42</v>
      </c>
      <c r="M123" s="1" t="s">
        <v>75</v>
      </c>
      <c r="N123" s="1" t="s">
        <v>166</v>
      </c>
      <c r="O123" s="1" t="s">
        <v>167</v>
      </c>
      <c r="P123" s="1" t="s">
        <v>168</v>
      </c>
      <c r="Q123" s="1" t="s">
        <v>30</v>
      </c>
      <c r="R123" s="1" t="s">
        <v>169</v>
      </c>
      <c r="S123" s="2">
        <v>45089</v>
      </c>
      <c r="T123" s="1">
        <v>5412943</v>
      </c>
      <c r="U123" s="1" t="s">
        <v>211</v>
      </c>
      <c r="V123" s="1"/>
      <c r="W123" s="1">
        <v>0</v>
      </c>
    </row>
    <row r="124" spans="1:23" ht="13" x14ac:dyDescent="0.15">
      <c r="A124" s="1">
        <v>397</v>
      </c>
      <c r="B124" s="1">
        <v>1385</v>
      </c>
      <c r="C124" s="1" t="s">
        <v>23</v>
      </c>
      <c r="D124" s="1">
        <v>2</v>
      </c>
      <c r="E124" s="1" t="s">
        <v>24</v>
      </c>
      <c r="F124" s="1">
        <v>1</v>
      </c>
      <c r="G124" s="1" t="s">
        <v>25</v>
      </c>
      <c r="H124" s="1">
        <v>64</v>
      </c>
      <c r="I124" s="1">
        <v>66</v>
      </c>
      <c r="J124" s="1">
        <v>18</v>
      </c>
      <c r="K124" s="1">
        <v>2.44</v>
      </c>
      <c r="L124" s="1">
        <v>2.44</v>
      </c>
      <c r="M124" s="1" t="s">
        <v>75</v>
      </c>
      <c r="N124" s="1" t="s">
        <v>166</v>
      </c>
      <c r="O124" s="1" t="s">
        <v>167</v>
      </c>
      <c r="P124" s="1" t="s">
        <v>168</v>
      </c>
      <c r="Q124" s="1" t="s">
        <v>30</v>
      </c>
      <c r="R124" s="1" t="s">
        <v>169</v>
      </c>
      <c r="S124" s="2">
        <v>45089</v>
      </c>
      <c r="T124" s="1">
        <v>5412944</v>
      </c>
      <c r="U124" s="1" t="s">
        <v>212</v>
      </c>
      <c r="V124" s="1"/>
      <c r="W124" s="1">
        <v>0</v>
      </c>
    </row>
    <row r="125" spans="1:23" ht="13" x14ac:dyDescent="0.15">
      <c r="A125" s="1">
        <v>397</v>
      </c>
      <c r="B125" s="1">
        <v>1385</v>
      </c>
      <c r="C125" s="1" t="s">
        <v>23</v>
      </c>
      <c r="D125" s="1">
        <v>2</v>
      </c>
      <c r="E125" s="1" t="s">
        <v>24</v>
      </c>
      <c r="F125" s="1">
        <v>1</v>
      </c>
      <c r="G125" s="1" t="s">
        <v>25</v>
      </c>
      <c r="H125" s="1">
        <v>66</v>
      </c>
      <c r="I125" s="1">
        <v>68</v>
      </c>
      <c r="J125" s="1">
        <v>18</v>
      </c>
      <c r="K125" s="1">
        <v>2.46</v>
      </c>
      <c r="L125" s="1">
        <v>2.46</v>
      </c>
      <c r="M125" s="1" t="s">
        <v>75</v>
      </c>
      <c r="N125" s="1" t="s">
        <v>166</v>
      </c>
      <c r="O125" s="1" t="s">
        <v>167</v>
      </c>
      <c r="P125" s="1" t="s">
        <v>168</v>
      </c>
      <c r="Q125" s="1" t="s">
        <v>30</v>
      </c>
      <c r="R125" s="1" t="s">
        <v>169</v>
      </c>
      <c r="S125" s="2">
        <v>45089</v>
      </c>
      <c r="T125" s="1">
        <v>5412945</v>
      </c>
      <c r="U125" s="1" t="s">
        <v>213</v>
      </c>
      <c r="V125" s="1"/>
      <c r="W125" s="1">
        <v>0</v>
      </c>
    </row>
    <row r="126" spans="1:23" ht="13" x14ac:dyDescent="0.15">
      <c r="A126" s="1">
        <v>397</v>
      </c>
      <c r="B126" s="1">
        <v>1385</v>
      </c>
      <c r="C126" s="1" t="s">
        <v>23</v>
      </c>
      <c r="D126" s="1">
        <v>2</v>
      </c>
      <c r="E126" s="1" t="s">
        <v>24</v>
      </c>
      <c r="F126" s="1">
        <v>1</v>
      </c>
      <c r="G126" s="1" t="s">
        <v>25</v>
      </c>
      <c r="H126" s="1">
        <v>68</v>
      </c>
      <c r="I126" s="1">
        <v>70</v>
      </c>
      <c r="J126" s="1">
        <v>18</v>
      </c>
      <c r="K126" s="1">
        <v>2.48</v>
      </c>
      <c r="L126" s="1">
        <v>2.48</v>
      </c>
      <c r="M126" s="1" t="s">
        <v>75</v>
      </c>
      <c r="N126" s="1" t="s">
        <v>166</v>
      </c>
      <c r="O126" s="1" t="s">
        <v>167</v>
      </c>
      <c r="P126" s="1" t="s">
        <v>168</v>
      </c>
      <c r="Q126" s="1" t="s">
        <v>30</v>
      </c>
      <c r="R126" s="1" t="s">
        <v>169</v>
      </c>
      <c r="S126" s="2">
        <v>45089</v>
      </c>
      <c r="T126" s="1">
        <v>5412946</v>
      </c>
      <c r="U126" s="1" t="s">
        <v>214</v>
      </c>
      <c r="V126" s="1"/>
      <c r="W126" s="1">
        <v>0</v>
      </c>
    </row>
    <row r="127" spans="1:23" ht="13" x14ac:dyDescent="0.15">
      <c r="A127" s="1">
        <v>397</v>
      </c>
      <c r="B127" s="1">
        <v>1385</v>
      </c>
      <c r="C127" s="1" t="s">
        <v>23</v>
      </c>
      <c r="D127" s="1">
        <v>2</v>
      </c>
      <c r="E127" s="1" t="s">
        <v>24</v>
      </c>
      <c r="F127" s="1">
        <v>1</v>
      </c>
      <c r="G127" s="1" t="s">
        <v>25</v>
      </c>
      <c r="H127" s="1">
        <v>70</v>
      </c>
      <c r="I127" s="1">
        <v>72</v>
      </c>
      <c r="J127" s="1">
        <v>10</v>
      </c>
      <c r="K127" s="1">
        <v>2.5</v>
      </c>
      <c r="L127" s="1">
        <v>2.5</v>
      </c>
      <c r="M127" s="1" t="s">
        <v>75</v>
      </c>
      <c r="N127" s="1" t="s">
        <v>166</v>
      </c>
      <c r="O127" s="1" t="s">
        <v>167</v>
      </c>
      <c r="P127" s="1" t="s">
        <v>215</v>
      </c>
      <c r="Q127" s="1" t="s">
        <v>30</v>
      </c>
      <c r="R127" s="1" t="s">
        <v>216</v>
      </c>
      <c r="S127" s="2">
        <v>45089</v>
      </c>
      <c r="T127" s="1">
        <v>5412947</v>
      </c>
      <c r="U127" s="1" t="s">
        <v>217</v>
      </c>
      <c r="V127" s="1"/>
      <c r="W127" s="1">
        <v>0</v>
      </c>
    </row>
    <row r="128" spans="1:23" ht="13" x14ac:dyDescent="0.15">
      <c r="A128" s="1">
        <v>397</v>
      </c>
      <c r="B128" s="1">
        <v>1385</v>
      </c>
      <c r="C128" s="1" t="s">
        <v>23</v>
      </c>
      <c r="D128" s="1">
        <v>2</v>
      </c>
      <c r="E128" s="1" t="s">
        <v>24</v>
      </c>
      <c r="F128" s="1">
        <v>1</v>
      </c>
      <c r="G128" s="1" t="s">
        <v>25</v>
      </c>
      <c r="H128" s="1">
        <v>70</v>
      </c>
      <c r="I128" s="1">
        <v>72</v>
      </c>
      <c r="J128" s="1">
        <v>18</v>
      </c>
      <c r="K128" s="1">
        <v>2.5</v>
      </c>
      <c r="L128" s="1">
        <v>2.5</v>
      </c>
      <c r="M128" s="1" t="s">
        <v>75</v>
      </c>
      <c r="N128" s="1" t="s">
        <v>166</v>
      </c>
      <c r="O128" s="1" t="s">
        <v>167</v>
      </c>
      <c r="P128" s="1" t="s">
        <v>168</v>
      </c>
      <c r="Q128" s="1" t="s">
        <v>30</v>
      </c>
      <c r="R128" s="1" t="s">
        <v>169</v>
      </c>
      <c r="S128" s="2">
        <v>45089</v>
      </c>
      <c r="T128" s="1">
        <v>5412948</v>
      </c>
      <c r="U128" s="1" t="s">
        <v>218</v>
      </c>
      <c r="V128" s="1"/>
      <c r="W128" s="1">
        <v>0</v>
      </c>
    </row>
    <row r="129" spans="1:23" ht="13" x14ac:dyDescent="0.15">
      <c r="A129" s="1">
        <v>397</v>
      </c>
      <c r="B129" s="1">
        <v>1385</v>
      </c>
      <c r="C129" s="1" t="s">
        <v>23</v>
      </c>
      <c r="D129" s="1">
        <v>2</v>
      </c>
      <c r="E129" s="1" t="s">
        <v>24</v>
      </c>
      <c r="F129" s="1">
        <v>1</v>
      </c>
      <c r="G129" s="1" t="s">
        <v>25</v>
      </c>
      <c r="H129" s="1">
        <v>72</v>
      </c>
      <c r="I129" s="1">
        <v>74</v>
      </c>
      <c r="J129" s="1">
        <v>18</v>
      </c>
      <c r="K129" s="1">
        <v>2.52</v>
      </c>
      <c r="L129" s="1">
        <v>2.52</v>
      </c>
      <c r="M129" s="1" t="s">
        <v>75</v>
      </c>
      <c r="N129" s="1" t="s">
        <v>166</v>
      </c>
      <c r="O129" s="1" t="s">
        <v>167</v>
      </c>
      <c r="P129" s="1" t="s">
        <v>168</v>
      </c>
      <c r="Q129" s="1" t="s">
        <v>30</v>
      </c>
      <c r="R129" s="1" t="s">
        <v>169</v>
      </c>
      <c r="S129" s="2">
        <v>45089</v>
      </c>
      <c r="T129" s="1">
        <v>5412949</v>
      </c>
      <c r="U129" s="1" t="s">
        <v>219</v>
      </c>
      <c r="V129" s="1"/>
      <c r="W129" s="1">
        <v>0</v>
      </c>
    </row>
    <row r="130" spans="1:23" ht="13" x14ac:dyDescent="0.15">
      <c r="A130" s="1">
        <v>397</v>
      </c>
      <c r="B130" s="1">
        <v>1385</v>
      </c>
      <c r="C130" s="1" t="s">
        <v>23</v>
      </c>
      <c r="D130" s="1">
        <v>2</v>
      </c>
      <c r="E130" s="1" t="s">
        <v>24</v>
      </c>
      <c r="F130" s="1">
        <v>1</v>
      </c>
      <c r="G130" s="1" t="s">
        <v>25</v>
      </c>
      <c r="H130" s="1">
        <v>74</v>
      </c>
      <c r="I130" s="1">
        <v>76</v>
      </c>
      <c r="J130" s="1">
        <v>18</v>
      </c>
      <c r="K130" s="1">
        <v>2.54</v>
      </c>
      <c r="L130" s="1">
        <v>2.54</v>
      </c>
      <c r="M130" s="1" t="s">
        <v>75</v>
      </c>
      <c r="N130" s="1" t="s">
        <v>166</v>
      </c>
      <c r="O130" s="1" t="s">
        <v>167</v>
      </c>
      <c r="P130" s="1" t="s">
        <v>168</v>
      </c>
      <c r="Q130" s="1" t="s">
        <v>30</v>
      </c>
      <c r="R130" s="1" t="s">
        <v>169</v>
      </c>
      <c r="S130" s="2">
        <v>45089</v>
      </c>
      <c r="T130" s="1">
        <v>5412950</v>
      </c>
      <c r="U130" s="1" t="s">
        <v>220</v>
      </c>
      <c r="V130" s="1"/>
      <c r="W130" s="1">
        <v>0</v>
      </c>
    </row>
    <row r="131" spans="1:23" ht="13" x14ac:dyDescent="0.15">
      <c r="A131" s="1">
        <v>397</v>
      </c>
      <c r="B131" s="1">
        <v>1385</v>
      </c>
      <c r="C131" s="1" t="s">
        <v>23</v>
      </c>
      <c r="D131" s="1">
        <v>2</v>
      </c>
      <c r="E131" s="1" t="s">
        <v>24</v>
      </c>
      <c r="F131" s="1">
        <v>1</v>
      </c>
      <c r="G131" s="1" t="s">
        <v>25</v>
      </c>
      <c r="H131" s="1">
        <v>76</v>
      </c>
      <c r="I131" s="1">
        <v>78</v>
      </c>
      <c r="J131" s="1">
        <v>18</v>
      </c>
      <c r="K131" s="1">
        <v>2.56</v>
      </c>
      <c r="L131" s="1">
        <v>2.56</v>
      </c>
      <c r="M131" s="1" t="s">
        <v>75</v>
      </c>
      <c r="N131" s="1" t="s">
        <v>166</v>
      </c>
      <c r="O131" s="1" t="s">
        <v>167</v>
      </c>
      <c r="P131" s="1" t="s">
        <v>168</v>
      </c>
      <c r="Q131" s="1" t="s">
        <v>30</v>
      </c>
      <c r="R131" s="1" t="s">
        <v>169</v>
      </c>
      <c r="S131" s="2">
        <v>45089</v>
      </c>
      <c r="T131" s="1">
        <v>5412951</v>
      </c>
      <c r="U131" s="1" t="s">
        <v>221</v>
      </c>
      <c r="V131" s="1"/>
      <c r="W131" s="1">
        <v>0</v>
      </c>
    </row>
    <row r="132" spans="1:23" ht="13" x14ac:dyDescent="0.15">
      <c r="A132" s="1">
        <v>397</v>
      </c>
      <c r="B132" s="1">
        <v>1385</v>
      </c>
      <c r="C132" s="1" t="s">
        <v>23</v>
      </c>
      <c r="D132" s="1">
        <v>2</v>
      </c>
      <c r="E132" s="1" t="s">
        <v>24</v>
      </c>
      <c r="F132" s="1">
        <v>1</v>
      </c>
      <c r="G132" s="1" t="s">
        <v>25</v>
      </c>
      <c r="H132" s="1">
        <v>78</v>
      </c>
      <c r="I132" s="1">
        <v>80</v>
      </c>
      <c r="J132" s="1">
        <v>18</v>
      </c>
      <c r="K132" s="1">
        <v>2.58</v>
      </c>
      <c r="L132" s="1">
        <v>2.58</v>
      </c>
      <c r="M132" s="1" t="s">
        <v>75</v>
      </c>
      <c r="N132" s="1" t="s">
        <v>166</v>
      </c>
      <c r="O132" s="1" t="s">
        <v>167</v>
      </c>
      <c r="P132" s="1" t="s">
        <v>168</v>
      </c>
      <c r="Q132" s="1" t="s">
        <v>30</v>
      </c>
      <c r="R132" s="1" t="s">
        <v>169</v>
      </c>
      <c r="S132" s="2">
        <v>45089</v>
      </c>
      <c r="T132" s="1">
        <v>5412952</v>
      </c>
      <c r="U132" s="1" t="s">
        <v>222</v>
      </c>
      <c r="V132" s="1"/>
      <c r="W132" s="1">
        <v>0</v>
      </c>
    </row>
    <row r="133" spans="1:23" ht="13" x14ac:dyDescent="0.15">
      <c r="A133" s="1">
        <v>397</v>
      </c>
      <c r="B133" s="1">
        <v>1385</v>
      </c>
      <c r="C133" s="1" t="s">
        <v>23</v>
      </c>
      <c r="D133" s="1">
        <v>2</v>
      </c>
      <c r="E133" s="1" t="s">
        <v>24</v>
      </c>
      <c r="F133" s="1">
        <v>1</v>
      </c>
      <c r="G133" s="1" t="s">
        <v>25</v>
      </c>
      <c r="H133" s="1">
        <v>80</v>
      </c>
      <c r="I133" s="1">
        <v>82</v>
      </c>
      <c r="J133" s="1">
        <v>18</v>
      </c>
      <c r="K133" s="1">
        <v>2.6</v>
      </c>
      <c r="L133" s="1">
        <v>2.6</v>
      </c>
      <c r="M133" s="1" t="s">
        <v>75</v>
      </c>
      <c r="N133" s="1" t="s">
        <v>166</v>
      </c>
      <c r="O133" s="1" t="s">
        <v>167</v>
      </c>
      <c r="P133" s="1" t="s">
        <v>168</v>
      </c>
      <c r="Q133" s="1" t="s">
        <v>30</v>
      </c>
      <c r="R133" s="1" t="s">
        <v>169</v>
      </c>
      <c r="S133" s="2">
        <v>45089</v>
      </c>
      <c r="T133" s="1">
        <v>5412953</v>
      </c>
      <c r="U133" s="1" t="s">
        <v>223</v>
      </c>
      <c r="V133" s="1"/>
      <c r="W133" s="1">
        <v>0</v>
      </c>
    </row>
    <row r="134" spans="1:23" ht="13" x14ac:dyDescent="0.15">
      <c r="A134" s="1">
        <v>397</v>
      </c>
      <c r="B134" s="1">
        <v>1385</v>
      </c>
      <c r="C134" s="1" t="s">
        <v>23</v>
      </c>
      <c r="D134" s="1">
        <v>2</v>
      </c>
      <c r="E134" s="1" t="s">
        <v>24</v>
      </c>
      <c r="F134" s="1">
        <v>1</v>
      </c>
      <c r="G134" s="1" t="s">
        <v>25</v>
      </c>
      <c r="H134" s="1">
        <v>82</v>
      </c>
      <c r="I134" s="1">
        <v>84</v>
      </c>
      <c r="J134" s="1">
        <v>18</v>
      </c>
      <c r="K134" s="1">
        <v>2.62</v>
      </c>
      <c r="L134" s="1">
        <v>2.62</v>
      </c>
      <c r="M134" s="1" t="s">
        <v>75</v>
      </c>
      <c r="N134" s="1" t="s">
        <v>166</v>
      </c>
      <c r="O134" s="1" t="s">
        <v>167</v>
      </c>
      <c r="P134" s="1" t="s">
        <v>168</v>
      </c>
      <c r="Q134" s="1" t="s">
        <v>30</v>
      </c>
      <c r="R134" s="1" t="s">
        <v>169</v>
      </c>
      <c r="S134" s="2">
        <v>45089</v>
      </c>
      <c r="T134" s="1">
        <v>5412954</v>
      </c>
      <c r="U134" s="1" t="s">
        <v>224</v>
      </c>
      <c r="V134" s="1"/>
      <c r="W134" s="1">
        <v>0</v>
      </c>
    </row>
    <row r="135" spans="1:23" ht="13" x14ac:dyDescent="0.15">
      <c r="A135" s="1">
        <v>397</v>
      </c>
      <c r="B135" s="1">
        <v>1385</v>
      </c>
      <c r="C135" s="1" t="s">
        <v>23</v>
      </c>
      <c r="D135" s="1">
        <v>2</v>
      </c>
      <c r="E135" s="1" t="s">
        <v>24</v>
      </c>
      <c r="F135" s="1">
        <v>1</v>
      </c>
      <c r="G135" s="1" t="s">
        <v>25</v>
      </c>
      <c r="H135" s="1">
        <v>84</v>
      </c>
      <c r="I135" s="1">
        <v>86</v>
      </c>
      <c r="J135" s="1">
        <v>18</v>
      </c>
      <c r="K135" s="1">
        <v>2.64</v>
      </c>
      <c r="L135" s="1">
        <v>2.64</v>
      </c>
      <c r="M135" s="1" t="s">
        <v>75</v>
      </c>
      <c r="N135" s="1" t="s">
        <v>166</v>
      </c>
      <c r="O135" s="1" t="s">
        <v>167</v>
      </c>
      <c r="P135" s="1" t="s">
        <v>168</v>
      </c>
      <c r="Q135" s="1" t="s">
        <v>30</v>
      </c>
      <c r="R135" s="1" t="s">
        <v>169</v>
      </c>
      <c r="S135" s="2">
        <v>45089</v>
      </c>
      <c r="T135" s="1">
        <v>5412955</v>
      </c>
      <c r="U135" s="1" t="s">
        <v>225</v>
      </c>
      <c r="V135" s="1"/>
      <c r="W135" s="1">
        <v>0</v>
      </c>
    </row>
    <row r="136" spans="1:23" ht="13" x14ac:dyDescent="0.15">
      <c r="A136" s="1">
        <v>397</v>
      </c>
      <c r="B136" s="1">
        <v>1385</v>
      </c>
      <c r="C136" s="1" t="s">
        <v>23</v>
      </c>
      <c r="D136" s="1">
        <v>2</v>
      </c>
      <c r="E136" s="1" t="s">
        <v>24</v>
      </c>
      <c r="F136" s="1">
        <v>1</v>
      </c>
      <c r="G136" s="1" t="s">
        <v>25</v>
      </c>
      <c r="H136" s="1">
        <v>86</v>
      </c>
      <c r="I136" s="1">
        <v>88</v>
      </c>
      <c r="J136" s="1">
        <v>18</v>
      </c>
      <c r="K136" s="1">
        <v>2.66</v>
      </c>
      <c r="L136" s="1">
        <v>2.66</v>
      </c>
      <c r="M136" s="1" t="s">
        <v>75</v>
      </c>
      <c r="N136" s="1" t="s">
        <v>166</v>
      </c>
      <c r="O136" s="1" t="s">
        <v>167</v>
      </c>
      <c r="P136" s="1" t="s">
        <v>168</v>
      </c>
      <c r="Q136" s="1" t="s">
        <v>30</v>
      </c>
      <c r="R136" s="1" t="s">
        <v>169</v>
      </c>
      <c r="S136" s="2">
        <v>45089</v>
      </c>
      <c r="T136" s="1">
        <v>5412956</v>
      </c>
      <c r="U136" s="1" t="s">
        <v>226</v>
      </c>
      <c r="V136" s="1"/>
      <c r="W136" s="1">
        <v>0</v>
      </c>
    </row>
    <row r="137" spans="1:23" ht="13" x14ac:dyDescent="0.15">
      <c r="A137" s="1">
        <v>397</v>
      </c>
      <c r="B137" s="1">
        <v>1385</v>
      </c>
      <c r="C137" s="1" t="s">
        <v>23</v>
      </c>
      <c r="D137" s="1">
        <v>2</v>
      </c>
      <c r="E137" s="1" t="s">
        <v>24</v>
      </c>
      <c r="F137" s="1">
        <v>1</v>
      </c>
      <c r="G137" s="1" t="s">
        <v>25</v>
      </c>
      <c r="H137" s="1">
        <v>88</v>
      </c>
      <c r="I137" s="1">
        <v>90</v>
      </c>
      <c r="J137" s="1">
        <v>18</v>
      </c>
      <c r="K137" s="1">
        <v>2.68</v>
      </c>
      <c r="L137" s="1">
        <v>2.68</v>
      </c>
      <c r="M137" s="1" t="s">
        <v>75</v>
      </c>
      <c r="N137" s="1" t="s">
        <v>166</v>
      </c>
      <c r="O137" s="1" t="s">
        <v>167</v>
      </c>
      <c r="P137" s="1" t="s">
        <v>168</v>
      </c>
      <c r="Q137" s="1" t="s">
        <v>30</v>
      </c>
      <c r="R137" s="1" t="s">
        <v>169</v>
      </c>
      <c r="S137" s="2">
        <v>45089</v>
      </c>
      <c r="T137" s="1">
        <v>5412957</v>
      </c>
      <c r="U137" s="1" t="s">
        <v>227</v>
      </c>
      <c r="V137" s="1"/>
      <c r="W137" s="1">
        <v>0</v>
      </c>
    </row>
    <row r="138" spans="1:23" ht="13" x14ac:dyDescent="0.15">
      <c r="A138" s="1">
        <v>397</v>
      </c>
      <c r="B138" s="1">
        <v>1385</v>
      </c>
      <c r="C138" s="1" t="s">
        <v>23</v>
      </c>
      <c r="D138" s="1">
        <v>2</v>
      </c>
      <c r="E138" s="1" t="s">
        <v>24</v>
      </c>
      <c r="F138" s="1">
        <v>1</v>
      </c>
      <c r="G138" s="1" t="s">
        <v>25</v>
      </c>
      <c r="H138" s="1">
        <v>90</v>
      </c>
      <c r="I138" s="1">
        <v>92</v>
      </c>
      <c r="J138" s="1">
        <v>18</v>
      </c>
      <c r="K138" s="1">
        <v>2.7</v>
      </c>
      <c r="L138" s="1">
        <v>2.7</v>
      </c>
      <c r="M138" s="1" t="s">
        <v>75</v>
      </c>
      <c r="N138" s="1" t="s">
        <v>166</v>
      </c>
      <c r="O138" s="1" t="s">
        <v>167</v>
      </c>
      <c r="P138" s="1" t="s">
        <v>168</v>
      </c>
      <c r="Q138" s="1" t="s">
        <v>30</v>
      </c>
      <c r="R138" s="1" t="s">
        <v>169</v>
      </c>
      <c r="S138" s="2">
        <v>45089</v>
      </c>
      <c r="T138" s="1">
        <v>5412958</v>
      </c>
      <c r="U138" s="1" t="s">
        <v>228</v>
      </c>
      <c r="V138" s="1"/>
      <c r="W138" s="1">
        <v>0</v>
      </c>
    </row>
    <row r="139" spans="1:23" ht="13" x14ac:dyDescent="0.15">
      <c r="A139" s="1">
        <v>397</v>
      </c>
      <c r="B139" s="1">
        <v>1385</v>
      </c>
      <c r="C139" s="1" t="s">
        <v>23</v>
      </c>
      <c r="D139" s="1">
        <v>2</v>
      </c>
      <c r="E139" s="1" t="s">
        <v>24</v>
      </c>
      <c r="F139" s="1">
        <v>1</v>
      </c>
      <c r="G139" s="1" t="s">
        <v>25</v>
      </c>
      <c r="H139" s="1">
        <v>90</v>
      </c>
      <c r="I139" s="1">
        <v>91</v>
      </c>
      <c r="J139" s="1">
        <v>5</v>
      </c>
      <c r="K139" s="1">
        <v>2.7</v>
      </c>
      <c r="L139" s="1">
        <v>2.7</v>
      </c>
      <c r="M139" s="1" t="s">
        <v>75</v>
      </c>
      <c r="N139" s="1" t="s">
        <v>76</v>
      </c>
      <c r="O139" s="1" t="s">
        <v>28</v>
      </c>
      <c r="P139" s="1" t="s">
        <v>58</v>
      </c>
      <c r="Q139" s="1" t="s">
        <v>30</v>
      </c>
      <c r="R139" s="1" t="s">
        <v>59</v>
      </c>
      <c r="S139" s="2">
        <v>44885</v>
      </c>
      <c r="T139" s="1">
        <v>5354968</v>
      </c>
      <c r="U139" s="1" t="s">
        <v>229</v>
      </c>
      <c r="V139" s="1"/>
      <c r="W139" s="1">
        <v>0</v>
      </c>
    </row>
    <row r="140" spans="1:23" ht="13" x14ac:dyDescent="0.15">
      <c r="A140" s="1">
        <v>397</v>
      </c>
      <c r="B140" s="1">
        <v>1385</v>
      </c>
      <c r="C140" s="1" t="s">
        <v>23</v>
      </c>
      <c r="D140" s="1">
        <v>2</v>
      </c>
      <c r="E140" s="1" t="s">
        <v>24</v>
      </c>
      <c r="F140" s="1">
        <v>1</v>
      </c>
      <c r="G140" s="1" t="s">
        <v>25</v>
      </c>
      <c r="H140" s="1">
        <v>90</v>
      </c>
      <c r="I140" s="1">
        <v>91</v>
      </c>
      <c r="J140" s="1">
        <v>5</v>
      </c>
      <c r="K140" s="1">
        <v>2.7</v>
      </c>
      <c r="L140" s="1">
        <v>2.7</v>
      </c>
      <c r="M140" s="1" t="s">
        <v>75</v>
      </c>
      <c r="N140" s="1" t="s">
        <v>76</v>
      </c>
      <c r="O140" s="1" t="s">
        <v>28</v>
      </c>
      <c r="P140" s="1" t="s">
        <v>58</v>
      </c>
      <c r="Q140" s="1" t="s">
        <v>30</v>
      </c>
      <c r="R140" s="1" t="s">
        <v>59</v>
      </c>
      <c r="S140" s="2">
        <v>44885</v>
      </c>
      <c r="T140" s="1">
        <v>5356828</v>
      </c>
      <c r="U140" s="1" t="s">
        <v>230</v>
      </c>
      <c r="V140" s="1"/>
      <c r="W140" s="1">
        <v>0</v>
      </c>
    </row>
    <row r="141" spans="1:23" ht="13" x14ac:dyDescent="0.15">
      <c r="A141" s="1">
        <v>397</v>
      </c>
      <c r="B141" s="1">
        <v>1385</v>
      </c>
      <c r="C141" s="1" t="s">
        <v>23</v>
      </c>
      <c r="D141" s="1">
        <v>2</v>
      </c>
      <c r="E141" s="1" t="s">
        <v>24</v>
      </c>
      <c r="F141" s="1">
        <v>1</v>
      </c>
      <c r="G141" s="1" t="s">
        <v>25</v>
      </c>
      <c r="H141" s="1">
        <v>92</v>
      </c>
      <c r="I141" s="1">
        <v>94</v>
      </c>
      <c r="J141" s="1">
        <v>18</v>
      </c>
      <c r="K141" s="1">
        <v>2.72</v>
      </c>
      <c r="L141" s="1">
        <v>2.72</v>
      </c>
      <c r="M141" s="1" t="s">
        <v>75</v>
      </c>
      <c r="N141" s="1" t="s">
        <v>166</v>
      </c>
      <c r="O141" s="1" t="s">
        <v>167</v>
      </c>
      <c r="P141" s="1" t="s">
        <v>168</v>
      </c>
      <c r="Q141" s="1" t="s">
        <v>30</v>
      </c>
      <c r="R141" s="1" t="s">
        <v>169</v>
      </c>
      <c r="S141" s="2">
        <v>45089</v>
      </c>
      <c r="T141" s="1">
        <v>5412959</v>
      </c>
      <c r="U141" s="1" t="s">
        <v>231</v>
      </c>
      <c r="V141" s="1"/>
      <c r="W141" s="1">
        <v>0</v>
      </c>
    </row>
    <row r="142" spans="1:23" ht="13" x14ac:dyDescent="0.15">
      <c r="A142" s="1">
        <v>397</v>
      </c>
      <c r="B142" s="1">
        <v>1385</v>
      </c>
      <c r="C142" s="1" t="s">
        <v>23</v>
      </c>
      <c r="D142" s="1">
        <v>2</v>
      </c>
      <c r="E142" s="1" t="s">
        <v>24</v>
      </c>
      <c r="F142" s="1">
        <v>1</v>
      </c>
      <c r="G142" s="1" t="s">
        <v>25</v>
      </c>
      <c r="H142" s="1">
        <v>94</v>
      </c>
      <c r="I142" s="1">
        <v>96</v>
      </c>
      <c r="J142" s="1">
        <v>18</v>
      </c>
      <c r="K142" s="1">
        <v>2.74</v>
      </c>
      <c r="L142" s="1">
        <v>2.74</v>
      </c>
      <c r="M142" s="1" t="s">
        <v>75</v>
      </c>
      <c r="N142" s="1" t="s">
        <v>166</v>
      </c>
      <c r="O142" s="1" t="s">
        <v>167</v>
      </c>
      <c r="P142" s="1" t="s">
        <v>168</v>
      </c>
      <c r="Q142" s="1" t="s">
        <v>30</v>
      </c>
      <c r="R142" s="1" t="s">
        <v>169</v>
      </c>
      <c r="S142" s="2">
        <v>45089</v>
      </c>
      <c r="T142" s="1">
        <v>5412960</v>
      </c>
      <c r="U142" s="1" t="s">
        <v>232</v>
      </c>
      <c r="V142" s="1"/>
      <c r="W142" s="1">
        <v>0</v>
      </c>
    </row>
    <row r="143" spans="1:23" ht="13" x14ac:dyDescent="0.15">
      <c r="A143" s="1">
        <v>397</v>
      </c>
      <c r="B143" s="1">
        <v>1385</v>
      </c>
      <c r="C143" s="1" t="s">
        <v>23</v>
      </c>
      <c r="D143" s="1">
        <v>2</v>
      </c>
      <c r="E143" s="1" t="s">
        <v>24</v>
      </c>
      <c r="F143" s="1">
        <v>1</v>
      </c>
      <c r="G143" s="1" t="s">
        <v>25</v>
      </c>
      <c r="H143" s="1">
        <v>96</v>
      </c>
      <c r="I143" s="1">
        <v>98</v>
      </c>
      <c r="J143" s="1">
        <v>18</v>
      </c>
      <c r="K143" s="1">
        <v>2.76</v>
      </c>
      <c r="L143" s="1">
        <v>2.76</v>
      </c>
      <c r="M143" s="1" t="s">
        <v>75</v>
      </c>
      <c r="N143" s="1" t="s">
        <v>166</v>
      </c>
      <c r="O143" s="1" t="s">
        <v>167</v>
      </c>
      <c r="P143" s="1" t="s">
        <v>168</v>
      </c>
      <c r="Q143" s="1" t="s">
        <v>30</v>
      </c>
      <c r="R143" s="1" t="s">
        <v>169</v>
      </c>
      <c r="S143" s="2">
        <v>45089</v>
      </c>
      <c r="T143" s="1">
        <v>5412961</v>
      </c>
      <c r="U143" s="1" t="s">
        <v>233</v>
      </c>
      <c r="V143" s="1"/>
      <c r="W143" s="1">
        <v>0</v>
      </c>
    </row>
    <row r="144" spans="1:23" ht="13" x14ac:dyDescent="0.15">
      <c r="A144" s="1">
        <v>397</v>
      </c>
      <c r="B144" s="1">
        <v>1385</v>
      </c>
      <c r="C144" s="1" t="s">
        <v>23</v>
      </c>
      <c r="D144" s="1">
        <v>2</v>
      </c>
      <c r="E144" s="1" t="s">
        <v>24</v>
      </c>
      <c r="F144" s="1">
        <v>1</v>
      </c>
      <c r="G144" s="1" t="s">
        <v>25</v>
      </c>
      <c r="H144" s="1">
        <v>98</v>
      </c>
      <c r="I144" s="1">
        <v>100</v>
      </c>
      <c r="J144" s="1">
        <v>18</v>
      </c>
      <c r="K144" s="1">
        <v>2.78</v>
      </c>
      <c r="L144" s="1">
        <v>2.78</v>
      </c>
      <c r="M144" s="1" t="s">
        <v>75</v>
      </c>
      <c r="N144" s="1" t="s">
        <v>166</v>
      </c>
      <c r="O144" s="1" t="s">
        <v>167</v>
      </c>
      <c r="P144" s="1" t="s">
        <v>168</v>
      </c>
      <c r="Q144" s="1" t="s">
        <v>30</v>
      </c>
      <c r="R144" s="1" t="s">
        <v>169</v>
      </c>
      <c r="S144" s="2">
        <v>45089</v>
      </c>
      <c r="T144" s="1">
        <v>5412962</v>
      </c>
      <c r="U144" s="1" t="s">
        <v>234</v>
      </c>
      <c r="V144" s="1"/>
      <c r="W144" s="1">
        <v>0</v>
      </c>
    </row>
    <row r="145" spans="1:23" ht="13" x14ac:dyDescent="0.15">
      <c r="A145" s="1">
        <v>397</v>
      </c>
      <c r="B145" s="1">
        <v>1385</v>
      </c>
      <c r="C145" s="1" t="s">
        <v>23</v>
      </c>
      <c r="D145" s="1">
        <v>2</v>
      </c>
      <c r="E145" s="1" t="s">
        <v>24</v>
      </c>
      <c r="F145" s="1">
        <v>1</v>
      </c>
      <c r="G145" s="1" t="s">
        <v>25</v>
      </c>
      <c r="H145" s="1">
        <v>100</v>
      </c>
      <c r="I145" s="1">
        <v>100</v>
      </c>
      <c r="J145" s="1">
        <v>1</v>
      </c>
      <c r="K145" s="1">
        <v>2.8</v>
      </c>
      <c r="L145" s="1">
        <v>2.8</v>
      </c>
      <c r="M145" s="1" t="s">
        <v>30</v>
      </c>
      <c r="N145" s="1" t="s">
        <v>84</v>
      </c>
      <c r="O145" s="1" t="s">
        <v>28</v>
      </c>
      <c r="P145" s="1" t="s">
        <v>38</v>
      </c>
      <c r="Q145" s="1" t="s">
        <v>30</v>
      </c>
      <c r="R145" s="1" t="s">
        <v>85</v>
      </c>
      <c r="S145" s="2">
        <v>44885</v>
      </c>
      <c r="T145" s="1">
        <v>5354970</v>
      </c>
      <c r="U145" s="1" t="s">
        <v>235</v>
      </c>
      <c r="V145" s="1"/>
      <c r="W145" s="1">
        <v>0</v>
      </c>
    </row>
    <row r="146" spans="1:23" ht="13" x14ac:dyDescent="0.15">
      <c r="A146" s="1">
        <v>397</v>
      </c>
      <c r="B146" s="1">
        <v>1385</v>
      </c>
      <c r="C146" s="1" t="s">
        <v>23</v>
      </c>
      <c r="D146" s="1">
        <v>2</v>
      </c>
      <c r="E146" s="1" t="s">
        <v>24</v>
      </c>
      <c r="F146" s="1">
        <v>1</v>
      </c>
      <c r="G146" s="1" t="s">
        <v>25</v>
      </c>
      <c r="H146" s="1">
        <v>100</v>
      </c>
      <c r="I146" s="1">
        <v>101</v>
      </c>
      <c r="J146" s="1">
        <v>5</v>
      </c>
      <c r="K146" s="1">
        <v>2.8</v>
      </c>
      <c r="L146" s="1">
        <v>2.8</v>
      </c>
      <c r="M146" s="1" t="s">
        <v>75</v>
      </c>
      <c r="N146" s="1" t="s">
        <v>76</v>
      </c>
      <c r="O146" s="1" t="s">
        <v>28</v>
      </c>
      <c r="P146" s="1" t="s">
        <v>38</v>
      </c>
      <c r="Q146" s="1" t="s">
        <v>30</v>
      </c>
      <c r="R146" s="1" t="s">
        <v>87</v>
      </c>
      <c r="S146" s="2">
        <v>44885</v>
      </c>
      <c r="T146" s="1">
        <v>5354969</v>
      </c>
      <c r="U146" s="1" t="s">
        <v>236</v>
      </c>
      <c r="V146" s="1"/>
      <c r="W146" s="1">
        <v>0</v>
      </c>
    </row>
    <row r="147" spans="1:23" ht="13" x14ac:dyDescent="0.15">
      <c r="A147" s="1">
        <v>397</v>
      </c>
      <c r="B147" s="1">
        <v>1385</v>
      </c>
      <c r="C147" s="1" t="s">
        <v>23</v>
      </c>
      <c r="D147" s="1">
        <v>2</v>
      </c>
      <c r="E147" s="1" t="s">
        <v>24</v>
      </c>
      <c r="F147" s="1">
        <v>1</v>
      </c>
      <c r="G147" s="1" t="s">
        <v>25</v>
      </c>
      <c r="H147" s="1">
        <v>100</v>
      </c>
      <c r="I147" s="1">
        <v>101</v>
      </c>
      <c r="J147" s="1">
        <v>5</v>
      </c>
      <c r="K147" s="1">
        <v>2.8</v>
      </c>
      <c r="L147" s="1">
        <v>2.8</v>
      </c>
      <c r="M147" s="1" t="s">
        <v>75</v>
      </c>
      <c r="N147" s="1" t="s">
        <v>76</v>
      </c>
      <c r="O147" s="1" t="s">
        <v>28</v>
      </c>
      <c r="P147" s="1" t="s">
        <v>38</v>
      </c>
      <c r="Q147" s="1" t="s">
        <v>30</v>
      </c>
      <c r="R147" s="1" t="s">
        <v>89</v>
      </c>
      <c r="S147" s="2">
        <v>44885</v>
      </c>
      <c r="T147" s="1">
        <v>5354971</v>
      </c>
      <c r="U147" s="1" t="s">
        <v>237</v>
      </c>
      <c r="V147" s="1"/>
      <c r="W147" s="1">
        <v>0</v>
      </c>
    </row>
    <row r="148" spans="1:23" ht="13" x14ac:dyDescent="0.15">
      <c r="A148" s="1">
        <v>397</v>
      </c>
      <c r="B148" s="1">
        <v>1385</v>
      </c>
      <c r="C148" s="1" t="s">
        <v>23</v>
      </c>
      <c r="D148" s="1">
        <v>2</v>
      </c>
      <c r="E148" s="1" t="s">
        <v>24</v>
      </c>
      <c r="F148" s="1">
        <v>1</v>
      </c>
      <c r="G148" s="1" t="s">
        <v>25</v>
      </c>
      <c r="H148" s="1">
        <v>100</v>
      </c>
      <c r="I148" s="1">
        <v>102</v>
      </c>
      <c r="J148" s="1">
        <v>18</v>
      </c>
      <c r="K148" s="1">
        <v>2.8</v>
      </c>
      <c r="L148" s="1">
        <v>2.8</v>
      </c>
      <c r="M148" s="1" t="s">
        <v>75</v>
      </c>
      <c r="N148" s="1" t="s">
        <v>166</v>
      </c>
      <c r="O148" s="1" t="s">
        <v>167</v>
      </c>
      <c r="P148" s="1" t="s">
        <v>168</v>
      </c>
      <c r="Q148" s="1" t="s">
        <v>30</v>
      </c>
      <c r="R148" s="1" t="s">
        <v>169</v>
      </c>
      <c r="S148" s="2">
        <v>45089</v>
      </c>
      <c r="T148" s="1">
        <v>5412963</v>
      </c>
      <c r="U148" s="1" t="s">
        <v>238</v>
      </c>
      <c r="V148" s="1"/>
      <c r="W148" s="1">
        <v>0</v>
      </c>
    </row>
    <row r="149" spans="1:23" ht="13" x14ac:dyDescent="0.15">
      <c r="A149" s="1">
        <v>397</v>
      </c>
      <c r="B149" s="1">
        <v>1385</v>
      </c>
      <c r="C149" s="1" t="s">
        <v>23</v>
      </c>
      <c r="D149" s="1">
        <v>2</v>
      </c>
      <c r="E149" s="1" t="s">
        <v>24</v>
      </c>
      <c r="F149" s="1">
        <v>1</v>
      </c>
      <c r="G149" s="1" t="s">
        <v>25</v>
      </c>
      <c r="H149" s="1">
        <v>100</v>
      </c>
      <c r="I149" s="1">
        <v>101</v>
      </c>
      <c r="J149" s="1">
        <v>5</v>
      </c>
      <c r="K149" s="1">
        <v>2.8</v>
      </c>
      <c r="L149" s="1">
        <v>2.8</v>
      </c>
      <c r="M149" s="1" t="s">
        <v>75</v>
      </c>
      <c r="N149" s="1" t="s">
        <v>76</v>
      </c>
      <c r="O149" s="1" t="s">
        <v>28</v>
      </c>
      <c r="P149" s="1" t="s">
        <v>38</v>
      </c>
      <c r="Q149" s="1" t="s">
        <v>30</v>
      </c>
      <c r="R149" s="1" t="s">
        <v>87</v>
      </c>
      <c r="S149" s="2">
        <v>44885</v>
      </c>
      <c r="T149" s="1">
        <v>5356829</v>
      </c>
      <c r="U149" s="1" t="s">
        <v>239</v>
      </c>
      <c r="V149" s="1"/>
      <c r="W149" s="1">
        <v>0</v>
      </c>
    </row>
    <row r="150" spans="1:23" ht="13" x14ac:dyDescent="0.15">
      <c r="A150" s="1">
        <v>397</v>
      </c>
      <c r="B150" s="1">
        <v>1385</v>
      </c>
      <c r="C150" s="1" t="s">
        <v>23</v>
      </c>
      <c r="D150" s="1">
        <v>2</v>
      </c>
      <c r="E150" s="1" t="s">
        <v>24</v>
      </c>
      <c r="F150" s="1">
        <v>1</v>
      </c>
      <c r="G150" s="1" t="s">
        <v>25</v>
      </c>
      <c r="H150" s="1">
        <v>100</v>
      </c>
      <c r="I150" s="1">
        <v>101</v>
      </c>
      <c r="J150" s="1">
        <v>5</v>
      </c>
      <c r="K150" s="1">
        <v>2.8</v>
      </c>
      <c r="L150" s="1">
        <v>2.8</v>
      </c>
      <c r="M150" s="1" t="s">
        <v>75</v>
      </c>
      <c r="N150" s="1" t="s">
        <v>76</v>
      </c>
      <c r="O150" s="1" t="s">
        <v>28</v>
      </c>
      <c r="P150" s="1" t="s">
        <v>38</v>
      </c>
      <c r="Q150" s="1" t="s">
        <v>30</v>
      </c>
      <c r="R150" s="1" t="s">
        <v>89</v>
      </c>
      <c r="S150" s="2">
        <v>44885</v>
      </c>
      <c r="T150" s="1">
        <v>5356831</v>
      </c>
      <c r="U150" s="1" t="s">
        <v>240</v>
      </c>
      <c r="V150" s="1"/>
      <c r="W150" s="1">
        <v>0</v>
      </c>
    </row>
    <row r="151" spans="1:23" ht="13" x14ac:dyDescent="0.15">
      <c r="A151" s="1">
        <v>397</v>
      </c>
      <c r="B151" s="1">
        <v>1385</v>
      </c>
      <c r="C151" s="1" t="s">
        <v>23</v>
      </c>
      <c r="D151" s="1">
        <v>2</v>
      </c>
      <c r="E151" s="1" t="s">
        <v>24</v>
      </c>
      <c r="F151" s="1">
        <v>1</v>
      </c>
      <c r="G151" s="1" t="s">
        <v>25</v>
      </c>
      <c r="H151" s="1">
        <v>100</v>
      </c>
      <c r="I151" s="1">
        <v>100</v>
      </c>
      <c r="J151" s="1">
        <v>1</v>
      </c>
      <c r="K151" s="1">
        <v>2.8</v>
      </c>
      <c r="L151" s="1">
        <v>2.8</v>
      </c>
      <c r="M151" s="1" t="s">
        <v>30</v>
      </c>
      <c r="N151" s="1" t="s">
        <v>84</v>
      </c>
      <c r="O151" s="1" t="s">
        <v>28</v>
      </c>
      <c r="P151" s="1" t="s">
        <v>38</v>
      </c>
      <c r="Q151" s="1" t="s">
        <v>30</v>
      </c>
      <c r="R151" s="1" t="s">
        <v>85</v>
      </c>
      <c r="S151" s="2">
        <v>44885</v>
      </c>
      <c r="T151" s="1">
        <v>5356830</v>
      </c>
      <c r="U151" s="1" t="s">
        <v>241</v>
      </c>
      <c r="V151" s="1"/>
      <c r="W151" s="1">
        <v>0</v>
      </c>
    </row>
    <row r="152" spans="1:23" ht="13" x14ac:dyDescent="0.15">
      <c r="A152" s="1">
        <v>397</v>
      </c>
      <c r="B152" s="1">
        <v>1385</v>
      </c>
      <c r="C152" s="1" t="s">
        <v>23</v>
      </c>
      <c r="D152" s="1">
        <v>2</v>
      </c>
      <c r="E152" s="1" t="s">
        <v>24</v>
      </c>
      <c r="F152" s="1">
        <v>1</v>
      </c>
      <c r="G152" s="1" t="s">
        <v>25</v>
      </c>
      <c r="H152" s="1">
        <v>102</v>
      </c>
      <c r="I152" s="1">
        <v>104</v>
      </c>
      <c r="J152" s="1">
        <v>18</v>
      </c>
      <c r="K152" s="1">
        <v>2.82</v>
      </c>
      <c r="L152" s="1">
        <v>2.82</v>
      </c>
      <c r="M152" s="1" t="s">
        <v>75</v>
      </c>
      <c r="N152" s="1" t="s">
        <v>166</v>
      </c>
      <c r="O152" s="1" t="s">
        <v>167</v>
      </c>
      <c r="P152" s="1" t="s">
        <v>168</v>
      </c>
      <c r="Q152" s="1" t="s">
        <v>30</v>
      </c>
      <c r="R152" s="1" t="s">
        <v>169</v>
      </c>
      <c r="S152" s="2">
        <v>45089</v>
      </c>
      <c r="T152" s="1">
        <v>5412964</v>
      </c>
      <c r="U152" s="1" t="s">
        <v>242</v>
      </c>
      <c r="V152" s="1"/>
      <c r="W152" s="1">
        <v>0</v>
      </c>
    </row>
    <row r="153" spans="1:23" ht="13" x14ac:dyDescent="0.15">
      <c r="A153" s="1">
        <v>397</v>
      </c>
      <c r="B153" s="1">
        <v>1385</v>
      </c>
      <c r="C153" s="1" t="s">
        <v>23</v>
      </c>
      <c r="D153" s="1">
        <v>2</v>
      </c>
      <c r="E153" s="1" t="s">
        <v>24</v>
      </c>
      <c r="F153" s="1">
        <v>1</v>
      </c>
      <c r="G153" s="1" t="s">
        <v>25</v>
      </c>
      <c r="H153" s="1">
        <v>104</v>
      </c>
      <c r="I153" s="1">
        <v>106</v>
      </c>
      <c r="J153" s="1">
        <v>18</v>
      </c>
      <c r="K153" s="1">
        <v>2.84</v>
      </c>
      <c r="L153" s="1">
        <v>2.84</v>
      </c>
      <c r="M153" s="1" t="s">
        <v>75</v>
      </c>
      <c r="N153" s="1" t="s">
        <v>166</v>
      </c>
      <c r="O153" s="1" t="s">
        <v>167</v>
      </c>
      <c r="P153" s="1" t="s">
        <v>168</v>
      </c>
      <c r="Q153" s="1" t="s">
        <v>30</v>
      </c>
      <c r="R153" s="1" t="s">
        <v>169</v>
      </c>
      <c r="S153" s="2">
        <v>45089</v>
      </c>
      <c r="T153" s="1">
        <v>5412965</v>
      </c>
      <c r="U153" s="1" t="s">
        <v>243</v>
      </c>
      <c r="V153" s="1"/>
      <c r="W153" s="1">
        <v>0</v>
      </c>
    </row>
    <row r="154" spans="1:23" ht="13" x14ac:dyDescent="0.15">
      <c r="A154" s="1">
        <v>397</v>
      </c>
      <c r="B154" s="1">
        <v>1385</v>
      </c>
      <c r="C154" s="1" t="s">
        <v>23</v>
      </c>
      <c r="D154" s="1">
        <v>2</v>
      </c>
      <c r="E154" s="1" t="s">
        <v>24</v>
      </c>
      <c r="F154" s="1">
        <v>1</v>
      </c>
      <c r="G154" s="1" t="s">
        <v>25</v>
      </c>
      <c r="H154" s="1">
        <v>106</v>
      </c>
      <c r="I154" s="1">
        <v>108</v>
      </c>
      <c r="J154" s="1">
        <v>18</v>
      </c>
      <c r="K154" s="1">
        <v>2.86</v>
      </c>
      <c r="L154" s="1">
        <v>2.86</v>
      </c>
      <c r="M154" s="1" t="s">
        <v>75</v>
      </c>
      <c r="N154" s="1" t="s">
        <v>166</v>
      </c>
      <c r="O154" s="1" t="s">
        <v>167</v>
      </c>
      <c r="P154" s="1" t="s">
        <v>168</v>
      </c>
      <c r="Q154" s="1" t="s">
        <v>30</v>
      </c>
      <c r="R154" s="1" t="s">
        <v>169</v>
      </c>
      <c r="S154" s="2">
        <v>45089</v>
      </c>
      <c r="T154" s="1">
        <v>5412966</v>
      </c>
      <c r="U154" s="1" t="s">
        <v>244</v>
      </c>
      <c r="V154" s="1"/>
      <c r="W154" s="1">
        <v>0</v>
      </c>
    </row>
    <row r="155" spans="1:23" ht="13" x14ac:dyDescent="0.15">
      <c r="A155" s="1">
        <v>397</v>
      </c>
      <c r="B155" s="1">
        <v>1385</v>
      </c>
      <c r="C155" s="1" t="s">
        <v>23</v>
      </c>
      <c r="D155" s="1">
        <v>2</v>
      </c>
      <c r="E155" s="1" t="s">
        <v>24</v>
      </c>
      <c r="F155" s="1">
        <v>1</v>
      </c>
      <c r="G155" s="1" t="s">
        <v>25</v>
      </c>
      <c r="H155" s="1">
        <v>107</v>
      </c>
      <c r="I155" s="1">
        <v>108</v>
      </c>
      <c r="J155" s="1">
        <v>5</v>
      </c>
      <c r="K155" s="1">
        <v>2.87</v>
      </c>
      <c r="L155" s="1">
        <v>2.87</v>
      </c>
      <c r="M155" s="1" t="s">
        <v>75</v>
      </c>
      <c r="N155" s="1" t="s">
        <v>76</v>
      </c>
      <c r="O155" s="1" t="s">
        <v>28</v>
      </c>
      <c r="P155" s="1" t="s">
        <v>58</v>
      </c>
      <c r="Q155" s="1" t="s">
        <v>30</v>
      </c>
      <c r="R155" s="1" t="s">
        <v>59</v>
      </c>
      <c r="S155" s="2">
        <v>44885</v>
      </c>
      <c r="T155" s="1">
        <v>5354972</v>
      </c>
      <c r="U155" s="1" t="s">
        <v>245</v>
      </c>
      <c r="V155" s="1"/>
      <c r="W155" s="1">
        <v>0</v>
      </c>
    </row>
    <row r="156" spans="1:23" ht="13" x14ac:dyDescent="0.15">
      <c r="A156" s="1">
        <v>397</v>
      </c>
      <c r="B156" s="1">
        <v>1385</v>
      </c>
      <c r="C156" s="1" t="s">
        <v>23</v>
      </c>
      <c r="D156" s="1">
        <v>2</v>
      </c>
      <c r="E156" s="1" t="s">
        <v>24</v>
      </c>
      <c r="F156" s="1">
        <v>1</v>
      </c>
      <c r="G156" s="1" t="s">
        <v>25</v>
      </c>
      <c r="H156" s="1">
        <v>107</v>
      </c>
      <c r="I156" s="1">
        <v>108</v>
      </c>
      <c r="J156" s="1">
        <v>5</v>
      </c>
      <c r="K156" s="1">
        <v>2.87</v>
      </c>
      <c r="L156" s="1">
        <v>2.87</v>
      </c>
      <c r="M156" s="1" t="s">
        <v>75</v>
      </c>
      <c r="N156" s="1" t="s">
        <v>76</v>
      </c>
      <c r="O156" s="1" t="s">
        <v>28</v>
      </c>
      <c r="P156" s="1" t="s">
        <v>58</v>
      </c>
      <c r="Q156" s="1" t="s">
        <v>30</v>
      </c>
      <c r="R156" s="1" t="s">
        <v>59</v>
      </c>
      <c r="S156" s="2">
        <v>44885</v>
      </c>
      <c r="T156" s="1">
        <v>5356832</v>
      </c>
      <c r="U156" s="1" t="s">
        <v>246</v>
      </c>
      <c r="V156" s="1"/>
      <c r="W156" s="1">
        <v>0</v>
      </c>
    </row>
    <row r="157" spans="1:23" ht="13" x14ac:dyDescent="0.15">
      <c r="A157" s="1">
        <v>397</v>
      </c>
      <c r="B157" s="1">
        <v>1385</v>
      </c>
      <c r="C157" s="1" t="s">
        <v>23</v>
      </c>
      <c r="D157" s="1">
        <v>2</v>
      </c>
      <c r="E157" s="1" t="s">
        <v>24</v>
      </c>
      <c r="F157" s="1">
        <v>1</v>
      </c>
      <c r="G157" s="1" t="s">
        <v>25</v>
      </c>
      <c r="H157" s="1">
        <v>108</v>
      </c>
      <c r="I157" s="1">
        <v>110</v>
      </c>
      <c r="J157" s="1">
        <v>18</v>
      </c>
      <c r="K157" s="1">
        <v>2.88</v>
      </c>
      <c r="L157" s="1">
        <v>2.88</v>
      </c>
      <c r="M157" s="1" t="s">
        <v>75</v>
      </c>
      <c r="N157" s="1" t="s">
        <v>166</v>
      </c>
      <c r="O157" s="1" t="s">
        <v>167</v>
      </c>
      <c r="P157" s="1" t="s">
        <v>168</v>
      </c>
      <c r="Q157" s="1" t="s">
        <v>30</v>
      </c>
      <c r="R157" s="1" t="s">
        <v>169</v>
      </c>
      <c r="S157" s="2">
        <v>45089</v>
      </c>
      <c r="T157" s="1">
        <v>5412967</v>
      </c>
      <c r="U157" s="1" t="s">
        <v>247</v>
      </c>
      <c r="V157" s="1"/>
      <c r="W157" s="1">
        <v>0</v>
      </c>
    </row>
    <row r="158" spans="1:23" ht="13" x14ac:dyDescent="0.15">
      <c r="A158" s="1">
        <v>397</v>
      </c>
      <c r="B158" s="1">
        <v>1385</v>
      </c>
      <c r="C158" s="1" t="s">
        <v>23</v>
      </c>
      <c r="D158" s="1">
        <v>2</v>
      </c>
      <c r="E158" s="1" t="s">
        <v>24</v>
      </c>
      <c r="F158" s="1">
        <v>1</v>
      </c>
      <c r="G158" s="1" t="s">
        <v>25</v>
      </c>
      <c r="H158" s="1">
        <v>110</v>
      </c>
      <c r="I158" s="1">
        <v>112</v>
      </c>
      <c r="J158" s="1">
        <v>18</v>
      </c>
      <c r="K158" s="1">
        <v>2.9</v>
      </c>
      <c r="L158" s="1">
        <v>2.9</v>
      </c>
      <c r="M158" s="1" t="s">
        <v>75</v>
      </c>
      <c r="N158" s="1" t="s">
        <v>166</v>
      </c>
      <c r="O158" s="1" t="s">
        <v>167</v>
      </c>
      <c r="P158" s="1" t="s">
        <v>168</v>
      </c>
      <c r="Q158" s="1" t="s">
        <v>30</v>
      </c>
      <c r="R158" s="1" t="s">
        <v>169</v>
      </c>
      <c r="S158" s="2">
        <v>45089</v>
      </c>
      <c r="T158" s="1">
        <v>5412968</v>
      </c>
      <c r="U158" s="1" t="s">
        <v>248</v>
      </c>
      <c r="V158" s="1"/>
      <c r="W158" s="1">
        <v>0</v>
      </c>
    </row>
    <row r="159" spans="1:23" ht="13" x14ac:dyDescent="0.15">
      <c r="A159" s="1">
        <v>397</v>
      </c>
      <c r="B159" s="1">
        <v>1385</v>
      </c>
      <c r="C159" s="1" t="s">
        <v>23</v>
      </c>
      <c r="D159" s="1">
        <v>2</v>
      </c>
      <c r="E159" s="1" t="s">
        <v>24</v>
      </c>
      <c r="F159" s="1">
        <v>1</v>
      </c>
      <c r="G159" s="1" t="s">
        <v>25</v>
      </c>
      <c r="H159" s="1">
        <v>112</v>
      </c>
      <c r="I159" s="1">
        <v>114</v>
      </c>
      <c r="J159" s="1">
        <v>18</v>
      </c>
      <c r="K159" s="1">
        <v>2.92</v>
      </c>
      <c r="L159" s="1">
        <v>2.92</v>
      </c>
      <c r="M159" s="1" t="s">
        <v>75</v>
      </c>
      <c r="N159" s="1" t="s">
        <v>166</v>
      </c>
      <c r="O159" s="1" t="s">
        <v>167</v>
      </c>
      <c r="P159" s="1" t="s">
        <v>168</v>
      </c>
      <c r="Q159" s="1" t="s">
        <v>30</v>
      </c>
      <c r="R159" s="1" t="s">
        <v>169</v>
      </c>
      <c r="S159" s="2">
        <v>45089</v>
      </c>
      <c r="T159" s="1">
        <v>5412969</v>
      </c>
      <c r="U159" s="1" t="s">
        <v>249</v>
      </c>
      <c r="V159" s="1"/>
      <c r="W159" s="1">
        <v>0</v>
      </c>
    </row>
    <row r="160" spans="1:23" ht="13" x14ac:dyDescent="0.15">
      <c r="A160" s="1">
        <v>397</v>
      </c>
      <c r="B160" s="1">
        <v>1385</v>
      </c>
      <c r="C160" s="1" t="s">
        <v>23</v>
      </c>
      <c r="D160" s="1">
        <v>2</v>
      </c>
      <c r="E160" s="1" t="s">
        <v>24</v>
      </c>
      <c r="F160" s="1">
        <v>1</v>
      </c>
      <c r="G160" s="1" t="s">
        <v>25</v>
      </c>
      <c r="H160" s="1">
        <v>114</v>
      </c>
      <c r="I160" s="1">
        <v>116</v>
      </c>
      <c r="J160" s="1">
        <v>18</v>
      </c>
      <c r="K160" s="1">
        <v>2.94</v>
      </c>
      <c r="L160" s="1">
        <v>2.94</v>
      </c>
      <c r="M160" s="1" t="s">
        <v>75</v>
      </c>
      <c r="N160" s="1" t="s">
        <v>166</v>
      </c>
      <c r="O160" s="1" t="s">
        <v>167</v>
      </c>
      <c r="P160" s="1" t="s">
        <v>168</v>
      </c>
      <c r="Q160" s="1" t="s">
        <v>30</v>
      </c>
      <c r="R160" s="1" t="s">
        <v>169</v>
      </c>
      <c r="S160" s="2">
        <v>45089</v>
      </c>
      <c r="T160" s="1">
        <v>5412970</v>
      </c>
      <c r="U160" s="1" t="s">
        <v>250</v>
      </c>
      <c r="V160" s="1"/>
      <c r="W160" s="1">
        <v>0</v>
      </c>
    </row>
    <row r="161" spans="1:23" ht="13" x14ac:dyDescent="0.15">
      <c r="A161" s="1">
        <v>397</v>
      </c>
      <c r="B161" s="1">
        <v>1385</v>
      </c>
      <c r="C161" s="1" t="s">
        <v>23</v>
      </c>
      <c r="D161" s="1">
        <v>2</v>
      </c>
      <c r="E161" s="1" t="s">
        <v>24</v>
      </c>
      <c r="F161" s="1">
        <v>1</v>
      </c>
      <c r="G161" s="1" t="s">
        <v>25</v>
      </c>
      <c r="H161" s="1">
        <v>116</v>
      </c>
      <c r="I161" s="1">
        <v>118</v>
      </c>
      <c r="J161" s="1">
        <v>18</v>
      </c>
      <c r="K161" s="1">
        <v>2.96</v>
      </c>
      <c r="L161" s="1">
        <v>2.96</v>
      </c>
      <c r="M161" s="1" t="s">
        <v>75</v>
      </c>
      <c r="N161" s="1" t="s">
        <v>166</v>
      </c>
      <c r="O161" s="1" t="s">
        <v>167</v>
      </c>
      <c r="P161" s="1" t="s">
        <v>168</v>
      </c>
      <c r="Q161" s="1" t="s">
        <v>30</v>
      </c>
      <c r="R161" s="1" t="s">
        <v>169</v>
      </c>
      <c r="S161" s="2">
        <v>45089</v>
      </c>
      <c r="T161" s="1">
        <v>5412971</v>
      </c>
      <c r="U161" s="1" t="s">
        <v>251</v>
      </c>
      <c r="V161" s="1"/>
      <c r="W161" s="1">
        <v>0</v>
      </c>
    </row>
    <row r="162" spans="1:23" ht="13" x14ac:dyDescent="0.15">
      <c r="A162" s="1">
        <v>397</v>
      </c>
      <c r="B162" s="1">
        <v>1385</v>
      </c>
      <c r="C162" s="1" t="s">
        <v>23</v>
      </c>
      <c r="D162" s="1">
        <v>2</v>
      </c>
      <c r="E162" s="1" t="s">
        <v>24</v>
      </c>
      <c r="F162" s="1">
        <v>1</v>
      </c>
      <c r="G162" s="1" t="s">
        <v>25</v>
      </c>
      <c r="H162" s="1">
        <v>118</v>
      </c>
      <c r="I162" s="1">
        <v>120</v>
      </c>
      <c r="J162" s="1">
        <v>18</v>
      </c>
      <c r="K162" s="1">
        <v>2.98</v>
      </c>
      <c r="L162" s="1">
        <v>2.98</v>
      </c>
      <c r="M162" s="1" t="s">
        <v>75</v>
      </c>
      <c r="N162" s="1" t="s">
        <v>166</v>
      </c>
      <c r="O162" s="1" t="s">
        <v>167</v>
      </c>
      <c r="P162" s="1" t="s">
        <v>168</v>
      </c>
      <c r="Q162" s="1" t="s">
        <v>30</v>
      </c>
      <c r="R162" s="1" t="s">
        <v>169</v>
      </c>
      <c r="S162" s="2">
        <v>45089</v>
      </c>
      <c r="T162" s="1">
        <v>5412972</v>
      </c>
      <c r="U162" s="1" t="s">
        <v>252</v>
      </c>
      <c r="V162" s="1"/>
      <c r="W162" s="1">
        <v>0</v>
      </c>
    </row>
    <row r="163" spans="1:23" ht="13" x14ac:dyDescent="0.15">
      <c r="A163" s="1">
        <v>397</v>
      </c>
      <c r="B163" s="1">
        <v>1385</v>
      </c>
      <c r="C163" s="1" t="s">
        <v>23</v>
      </c>
      <c r="D163" s="1">
        <v>2</v>
      </c>
      <c r="E163" s="1" t="s">
        <v>24</v>
      </c>
      <c r="F163" s="1">
        <v>1</v>
      </c>
      <c r="G163" s="1" t="s">
        <v>25</v>
      </c>
      <c r="H163" s="1">
        <v>120</v>
      </c>
      <c r="I163" s="1">
        <v>122</v>
      </c>
      <c r="J163" s="1">
        <v>18</v>
      </c>
      <c r="K163" s="1">
        <v>3</v>
      </c>
      <c r="L163" s="1">
        <v>3</v>
      </c>
      <c r="M163" s="1" t="s">
        <v>75</v>
      </c>
      <c r="N163" s="1" t="s">
        <v>166</v>
      </c>
      <c r="O163" s="1" t="s">
        <v>167</v>
      </c>
      <c r="P163" s="1" t="s">
        <v>168</v>
      </c>
      <c r="Q163" s="1" t="s">
        <v>30</v>
      </c>
      <c r="R163" s="1" t="s">
        <v>169</v>
      </c>
      <c r="S163" s="2">
        <v>45089</v>
      </c>
      <c r="T163" s="1">
        <v>5412973</v>
      </c>
      <c r="U163" s="1" t="s">
        <v>253</v>
      </c>
      <c r="V163" s="1"/>
      <c r="W163" s="1">
        <v>0</v>
      </c>
    </row>
    <row r="164" spans="1:23" ht="13" x14ac:dyDescent="0.15">
      <c r="A164" s="1">
        <v>397</v>
      </c>
      <c r="B164" s="1">
        <v>1385</v>
      </c>
      <c r="C164" s="1" t="s">
        <v>23</v>
      </c>
      <c r="D164" s="1">
        <v>2</v>
      </c>
      <c r="E164" s="1" t="s">
        <v>24</v>
      </c>
      <c r="F164" s="1">
        <v>1</v>
      </c>
      <c r="G164" s="1" t="s">
        <v>25</v>
      </c>
      <c r="H164" s="1">
        <v>122</v>
      </c>
      <c r="I164" s="1">
        <v>124</v>
      </c>
      <c r="J164" s="1">
        <v>18</v>
      </c>
      <c r="K164" s="1">
        <v>3.02</v>
      </c>
      <c r="L164" s="1">
        <v>3.02</v>
      </c>
      <c r="M164" s="1" t="s">
        <v>75</v>
      </c>
      <c r="N164" s="1" t="s">
        <v>166</v>
      </c>
      <c r="O164" s="1" t="s">
        <v>167</v>
      </c>
      <c r="P164" s="1" t="s">
        <v>168</v>
      </c>
      <c r="Q164" s="1" t="s">
        <v>30</v>
      </c>
      <c r="R164" s="1" t="s">
        <v>169</v>
      </c>
      <c r="S164" s="2">
        <v>45089</v>
      </c>
      <c r="T164" s="1">
        <v>5412974</v>
      </c>
      <c r="U164" s="1" t="s">
        <v>254</v>
      </c>
      <c r="V164" s="1"/>
      <c r="W164" s="1">
        <v>0</v>
      </c>
    </row>
    <row r="165" spans="1:23" ht="13" x14ac:dyDescent="0.15">
      <c r="A165" s="1">
        <v>397</v>
      </c>
      <c r="B165" s="1">
        <v>1385</v>
      </c>
      <c r="C165" s="1" t="s">
        <v>23</v>
      </c>
      <c r="D165" s="1">
        <v>2</v>
      </c>
      <c r="E165" s="1" t="s">
        <v>24</v>
      </c>
      <c r="F165" s="1">
        <v>1</v>
      </c>
      <c r="G165" s="1" t="s">
        <v>25</v>
      </c>
      <c r="H165" s="1">
        <v>124</v>
      </c>
      <c r="I165" s="1">
        <v>125</v>
      </c>
      <c r="J165" s="1">
        <v>5</v>
      </c>
      <c r="K165" s="1">
        <v>3.04</v>
      </c>
      <c r="L165" s="1">
        <v>3.04</v>
      </c>
      <c r="M165" s="1" t="s">
        <v>75</v>
      </c>
      <c r="N165" s="1" t="s">
        <v>76</v>
      </c>
      <c r="O165" s="1" t="s">
        <v>28</v>
      </c>
      <c r="P165" s="1" t="s">
        <v>58</v>
      </c>
      <c r="Q165" s="1" t="s">
        <v>30</v>
      </c>
      <c r="R165" s="1" t="s">
        <v>59</v>
      </c>
      <c r="S165" s="2">
        <v>44885</v>
      </c>
      <c r="T165" s="1">
        <v>5354973</v>
      </c>
      <c r="U165" s="1" t="s">
        <v>255</v>
      </c>
      <c r="V165" s="1"/>
      <c r="W165" s="1">
        <v>0</v>
      </c>
    </row>
    <row r="166" spans="1:23" ht="13" x14ac:dyDescent="0.15">
      <c r="A166" s="1">
        <v>397</v>
      </c>
      <c r="B166" s="1">
        <v>1385</v>
      </c>
      <c r="C166" s="1" t="s">
        <v>23</v>
      </c>
      <c r="D166" s="1">
        <v>2</v>
      </c>
      <c r="E166" s="1" t="s">
        <v>24</v>
      </c>
      <c r="F166" s="1">
        <v>1</v>
      </c>
      <c r="G166" s="1" t="s">
        <v>25</v>
      </c>
      <c r="H166" s="1">
        <v>124</v>
      </c>
      <c r="I166" s="1">
        <v>126</v>
      </c>
      <c r="J166" s="1">
        <v>18</v>
      </c>
      <c r="K166" s="1">
        <v>3.04</v>
      </c>
      <c r="L166" s="1">
        <v>3.04</v>
      </c>
      <c r="M166" s="1" t="s">
        <v>75</v>
      </c>
      <c r="N166" s="1" t="s">
        <v>166</v>
      </c>
      <c r="O166" s="1" t="s">
        <v>167</v>
      </c>
      <c r="P166" s="1" t="s">
        <v>168</v>
      </c>
      <c r="Q166" s="1" t="s">
        <v>30</v>
      </c>
      <c r="R166" s="1" t="s">
        <v>169</v>
      </c>
      <c r="S166" s="2">
        <v>45089</v>
      </c>
      <c r="T166" s="1">
        <v>5412975</v>
      </c>
      <c r="U166" s="1" t="s">
        <v>256</v>
      </c>
      <c r="V166" s="1"/>
      <c r="W166" s="1">
        <v>0</v>
      </c>
    </row>
    <row r="167" spans="1:23" ht="13" x14ac:dyDescent="0.15">
      <c r="A167" s="1">
        <v>397</v>
      </c>
      <c r="B167" s="1">
        <v>1385</v>
      </c>
      <c r="C167" s="1" t="s">
        <v>23</v>
      </c>
      <c r="D167" s="1">
        <v>2</v>
      </c>
      <c r="E167" s="1" t="s">
        <v>24</v>
      </c>
      <c r="F167" s="1">
        <v>1</v>
      </c>
      <c r="G167" s="1" t="s">
        <v>25</v>
      </c>
      <c r="H167" s="1">
        <v>124</v>
      </c>
      <c r="I167" s="1">
        <v>125</v>
      </c>
      <c r="J167" s="1">
        <v>5</v>
      </c>
      <c r="K167" s="1">
        <v>3.04</v>
      </c>
      <c r="L167" s="1">
        <v>3.04</v>
      </c>
      <c r="M167" s="1" t="s">
        <v>75</v>
      </c>
      <c r="N167" s="1" t="s">
        <v>76</v>
      </c>
      <c r="O167" s="1" t="s">
        <v>28</v>
      </c>
      <c r="P167" s="1" t="s">
        <v>58</v>
      </c>
      <c r="Q167" s="1" t="s">
        <v>30</v>
      </c>
      <c r="R167" s="1" t="s">
        <v>59</v>
      </c>
      <c r="S167" s="2">
        <v>44885</v>
      </c>
      <c r="T167" s="1">
        <v>5356833</v>
      </c>
      <c r="U167" s="1" t="s">
        <v>257</v>
      </c>
      <c r="V167" s="1"/>
      <c r="W167" s="1">
        <v>0</v>
      </c>
    </row>
    <row r="168" spans="1:23" ht="13" x14ac:dyDescent="0.15">
      <c r="A168" s="1">
        <v>397</v>
      </c>
      <c r="B168" s="1">
        <v>1385</v>
      </c>
      <c r="C168" s="1" t="s">
        <v>23</v>
      </c>
      <c r="D168" s="1">
        <v>2</v>
      </c>
      <c r="E168" s="1" t="s">
        <v>24</v>
      </c>
      <c r="F168" s="1">
        <v>1</v>
      </c>
      <c r="G168" s="1" t="s">
        <v>25</v>
      </c>
      <c r="H168" s="1">
        <v>126</v>
      </c>
      <c r="I168" s="1">
        <v>128</v>
      </c>
      <c r="J168" s="1">
        <v>18</v>
      </c>
      <c r="K168" s="1">
        <v>3.06</v>
      </c>
      <c r="L168" s="1">
        <v>3.06</v>
      </c>
      <c r="M168" s="1" t="s">
        <v>75</v>
      </c>
      <c r="N168" s="1" t="s">
        <v>166</v>
      </c>
      <c r="O168" s="1" t="s">
        <v>167</v>
      </c>
      <c r="P168" s="1" t="s">
        <v>168</v>
      </c>
      <c r="Q168" s="1" t="s">
        <v>30</v>
      </c>
      <c r="R168" s="1" t="s">
        <v>169</v>
      </c>
      <c r="S168" s="2">
        <v>45089</v>
      </c>
      <c r="T168" s="1">
        <v>5412976</v>
      </c>
      <c r="U168" s="1" t="s">
        <v>258</v>
      </c>
      <c r="V168" s="1"/>
      <c r="W168" s="1">
        <v>0</v>
      </c>
    </row>
    <row r="169" spans="1:23" ht="13" x14ac:dyDescent="0.15">
      <c r="A169" s="1">
        <v>397</v>
      </c>
      <c r="B169" s="1">
        <v>1385</v>
      </c>
      <c r="C169" s="1" t="s">
        <v>23</v>
      </c>
      <c r="D169" s="1">
        <v>2</v>
      </c>
      <c r="E169" s="1" t="s">
        <v>24</v>
      </c>
      <c r="F169" s="1">
        <v>1</v>
      </c>
      <c r="G169" s="1" t="s">
        <v>25</v>
      </c>
      <c r="H169" s="1">
        <v>128</v>
      </c>
      <c r="I169" s="1">
        <v>130</v>
      </c>
      <c r="J169" s="1">
        <v>18</v>
      </c>
      <c r="K169" s="1">
        <v>3.08</v>
      </c>
      <c r="L169" s="1">
        <v>3.08</v>
      </c>
      <c r="M169" s="1" t="s">
        <v>75</v>
      </c>
      <c r="N169" s="1" t="s">
        <v>166</v>
      </c>
      <c r="O169" s="1" t="s">
        <v>167</v>
      </c>
      <c r="P169" s="1" t="s">
        <v>168</v>
      </c>
      <c r="Q169" s="1" t="s">
        <v>30</v>
      </c>
      <c r="R169" s="1" t="s">
        <v>169</v>
      </c>
      <c r="S169" s="2">
        <v>45089</v>
      </c>
      <c r="T169" s="1">
        <v>5412977</v>
      </c>
      <c r="U169" s="1" t="s">
        <v>259</v>
      </c>
      <c r="V169" s="1"/>
      <c r="W169" s="1">
        <v>0</v>
      </c>
    </row>
    <row r="170" spans="1:23" ht="13" x14ac:dyDescent="0.15">
      <c r="A170" s="1">
        <v>397</v>
      </c>
      <c r="B170" s="1">
        <v>1385</v>
      </c>
      <c r="C170" s="1" t="s">
        <v>23</v>
      </c>
      <c r="D170" s="1">
        <v>2</v>
      </c>
      <c r="E170" s="1" t="s">
        <v>24</v>
      </c>
      <c r="F170" s="1">
        <v>1</v>
      </c>
      <c r="G170" s="1" t="s">
        <v>25</v>
      </c>
      <c r="H170" s="1">
        <v>130</v>
      </c>
      <c r="I170" s="1">
        <v>130</v>
      </c>
      <c r="J170" s="1">
        <v>1</v>
      </c>
      <c r="K170" s="1">
        <v>3.1</v>
      </c>
      <c r="L170" s="1">
        <v>3.1</v>
      </c>
      <c r="M170" s="1" t="s">
        <v>75</v>
      </c>
      <c r="N170" s="1" t="s">
        <v>79</v>
      </c>
      <c r="O170" s="1" t="s">
        <v>28</v>
      </c>
      <c r="P170" s="1" t="s">
        <v>38</v>
      </c>
      <c r="Q170" s="1" t="s">
        <v>30</v>
      </c>
      <c r="R170" s="1" t="s">
        <v>80</v>
      </c>
      <c r="S170" s="2">
        <v>44902</v>
      </c>
      <c r="T170" s="1">
        <v>5354974</v>
      </c>
      <c r="U170" s="1" t="s">
        <v>260</v>
      </c>
      <c r="V170" s="1" t="s">
        <v>82</v>
      </c>
      <c r="W170" s="1">
        <v>0</v>
      </c>
    </row>
    <row r="171" spans="1:23" ht="13" x14ac:dyDescent="0.15">
      <c r="A171" s="1">
        <v>397</v>
      </c>
      <c r="B171" s="1">
        <v>1385</v>
      </c>
      <c r="C171" s="1" t="s">
        <v>23</v>
      </c>
      <c r="D171" s="1">
        <v>2</v>
      </c>
      <c r="E171" s="1" t="s">
        <v>24</v>
      </c>
      <c r="F171" s="1">
        <v>1</v>
      </c>
      <c r="G171" s="1" t="s">
        <v>25</v>
      </c>
      <c r="H171" s="1">
        <v>130</v>
      </c>
      <c r="I171" s="1">
        <v>132</v>
      </c>
      <c r="J171" s="1">
        <v>18</v>
      </c>
      <c r="K171" s="1">
        <v>3.1</v>
      </c>
      <c r="L171" s="1">
        <v>3.1</v>
      </c>
      <c r="M171" s="1" t="s">
        <v>75</v>
      </c>
      <c r="N171" s="1" t="s">
        <v>166</v>
      </c>
      <c r="O171" s="1" t="s">
        <v>167</v>
      </c>
      <c r="P171" s="1" t="s">
        <v>168</v>
      </c>
      <c r="Q171" s="1" t="s">
        <v>30</v>
      </c>
      <c r="R171" s="1" t="s">
        <v>169</v>
      </c>
      <c r="S171" s="2">
        <v>45089</v>
      </c>
      <c r="T171" s="1">
        <v>5412978</v>
      </c>
      <c r="U171" s="1" t="s">
        <v>261</v>
      </c>
      <c r="V171" s="1"/>
      <c r="W171" s="1">
        <v>0</v>
      </c>
    </row>
    <row r="172" spans="1:23" ht="13" x14ac:dyDescent="0.15">
      <c r="A172" s="1">
        <v>397</v>
      </c>
      <c r="B172" s="1">
        <v>1385</v>
      </c>
      <c r="C172" s="1" t="s">
        <v>23</v>
      </c>
      <c r="D172" s="1">
        <v>2</v>
      </c>
      <c r="E172" s="1" t="s">
        <v>24</v>
      </c>
      <c r="F172" s="1">
        <v>1</v>
      </c>
      <c r="G172" s="1" t="s">
        <v>25</v>
      </c>
      <c r="H172" s="1">
        <v>130</v>
      </c>
      <c r="I172" s="1">
        <v>130</v>
      </c>
      <c r="J172" s="1">
        <v>1</v>
      </c>
      <c r="K172" s="1">
        <v>3.1</v>
      </c>
      <c r="L172" s="1">
        <v>3.1</v>
      </c>
      <c r="M172" s="1" t="s">
        <v>75</v>
      </c>
      <c r="N172" s="1" t="s">
        <v>79</v>
      </c>
      <c r="O172" s="1" t="s">
        <v>28</v>
      </c>
      <c r="P172" s="1" t="s">
        <v>38</v>
      </c>
      <c r="Q172" s="1" t="s">
        <v>30</v>
      </c>
      <c r="R172" s="1" t="s">
        <v>80</v>
      </c>
      <c r="S172" s="2">
        <v>44902</v>
      </c>
      <c r="T172" s="1">
        <v>5356834</v>
      </c>
      <c r="U172" s="1" t="s">
        <v>262</v>
      </c>
      <c r="V172" s="1" t="s">
        <v>82</v>
      </c>
      <c r="W172" s="1">
        <v>0</v>
      </c>
    </row>
    <row r="173" spans="1:23" ht="13" x14ac:dyDescent="0.15">
      <c r="A173" s="1">
        <v>397</v>
      </c>
      <c r="B173" s="1">
        <v>1385</v>
      </c>
      <c r="C173" s="1" t="s">
        <v>23</v>
      </c>
      <c r="D173" s="1">
        <v>2</v>
      </c>
      <c r="E173" s="1" t="s">
        <v>24</v>
      </c>
      <c r="F173" s="1">
        <v>1</v>
      </c>
      <c r="G173" s="1" t="s">
        <v>25</v>
      </c>
      <c r="H173" s="1">
        <v>132</v>
      </c>
      <c r="I173" s="1">
        <v>134</v>
      </c>
      <c r="J173" s="1">
        <v>18</v>
      </c>
      <c r="K173" s="1">
        <v>3.12</v>
      </c>
      <c r="L173" s="1">
        <v>3.12</v>
      </c>
      <c r="M173" s="1" t="s">
        <v>75</v>
      </c>
      <c r="N173" s="1" t="s">
        <v>166</v>
      </c>
      <c r="O173" s="1" t="s">
        <v>167</v>
      </c>
      <c r="P173" s="1" t="s">
        <v>168</v>
      </c>
      <c r="Q173" s="1" t="s">
        <v>30</v>
      </c>
      <c r="R173" s="1" t="s">
        <v>169</v>
      </c>
      <c r="S173" s="2">
        <v>45089</v>
      </c>
      <c r="T173" s="1">
        <v>5412979</v>
      </c>
      <c r="U173" s="1" t="s">
        <v>263</v>
      </c>
      <c r="V173" s="1"/>
      <c r="W173" s="1">
        <v>0</v>
      </c>
    </row>
    <row r="174" spans="1:23" ht="13" x14ac:dyDescent="0.15">
      <c r="A174" s="1">
        <v>397</v>
      </c>
      <c r="B174" s="1">
        <v>1385</v>
      </c>
      <c r="C174" s="1" t="s">
        <v>23</v>
      </c>
      <c r="D174" s="1">
        <v>2</v>
      </c>
      <c r="E174" s="1" t="s">
        <v>24</v>
      </c>
      <c r="F174" s="1">
        <v>1</v>
      </c>
      <c r="G174" s="1" t="s">
        <v>25</v>
      </c>
      <c r="H174" s="1">
        <v>134</v>
      </c>
      <c r="I174" s="1">
        <v>136</v>
      </c>
      <c r="J174" s="1">
        <v>18</v>
      </c>
      <c r="K174" s="1">
        <v>3.14</v>
      </c>
      <c r="L174" s="1">
        <v>3.14</v>
      </c>
      <c r="M174" s="1" t="s">
        <v>75</v>
      </c>
      <c r="N174" s="1" t="s">
        <v>166</v>
      </c>
      <c r="O174" s="1" t="s">
        <v>167</v>
      </c>
      <c r="P174" s="1" t="s">
        <v>168</v>
      </c>
      <c r="Q174" s="1" t="s">
        <v>30</v>
      </c>
      <c r="R174" s="1" t="s">
        <v>169</v>
      </c>
      <c r="S174" s="2">
        <v>45089</v>
      </c>
      <c r="T174" s="1">
        <v>5412980</v>
      </c>
      <c r="U174" s="1" t="s">
        <v>264</v>
      </c>
      <c r="V174" s="1"/>
      <c r="W174" s="1">
        <v>0</v>
      </c>
    </row>
    <row r="175" spans="1:23" ht="13" x14ac:dyDescent="0.15">
      <c r="A175" s="1">
        <v>397</v>
      </c>
      <c r="B175" s="1">
        <v>1385</v>
      </c>
      <c r="C175" s="1" t="s">
        <v>23</v>
      </c>
      <c r="D175" s="1">
        <v>2</v>
      </c>
      <c r="E175" s="1" t="s">
        <v>24</v>
      </c>
      <c r="F175" s="1">
        <v>1</v>
      </c>
      <c r="G175" s="1" t="s">
        <v>25</v>
      </c>
      <c r="H175" s="1">
        <v>136</v>
      </c>
      <c r="I175" s="1">
        <v>138</v>
      </c>
      <c r="J175" s="1">
        <v>18</v>
      </c>
      <c r="K175" s="1">
        <v>3.16</v>
      </c>
      <c r="L175" s="1">
        <v>3.16</v>
      </c>
      <c r="M175" s="1" t="s">
        <v>75</v>
      </c>
      <c r="N175" s="1" t="s">
        <v>166</v>
      </c>
      <c r="O175" s="1" t="s">
        <v>167</v>
      </c>
      <c r="P175" s="1" t="s">
        <v>168</v>
      </c>
      <c r="Q175" s="1" t="s">
        <v>30</v>
      </c>
      <c r="R175" s="1" t="s">
        <v>169</v>
      </c>
      <c r="S175" s="2">
        <v>45089</v>
      </c>
      <c r="T175" s="1">
        <v>5412981</v>
      </c>
      <c r="U175" s="1" t="s">
        <v>265</v>
      </c>
      <c r="V175" s="1"/>
      <c r="W175" s="1">
        <v>0</v>
      </c>
    </row>
    <row r="176" spans="1:23" ht="13" x14ac:dyDescent="0.15">
      <c r="A176" s="1">
        <v>397</v>
      </c>
      <c r="B176" s="1">
        <v>1385</v>
      </c>
      <c r="C176" s="1" t="s">
        <v>23</v>
      </c>
      <c r="D176" s="1">
        <v>2</v>
      </c>
      <c r="E176" s="1" t="s">
        <v>24</v>
      </c>
      <c r="F176" s="1">
        <v>1</v>
      </c>
      <c r="G176" s="1" t="s">
        <v>25</v>
      </c>
      <c r="H176" s="1">
        <v>138</v>
      </c>
      <c r="I176" s="1">
        <v>140</v>
      </c>
      <c r="J176" s="1">
        <v>18</v>
      </c>
      <c r="K176" s="1">
        <v>3.18</v>
      </c>
      <c r="L176" s="1">
        <v>3.18</v>
      </c>
      <c r="M176" s="1" t="s">
        <v>75</v>
      </c>
      <c r="N176" s="1" t="s">
        <v>166</v>
      </c>
      <c r="O176" s="1" t="s">
        <v>167</v>
      </c>
      <c r="P176" s="1" t="s">
        <v>168</v>
      </c>
      <c r="Q176" s="1" t="s">
        <v>30</v>
      </c>
      <c r="R176" s="1" t="s">
        <v>169</v>
      </c>
      <c r="S176" s="2">
        <v>45089</v>
      </c>
      <c r="T176" s="1">
        <v>5412982</v>
      </c>
      <c r="U176" s="1" t="s">
        <v>266</v>
      </c>
      <c r="V176" s="1"/>
      <c r="W176" s="1">
        <v>0</v>
      </c>
    </row>
    <row r="177" spans="1:23" ht="13" x14ac:dyDescent="0.15">
      <c r="A177" s="1">
        <v>397</v>
      </c>
      <c r="B177" s="1">
        <v>1385</v>
      </c>
      <c r="C177" s="1" t="s">
        <v>23</v>
      </c>
      <c r="D177" s="1">
        <v>2</v>
      </c>
      <c r="E177" s="1" t="s">
        <v>24</v>
      </c>
      <c r="F177" s="1">
        <v>1</v>
      </c>
      <c r="G177" s="1" t="s">
        <v>25</v>
      </c>
      <c r="H177" s="1">
        <v>140</v>
      </c>
      <c r="I177" s="1">
        <v>142</v>
      </c>
      <c r="J177" s="1">
        <v>18</v>
      </c>
      <c r="K177" s="1">
        <v>3.2</v>
      </c>
      <c r="L177" s="1">
        <v>3.2</v>
      </c>
      <c r="M177" s="1" t="s">
        <v>75</v>
      </c>
      <c r="N177" s="1" t="s">
        <v>166</v>
      </c>
      <c r="O177" s="1" t="s">
        <v>167</v>
      </c>
      <c r="P177" s="1" t="s">
        <v>168</v>
      </c>
      <c r="Q177" s="1" t="s">
        <v>30</v>
      </c>
      <c r="R177" s="1" t="s">
        <v>169</v>
      </c>
      <c r="S177" s="2">
        <v>45089</v>
      </c>
      <c r="T177" s="1">
        <v>5412983</v>
      </c>
      <c r="U177" s="1" t="s">
        <v>267</v>
      </c>
      <c r="V177" s="1"/>
      <c r="W177" s="1">
        <v>0</v>
      </c>
    </row>
    <row r="178" spans="1:23" ht="13" x14ac:dyDescent="0.15">
      <c r="A178" s="1">
        <v>397</v>
      </c>
      <c r="B178" s="1">
        <v>1385</v>
      </c>
      <c r="C178" s="1" t="s">
        <v>23</v>
      </c>
      <c r="D178" s="1">
        <v>2</v>
      </c>
      <c r="E178" s="1" t="s">
        <v>24</v>
      </c>
      <c r="F178" s="1">
        <v>1</v>
      </c>
      <c r="G178" s="1" t="s">
        <v>25</v>
      </c>
      <c r="H178" s="1">
        <v>141</v>
      </c>
      <c r="I178" s="1">
        <v>142</v>
      </c>
      <c r="J178" s="1">
        <v>5</v>
      </c>
      <c r="K178" s="1">
        <v>3.21</v>
      </c>
      <c r="L178" s="1">
        <v>3.21</v>
      </c>
      <c r="M178" s="1" t="s">
        <v>75</v>
      </c>
      <c r="N178" s="1" t="s">
        <v>76</v>
      </c>
      <c r="O178" s="1" t="s">
        <v>28</v>
      </c>
      <c r="P178" s="1" t="s">
        <v>58</v>
      </c>
      <c r="Q178" s="1" t="s">
        <v>30</v>
      </c>
      <c r="R178" s="1" t="s">
        <v>59</v>
      </c>
      <c r="S178" s="2">
        <v>44885</v>
      </c>
      <c r="T178" s="1">
        <v>5354975</v>
      </c>
      <c r="U178" s="1" t="s">
        <v>268</v>
      </c>
      <c r="V178" s="1"/>
      <c r="W178" s="1">
        <v>0</v>
      </c>
    </row>
    <row r="179" spans="1:23" ht="13" x14ac:dyDescent="0.15">
      <c r="A179" s="1">
        <v>397</v>
      </c>
      <c r="B179" s="1">
        <v>1385</v>
      </c>
      <c r="C179" s="1" t="s">
        <v>23</v>
      </c>
      <c r="D179" s="1">
        <v>2</v>
      </c>
      <c r="E179" s="1" t="s">
        <v>24</v>
      </c>
      <c r="F179" s="1">
        <v>1</v>
      </c>
      <c r="G179" s="1" t="s">
        <v>25</v>
      </c>
      <c r="H179" s="1">
        <v>141</v>
      </c>
      <c r="I179" s="1">
        <v>142</v>
      </c>
      <c r="J179" s="1">
        <v>5</v>
      </c>
      <c r="K179" s="1">
        <v>3.21</v>
      </c>
      <c r="L179" s="1">
        <v>3.21</v>
      </c>
      <c r="M179" s="1" t="s">
        <v>75</v>
      </c>
      <c r="N179" s="1" t="s">
        <v>76</v>
      </c>
      <c r="O179" s="1" t="s">
        <v>28</v>
      </c>
      <c r="P179" s="1" t="s">
        <v>58</v>
      </c>
      <c r="Q179" s="1" t="s">
        <v>30</v>
      </c>
      <c r="R179" s="1" t="s">
        <v>59</v>
      </c>
      <c r="S179" s="2">
        <v>44885</v>
      </c>
      <c r="T179" s="1">
        <v>5356835</v>
      </c>
      <c r="U179" s="1" t="s">
        <v>269</v>
      </c>
      <c r="V179" s="1"/>
      <c r="W179" s="1">
        <v>0</v>
      </c>
    </row>
    <row r="180" spans="1:23" ht="13" x14ac:dyDescent="0.15">
      <c r="A180" s="1">
        <v>397</v>
      </c>
      <c r="B180" s="1">
        <v>1385</v>
      </c>
      <c r="C180" s="1" t="s">
        <v>23</v>
      </c>
      <c r="D180" s="1">
        <v>2</v>
      </c>
      <c r="E180" s="1" t="s">
        <v>24</v>
      </c>
      <c r="F180" s="1">
        <v>1</v>
      </c>
      <c r="G180" s="1" t="s">
        <v>25</v>
      </c>
      <c r="H180" s="1">
        <v>142</v>
      </c>
      <c r="I180" s="1">
        <v>144</v>
      </c>
      <c r="J180" s="1">
        <v>18</v>
      </c>
      <c r="K180" s="1">
        <v>3.22</v>
      </c>
      <c r="L180" s="1">
        <v>3.22</v>
      </c>
      <c r="M180" s="1" t="s">
        <v>75</v>
      </c>
      <c r="N180" s="1" t="s">
        <v>166</v>
      </c>
      <c r="O180" s="1" t="s">
        <v>167</v>
      </c>
      <c r="P180" s="1" t="s">
        <v>168</v>
      </c>
      <c r="Q180" s="1" t="s">
        <v>30</v>
      </c>
      <c r="R180" s="1" t="s">
        <v>169</v>
      </c>
      <c r="S180" s="2">
        <v>45089</v>
      </c>
      <c r="T180" s="1">
        <v>5412984</v>
      </c>
      <c r="U180" s="1" t="s">
        <v>270</v>
      </c>
      <c r="V180" s="1"/>
      <c r="W180" s="1">
        <v>0</v>
      </c>
    </row>
    <row r="181" spans="1:23" ht="13" x14ac:dyDescent="0.15">
      <c r="A181" s="1">
        <v>397</v>
      </c>
      <c r="B181" s="1">
        <v>1385</v>
      </c>
      <c r="C181" s="1" t="s">
        <v>23</v>
      </c>
      <c r="D181" s="1">
        <v>2</v>
      </c>
      <c r="E181" s="1" t="s">
        <v>24</v>
      </c>
      <c r="F181" s="1">
        <v>1</v>
      </c>
      <c r="G181" s="1" t="s">
        <v>25</v>
      </c>
      <c r="H181" s="1">
        <v>144</v>
      </c>
      <c r="I181" s="1">
        <v>146</v>
      </c>
      <c r="J181" s="1">
        <v>18</v>
      </c>
      <c r="K181" s="1">
        <v>3.24</v>
      </c>
      <c r="L181" s="1">
        <v>3.24</v>
      </c>
      <c r="M181" s="1" t="s">
        <v>75</v>
      </c>
      <c r="N181" s="1" t="s">
        <v>166</v>
      </c>
      <c r="O181" s="1" t="s">
        <v>167</v>
      </c>
      <c r="P181" s="1" t="s">
        <v>168</v>
      </c>
      <c r="Q181" s="1" t="s">
        <v>30</v>
      </c>
      <c r="R181" s="1" t="s">
        <v>169</v>
      </c>
      <c r="S181" s="2">
        <v>45089</v>
      </c>
      <c r="T181" s="1">
        <v>5412985</v>
      </c>
      <c r="U181" s="1" t="s">
        <v>271</v>
      </c>
      <c r="V181" s="1"/>
      <c r="W181" s="1">
        <v>0</v>
      </c>
    </row>
    <row r="182" spans="1:23" ht="13" x14ac:dyDescent="0.15">
      <c r="A182" s="1">
        <v>397</v>
      </c>
      <c r="B182" s="1">
        <v>1385</v>
      </c>
      <c r="C182" s="1" t="s">
        <v>23</v>
      </c>
      <c r="D182" s="1">
        <v>2</v>
      </c>
      <c r="E182" s="1" t="s">
        <v>24</v>
      </c>
      <c r="F182" s="1">
        <v>1</v>
      </c>
      <c r="G182" s="1" t="s">
        <v>25</v>
      </c>
      <c r="H182" s="1">
        <v>145</v>
      </c>
      <c r="I182" s="1">
        <v>150</v>
      </c>
      <c r="J182" s="1">
        <v>176</v>
      </c>
      <c r="K182" s="1">
        <v>3.25</v>
      </c>
      <c r="L182" s="1">
        <v>3.25</v>
      </c>
      <c r="M182" s="1" t="s">
        <v>26</v>
      </c>
      <c r="N182" s="1" t="s">
        <v>42</v>
      </c>
      <c r="O182" s="1" t="s">
        <v>28</v>
      </c>
      <c r="P182" s="1" t="s">
        <v>38</v>
      </c>
      <c r="Q182" s="1" t="s">
        <v>30</v>
      </c>
      <c r="R182" s="1" t="s">
        <v>96</v>
      </c>
      <c r="S182" s="2">
        <v>44885</v>
      </c>
      <c r="T182" s="1">
        <v>5354978</v>
      </c>
      <c r="U182" s="1" t="s">
        <v>272</v>
      </c>
      <c r="V182" s="1"/>
      <c r="W182" s="1">
        <v>0</v>
      </c>
    </row>
    <row r="183" spans="1:23" ht="13" x14ac:dyDescent="0.15">
      <c r="A183" s="1">
        <v>397</v>
      </c>
      <c r="B183" s="1">
        <v>1385</v>
      </c>
      <c r="C183" s="1" t="s">
        <v>23</v>
      </c>
      <c r="D183" s="1">
        <v>2</v>
      </c>
      <c r="E183" s="1" t="s">
        <v>24</v>
      </c>
      <c r="F183" s="1">
        <v>1</v>
      </c>
      <c r="G183" s="1" t="s">
        <v>25</v>
      </c>
      <c r="H183" s="1">
        <v>145</v>
      </c>
      <c r="I183" s="1">
        <v>150</v>
      </c>
      <c r="J183" s="1">
        <v>176</v>
      </c>
      <c r="K183" s="1">
        <v>3.25</v>
      </c>
      <c r="L183" s="1">
        <v>3.25</v>
      </c>
      <c r="M183" s="1" t="s">
        <v>26</v>
      </c>
      <c r="N183" s="1" t="s">
        <v>42</v>
      </c>
      <c r="O183" s="1" t="s">
        <v>28</v>
      </c>
      <c r="P183" s="1" t="s">
        <v>38</v>
      </c>
      <c r="Q183" s="1" t="s">
        <v>30</v>
      </c>
      <c r="R183" s="1" t="s">
        <v>96</v>
      </c>
      <c r="S183" s="2">
        <v>44885</v>
      </c>
      <c r="T183" s="1">
        <v>5356838</v>
      </c>
      <c r="U183" s="1" t="s">
        <v>273</v>
      </c>
      <c r="V183" s="1"/>
      <c r="W183" s="1">
        <v>0</v>
      </c>
    </row>
    <row r="184" spans="1:23" ht="13" x14ac:dyDescent="0.15">
      <c r="A184" s="1">
        <v>397</v>
      </c>
      <c r="B184" s="1">
        <v>1385</v>
      </c>
      <c r="C184" s="1" t="s">
        <v>23</v>
      </c>
      <c r="D184" s="1">
        <v>2</v>
      </c>
      <c r="E184" s="1" t="s">
        <v>24</v>
      </c>
      <c r="F184" s="1">
        <v>2</v>
      </c>
      <c r="G184" s="1" t="s">
        <v>25</v>
      </c>
      <c r="H184" s="1">
        <v>0</v>
      </c>
      <c r="I184" s="1">
        <v>5</v>
      </c>
      <c r="J184" s="1">
        <v>10</v>
      </c>
      <c r="K184" s="1">
        <v>3.3</v>
      </c>
      <c r="L184" s="1">
        <v>3.3</v>
      </c>
      <c r="M184" s="1" t="s">
        <v>26</v>
      </c>
      <c r="N184" s="1" t="s">
        <v>27</v>
      </c>
      <c r="O184" s="1" t="s">
        <v>28</v>
      </c>
      <c r="P184" s="1" t="s">
        <v>34</v>
      </c>
      <c r="Q184" s="1" t="s">
        <v>30</v>
      </c>
      <c r="R184" s="1" t="s">
        <v>35</v>
      </c>
      <c r="S184" s="2">
        <v>44885</v>
      </c>
      <c r="T184" s="1">
        <v>5354994</v>
      </c>
      <c r="U184" s="1" t="s">
        <v>274</v>
      </c>
      <c r="V184" s="1" t="s">
        <v>37</v>
      </c>
      <c r="W184" s="1">
        <v>0</v>
      </c>
    </row>
    <row r="185" spans="1:23" ht="13" x14ac:dyDescent="0.15">
      <c r="A185" s="1">
        <v>397</v>
      </c>
      <c r="B185" s="1">
        <v>1385</v>
      </c>
      <c r="C185" s="1" t="s">
        <v>23</v>
      </c>
      <c r="D185" s="1">
        <v>2</v>
      </c>
      <c r="E185" s="1" t="s">
        <v>24</v>
      </c>
      <c r="F185" s="1">
        <v>2</v>
      </c>
      <c r="G185" s="1" t="s">
        <v>25</v>
      </c>
      <c r="H185" s="1">
        <v>0</v>
      </c>
      <c r="I185" s="1">
        <v>5</v>
      </c>
      <c r="J185" s="1">
        <v>25</v>
      </c>
      <c r="K185" s="1">
        <v>3.3</v>
      </c>
      <c r="L185" s="1">
        <v>3.3</v>
      </c>
      <c r="M185" s="1" t="s">
        <v>26</v>
      </c>
      <c r="N185" s="1" t="s">
        <v>27</v>
      </c>
      <c r="O185" s="1" t="s">
        <v>28</v>
      </c>
      <c r="P185" s="1" t="s">
        <v>53</v>
      </c>
      <c r="Q185" s="1" t="s">
        <v>30</v>
      </c>
      <c r="R185" s="1" t="s">
        <v>54</v>
      </c>
      <c r="S185" s="2">
        <v>44885</v>
      </c>
      <c r="T185" s="1">
        <v>5354998</v>
      </c>
      <c r="U185" s="1" t="s">
        <v>275</v>
      </c>
      <c r="V185" s="1"/>
      <c r="W185" s="1">
        <v>0</v>
      </c>
    </row>
    <row r="186" spans="1:23" ht="13" x14ac:dyDescent="0.15">
      <c r="A186" s="1">
        <v>397</v>
      </c>
      <c r="B186" s="1">
        <v>1385</v>
      </c>
      <c r="C186" s="1" t="s">
        <v>23</v>
      </c>
      <c r="D186" s="1">
        <v>2</v>
      </c>
      <c r="E186" s="1" t="s">
        <v>24</v>
      </c>
      <c r="F186" s="1">
        <v>2</v>
      </c>
      <c r="G186" s="1" t="s">
        <v>25</v>
      </c>
      <c r="H186" s="1">
        <v>0</v>
      </c>
      <c r="I186" s="1">
        <v>5</v>
      </c>
      <c r="J186" s="1">
        <v>25</v>
      </c>
      <c r="K186" s="1">
        <v>3.3</v>
      </c>
      <c r="L186" s="1">
        <v>3.3</v>
      </c>
      <c r="M186" s="1" t="s">
        <v>26</v>
      </c>
      <c r="N186" s="1" t="s">
        <v>27</v>
      </c>
      <c r="O186" s="1" t="s">
        <v>28</v>
      </c>
      <c r="P186" s="1" t="s">
        <v>38</v>
      </c>
      <c r="Q186" s="1" t="s">
        <v>30</v>
      </c>
      <c r="R186" s="1" t="s">
        <v>39</v>
      </c>
      <c r="S186" s="2">
        <v>44885</v>
      </c>
      <c r="T186" s="1">
        <v>5355002</v>
      </c>
      <c r="U186" s="1" t="s">
        <v>276</v>
      </c>
      <c r="V186" s="1" t="s">
        <v>46</v>
      </c>
      <c r="W186" s="1">
        <v>0</v>
      </c>
    </row>
    <row r="187" spans="1:23" ht="13" x14ac:dyDescent="0.15">
      <c r="A187" s="1">
        <v>397</v>
      </c>
      <c r="B187" s="1">
        <v>1385</v>
      </c>
      <c r="C187" s="1" t="s">
        <v>23</v>
      </c>
      <c r="D187" s="1">
        <v>2</v>
      </c>
      <c r="E187" s="1" t="s">
        <v>24</v>
      </c>
      <c r="F187" s="1">
        <v>2</v>
      </c>
      <c r="G187" s="1" t="s">
        <v>25</v>
      </c>
      <c r="H187" s="1">
        <v>0</v>
      </c>
      <c r="I187" s="1">
        <v>5</v>
      </c>
      <c r="J187" s="1">
        <v>2</v>
      </c>
      <c r="K187" s="1">
        <v>3.3</v>
      </c>
      <c r="L187" s="1">
        <v>3.3</v>
      </c>
      <c r="M187" s="1" t="s">
        <v>26</v>
      </c>
      <c r="N187" s="1" t="s">
        <v>27</v>
      </c>
      <c r="O187" s="1" t="s">
        <v>28</v>
      </c>
      <c r="P187" s="1" t="s">
        <v>38</v>
      </c>
      <c r="Q187" s="1" t="s">
        <v>30</v>
      </c>
      <c r="R187" s="1" t="s">
        <v>61</v>
      </c>
      <c r="S187" s="2">
        <v>44885</v>
      </c>
      <c r="T187" s="1">
        <v>5354993</v>
      </c>
      <c r="U187" s="1" t="s">
        <v>277</v>
      </c>
      <c r="V187" s="1" t="s">
        <v>63</v>
      </c>
      <c r="W187" s="1">
        <v>0</v>
      </c>
    </row>
    <row r="188" spans="1:23" ht="13" x14ac:dyDescent="0.15">
      <c r="A188" s="1">
        <v>397</v>
      </c>
      <c r="B188" s="1">
        <v>1385</v>
      </c>
      <c r="C188" s="1" t="s">
        <v>23</v>
      </c>
      <c r="D188" s="1">
        <v>2</v>
      </c>
      <c r="E188" s="1" t="s">
        <v>24</v>
      </c>
      <c r="F188" s="1">
        <v>2</v>
      </c>
      <c r="G188" s="1" t="s">
        <v>25</v>
      </c>
      <c r="H188" s="1">
        <v>0</v>
      </c>
      <c r="I188" s="1">
        <v>5</v>
      </c>
      <c r="J188" s="1">
        <v>2</v>
      </c>
      <c r="K188" s="1">
        <v>3.3</v>
      </c>
      <c r="L188" s="1">
        <v>3.3</v>
      </c>
      <c r="M188" s="1" t="s">
        <v>26</v>
      </c>
      <c r="N188" s="1" t="s">
        <v>27</v>
      </c>
      <c r="O188" s="1" t="s">
        <v>28</v>
      </c>
      <c r="P188" s="1" t="s">
        <v>49</v>
      </c>
      <c r="Q188" s="1" t="s">
        <v>30</v>
      </c>
      <c r="R188" s="1" t="s">
        <v>50</v>
      </c>
      <c r="S188" s="2">
        <v>44885</v>
      </c>
      <c r="T188" s="1">
        <v>5354995</v>
      </c>
      <c r="U188" s="1" t="s">
        <v>278</v>
      </c>
      <c r="V188" s="1" t="s">
        <v>52</v>
      </c>
      <c r="W188" s="1">
        <v>0</v>
      </c>
    </row>
    <row r="189" spans="1:23" ht="13" x14ac:dyDescent="0.15">
      <c r="A189" s="1">
        <v>397</v>
      </c>
      <c r="B189" s="1">
        <v>1385</v>
      </c>
      <c r="C189" s="1" t="s">
        <v>23</v>
      </c>
      <c r="D189" s="1">
        <v>2</v>
      </c>
      <c r="E189" s="1" t="s">
        <v>24</v>
      </c>
      <c r="F189" s="1">
        <v>2</v>
      </c>
      <c r="G189" s="1" t="s">
        <v>25</v>
      </c>
      <c r="H189" s="1">
        <v>0</v>
      </c>
      <c r="I189" s="1">
        <v>5</v>
      </c>
      <c r="J189" s="1">
        <v>6</v>
      </c>
      <c r="K189" s="1">
        <v>3.3</v>
      </c>
      <c r="L189" s="1">
        <v>3.3</v>
      </c>
      <c r="M189" s="1" t="s">
        <v>26</v>
      </c>
      <c r="N189" s="1" t="s">
        <v>27</v>
      </c>
      <c r="O189" s="1" t="s">
        <v>28</v>
      </c>
      <c r="P189" s="1" t="s">
        <v>38</v>
      </c>
      <c r="Q189" s="1" t="s">
        <v>30</v>
      </c>
      <c r="R189" s="1" t="s">
        <v>39</v>
      </c>
      <c r="S189" s="2">
        <v>44885</v>
      </c>
      <c r="T189" s="1">
        <v>5354999</v>
      </c>
      <c r="U189" s="1" t="s">
        <v>279</v>
      </c>
      <c r="V189" s="1" t="s">
        <v>41</v>
      </c>
      <c r="W189" s="1">
        <v>0</v>
      </c>
    </row>
    <row r="190" spans="1:23" ht="13" x14ac:dyDescent="0.15">
      <c r="A190" s="1">
        <v>397</v>
      </c>
      <c r="B190" s="1">
        <v>1385</v>
      </c>
      <c r="C190" s="1" t="s">
        <v>23</v>
      </c>
      <c r="D190" s="1">
        <v>2</v>
      </c>
      <c r="E190" s="1" t="s">
        <v>24</v>
      </c>
      <c r="F190" s="1">
        <v>2</v>
      </c>
      <c r="G190" s="1" t="s">
        <v>25</v>
      </c>
      <c r="H190" s="1">
        <v>0</v>
      </c>
      <c r="I190" s="1">
        <v>5</v>
      </c>
      <c r="J190" s="1">
        <v>25</v>
      </c>
      <c r="K190" s="1">
        <v>3.3</v>
      </c>
      <c r="L190" s="1">
        <v>3.3</v>
      </c>
      <c r="M190" s="1" t="s">
        <v>26</v>
      </c>
      <c r="N190" s="1" t="s">
        <v>27</v>
      </c>
      <c r="O190" s="1" t="s">
        <v>28</v>
      </c>
      <c r="P190" s="1" t="s">
        <v>29</v>
      </c>
      <c r="Q190" s="1" t="s">
        <v>30</v>
      </c>
      <c r="R190" s="1" t="s">
        <v>31</v>
      </c>
      <c r="S190" s="2">
        <v>44885</v>
      </c>
      <c r="T190" s="1">
        <v>5355001</v>
      </c>
      <c r="U190" s="1" t="s">
        <v>280</v>
      </c>
      <c r="V190" s="1" t="s">
        <v>33</v>
      </c>
      <c r="W190" s="1">
        <v>0</v>
      </c>
    </row>
    <row r="191" spans="1:23" ht="13" x14ac:dyDescent="0.15">
      <c r="A191" s="1">
        <v>397</v>
      </c>
      <c r="B191" s="1">
        <v>1385</v>
      </c>
      <c r="C191" s="1" t="s">
        <v>23</v>
      </c>
      <c r="D191" s="1">
        <v>2</v>
      </c>
      <c r="E191" s="1" t="s">
        <v>24</v>
      </c>
      <c r="F191" s="1">
        <v>2</v>
      </c>
      <c r="G191" s="1" t="s">
        <v>25</v>
      </c>
      <c r="H191" s="1">
        <v>0</v>
      </c>
      <c r="I191" s="1">
        <v>5</v>
      </c>
      <c r="J191" s="1">
        <v>3</v>
      </c>
      <c r="K191" s="1">
        <v>3.3</v>
      </c>
      <c r="L191" s="1">
        <v>3.3</v>
      </c>
      <c r="M191" s="1" t="s">
        <v>26</v>
      </c>
      <c r="N191" s="1" t="s">
        <v>27</v>
      </c>
      <c r="O191" s="1" t="s">
        <v>28</v>
      </c>
      <c r="P191" s="1" t="s">
        <v>38</v>
      </c>
      <c r="Q191" s="1" t="s">
        <v>30</v>
      </c>
      <c r="R191" s="1" t="s">
        <v>39</v>
      </c>
      <c r="S191" s="2">
        <v>44885</v>
      </c>
      <c r="T191" s="1">
        <v>5354992</v>
      </c>
      <c r="U191" s="1" t="s">
        <v>281</v>
      </c>
      <c r="V191" s="1" t="s">
        <v>48</v>
      </c>
      <c r="W191" s="1">
        <v>0</v>
      </c>
    </row>
    <row r="192" spans="1:23" ht="13" x14ac:dyDescent="0.15">
      <c r="A192" s="1">
        <v>397</v>
      </c>
      <c r="B192" s="1">
        <v>1385</v>
      </c>
      <c r="C192" s="1" t="s">
        <v>23</v>
      </c>
      <c r="D192" s="1">
        <v>2</v>
      </c>
      <c r="E192" s="1" t="s">
        <v>24</v>
      </c>
      <c r="F192" s="1">
        <v>2</v>
      </c>
      <c r="G192" s="1" t="s">
        <v>25</v>
      </c>
      <c r="H192" s="1">
        <v>0</v>
      </c>
      <c r="I192" s="1">
        <v>5</v>
      </c>
      <c r="J192" s="1">
        <v>10</v>
      </c>
      <c r="K192" s="1">
        <v>3.3</v>
      </c>
      <c r="L192" s="1">
        <v>3.3</v>
      </c>
      <c r="M192" s="1" t="s">
        <v>26</v>
      </c>
      <c r="N192" s="1" t="s">
        <v>27</v>
      </c>
      <c r="O192" s="1" t="s">
        <v>28</v>
      </c>
      <c r="P192" s="1" t="s">
        <v>53</v>
      </c>
      <c r="Q192" s="1" t="s">
        <v>30</v>
      </c>
      <c r="R192" s="1" t="s">
        <v>54</v>
      </c>
      <c r="S192" s="2">
        <v>44885</v>
      </c>
      <c r="T192" s="1">
        <v>5354996</v>
      </c>
      <c r="U192" s="1" t="s">
        <v>282</v>
      </c>
      <c r="V192" s="1" t="s">
        <v>57</v>
      </c>
      <c r="W192" s="1">
        <v>0</v>
      </c>
    </row>
    <row r="193" spans="1:23" ht="13" x14ac:dyDescent="0.15">
      <c r="A193" s="1">
        <v>397</v>
      </c>
      <c r="B193" s="1">
        <v>1385</v>
      </c>
      <c r="C193" s="1" t="s">
        <v>23</v>
      </c>
      <c r="D193" s="1">
        <v>2</v>
      </c>
      <c r="E193" s="1" t="s">
        <v>24</v>
      </c>
      <c r="F193" s="1">
        <v>2</v>
      </c>
      <c r="G193" s="1" t="s">
        <v>25</v>
      </c>
      <c r="H193" s="1">
        <v>0</v>
      </c>
      <c r="I193" s="1">
        <v>5</v>
      </c>
      <c r="J193" s="1">
        <v>25</v>
      </c>
      <c r="K193" s="1">
        <v>3.3</v>
      </c>
      <c r="L193" s="1">
        <v>3.3</v>
      </c>
      <c r="M193" s="1" t="s">
        <v>26</v>
      </c>
      <c r="N193" s="1" t="s">
        <v>27</v>
      </c>
      <c r="O193" s="1" t="s">
        <v>28</v>
      </c>
      <c r="P193" s="1" t="s">
        <v>58</v>
      </c>
      <c r="Q193" s="1" t="s">
        <v>30</v>
      </c>
      <c r="R193" s="1" t="s">
        <v>59</v>
      </c>
      <c r="S193" s="2">
        <v>44885</v>
      </c>
      <c r="T193" s="1">
        <v>5355000</v>
      </c>
      <c r="U193" s="1" t="s">
        <v>283</v>
      </c>
      <c r="V193" s="1"/>
      <c r="W193" s="1">
        <v>0</v>
      </c>
    </row>
    <row r="194" spans="1:23" ht="13" x14ac:dyDescent="0.15">
      <c r="A194" s="1">
        <v>397</v>
      </c>
      <c r="B194" s="1">
        <v>1385</v>
      </c>
      <c r="C194" s="1" t="s">
        <v>23</v>
      </c>
      <c r="D194" s="1">
        <v>2</v>
      </c>
      <c r="E194" s="1" t="s">
        <v>24</v>
      </c>
      <c r="F194" s="1">
        <v>2</v>
      </c>
      <c r="G194" s="1" t="s">
        <v>25</v>
      </c>
      <c r="H194" s="1">
        <v>0</v>
      </c>
      <c r="I194" s="1">
        <v>5</v>
      </c>
      <c r="J194" s="1">
        <v>2</v>
      </c>
      <c r="K194" s="1">
        <v>3.3</v>
      </c>
      <c r="L194" s="1">
        <v>3.3</v>
      </c>
      <c r="M194" s="1" t="s">
        <v>26</v>
      </c>
      <c r="N194" s="1" t="s">
        <v>27</v>
      </c>
      <c r="O194" s="1" t="s">
        <v>28</v>
      </c>
      <c r="P194" s="1" t="s">
        <v>49</v>
      </c>
      <c r="Q194" s="1" t="s">
        <v>30</v>
      </c>
      <c r="R194" s="1" t="s">
        <v>50</v>
      </c>
      <c r="S194" s="2">
        <v>44885</v>
      </c>
      <c r="T194" s="1">
        <v>5356855</v>
      </c>
      <c r="U194" s="1" t="s">
        <v>284</v>
      </c>
      <c r="V194" s="1" t="s">
        <v>52</v>
      </c>
      <c r="W194" s="1">
        <v>0</v>
      </c>
    </row>
    <row r="195" spans="1:23" ht="13" x14ac:dyDescent="0.15">
      <c r="A195" s="1">
        <v>397</v>
      </c>
      <c r="B195" s="1">
        <v>1385</v>
      </c>
      <c r="C195" s="1" t="s">
        <v>23</v>
      </c>
      <c r="D195" s="1">
        <v>2</v>
      </c>
      <c r="E195" s="1" t="s">
        <v>24</v>
      </c>
      <c r="F195" s="1">
        <v>2</v>
      </c>
      <c r="G195" s="1" t="s">
        <v>25</v>
      </c>
      <c r="H195" s="1">
        <v>0</v>
      </c>
      <c r="I195" s="1">
        <v>5</v>
      </c>
      <c r="J195" s="1">
        <v>6</v>
      </c>
      <c r="K195" s="1">
        <v>3.3</v>
      </c>
      <c r="L195" s="1">
        <v>3.3</v>
      </c>
      <c r="M195" s="1" t="s">
        <v>26</v>
      </c>
      <c r="N195" s="1" t="s">
        <v>27</v>
      </c>
      <c r="O195" s="1" t="s">
        <v>28</v>
      </c>
      <c r="P195" s="1" t="s">
        <v>38</v>
      </c>
      <c r="Q195" s="1" t="s">
        <v>30</v>
      </c>
      <c r="R195" s="1" t="s">
        <v>39</v>
      </c>
      <c r="S195" s="2">
        <v>44885</v>
      </c>
      <c r="T195" s="1">
        <v>5356859</v>
      </c>
      <c r="U195" s="1" t="s">
        <v>285</v>
      </c>
      <c r="V195" s="1" t="s">
        <v>41</v>
      </c>
      <c r="W195" s="1">
        <v>0</v>
      </c>
    </row>
    <row r="196" spans="1:23" ht="13" x14ac:dyDescent="0.15">
      <c r="A196" s="1">
        <v>397</v>
      </c>
      <c r="B196" s="1">
        <v>1385</v>
      </c>
      <c r="C196" s="1" t="s">
        <v>23</v>
      </c>
      <c r="D196" s="1">
        <v>2</v>
      </c>
      <c r="E196" s="1" t="s">
        <v>24</v>
      </c>
      <c r="F196" s="1">
        <v>2</v>
      </c>
      <c r="G196" s="1" t="s">
        <v>25</v>
      </c>
      <c r="H196" s="1">
        <v>0</v>
      </c>
      <c r="I196" s="1">
        <v>5</v>
      </c>
      <c r="J196" s="1">
        <v>10</v>
      </c>
      <c r="K196" s="1">
        <v>3.3</v>
      </c>
      <c r="L196" s="1">
        <v>3.3</v>
      </c>
      <c r="M196" s="1" t="s">
        <v>26</v>
      </c>
      <c r="N196" s="1" t="s">
        <v>27</v>
      </c>
      <c r="O196" s="1" t="s">
        <v>28</v>
      </c>
      <c r="P196" s="1" t="s">
        <v>34</v>
      </c>
      <c r="Q196" s="1" t="s">
        <v>30</v>
      </c>
      <c r="R196" s="1" t="s">
        <v>35</v>
      </c>
      <c r="S196" s="2">
        <v>44885</v>
      </c>
      <c r="T196" s="1">
        <v>5356854</v>
      </c>
      <c r="U196" s="1" t="s">
        <v>286</v>
      </c>
      <c r="V196" s="1" t="s">
        <v>37</v>
      </c>
      <c r="W196" s="1">
        <v>0</v>
      </c>
    </row>
    <row r="197" spans="1:23" ht="13" x14ac:dyDescent="0.15">
      <c r="A197" s="1">
        <v>397</v>
      </c>
      <c r="B197" s="1">
        <v>1385</v>
      </c>
      <c r="C197" s="1" t="s">
        <v>23</v>
      </c>
      <c r="D197" s="1">
        <v>2</v>
      </c>
      <c r="E197" s="1" t="s">
        <v>24</v>
      </c>
      <c r="F197" s="1">
        <v>2</v>
      </c>
      <c r="G197" s="1" t="s">
        <v>25</v>
      </c>
      <c r="H197" s="1">
        <v>0</v>
      </c>
      <c r="I197" s="1">
        <v>5</v>
      </c>
      <c r="J197" s="1">
        <v>25</v>
      </c>
      <c r="K197" s="1">
        <v>3.3</v>
      </c>
      <c r="L197" s="1">
        <v>3.3</v>
      </c>
      <c r="M197" s="1" t="s">
        <v>26</v>
      </c>
      <c r="N197" s="1" t="s">
        <v>27</v>
      </c>
      <c r="O197" s="1" t="s">
        <v>28</v>
      </c>
      <c r="P197" s="1" t="s">
        <v>53</v>
      </c>
      <c r="Q197" s="1" t="s">
        <v>30</v>
      </c>
      <c r="R197" s="1" t="s">
        <v>54</v>
      </c>
      <c r="S197" s="2">
        <v>44885</v>
      </c>
      <c r="T197" s="1">
        <v>5356858</v>
      </c>
      <c r="U197" s="1" t="s">
        <v>287</v>
      </c>
      <c r="V197" s="1"/>
      <c r="W197" s="1">
        <v>0</v>
      </c>
    </row>
    <row r="198" spans="1:23" ht="13" x14ac:dyDescent="0.15">
      <c r="A198" s="1">
        <v>397</v>
      </c>
      <c r="B198" s="1">
        <v>1385</v>
      </c>
      <c r="C198" s="1" t="s">
        <v>23</v>
      </c>
      <c r="D198" s="1">
        <v>2</v>
      </c>
      <c r="E198" s="1" t="s">
        <v>24</v>
      </c>
      <c r="F198" s="1">
        <v>2</v>
      </c>
      <c r="G198" s="1" t="s">
        <v>25</v>
      </c>
      <c r="H198" s="1">
        <v>0</v>
      </c>
      <c r="I198" s="1">
        <v>5</v>
      </c>
      <c r="J198" s="1">
        <v>25</v>
      </c>
      <c r="K198" s="1">
        <v>3.3</v>
      </c>
      <c r="L198" s="1">
        <v>3.3</v>
      </c>
      <c r="M198" s="1" t="s">
        <v>26</v>
      </c>
      <c r="N198" s="1" t="s">
        <v>27</v>
      </c>
      <c r="O198" s="1" t="s">
        <v>28</v>
      </c>
      <c r="P198" s="1" t="s">
        <v>38</v>
      </c>
      <c r="Q198" s="1" t="s">
        <v>30</v>
      </c>
      <c r="R198" s="1" t="s">
        <v>39</v>
      </c>
      <c r="S198" s="2">
        <v>44885</v>
      </c>
      <c r="T198" s="1">
        <v>5356862</v>
      </c>
      <c r="U198" s="1" t="s">
        <v>288</v>
      </c>
      <c r="V198" s="1" t="s">
        <v>46</v>
      </c>
      <c r="W198" s="1">
        <v>0</v>
      </c>
    </row>
    <row r="199" spans="1:23" ht="13" x14ac:dyDescent="0.15">
      <c r="A199" s="1">
        <v>397</v>
      </c>
      <c r="B199" s="1">
        <v>1385</v>
      </c>
      <c r="C199" s="1" t="s">
        <v>23</v>
      </c>
      <c r="D199" s="1">
        <v>2</v>
      </c>
      <c r="E199" s="1" t="s">
        <v>24</v>
      </c>
      <c r="F199" s="1">
        <v>2</v>
      </c>
      <c r="G199" s="1" t="s">
        <v>25</v>
      </c>
      <c r="H199" s="1">
        <v>0</v>
      </c>
      <c r="I199" s="1">
        <v>5</v>
      </c>
      <c r="J199" s="1">
        <v>2</v>
      </c>
      <c r="K199" s="1">
        <v>3.3</v>
      </c>
      <c r="L199" s="1">
        <v>3.3</v>
      </c>
      <c r="M199" s="1" t="s">
        <v>26</v>
      </c>
      <c r="N199" s="1" t="s">
        <v>27</v>
      </c>
      <c r="O199" s="1" t="s">
        <v>28</v>
      </c>
      <c r="P199" s="1" t="s">
        <v>38</v>
      </c>
      <c r="Q199" s="1" t="s">
        <v>30</v>
      </c>
      <c r="R199" s="1" t="s">
        <v>61</v>
      </c>
      <c r="S199" s="2">
        <v>44885</v>
      </c>
      <c r="T199" s="1">
        <v>5356853</v>
      </c>
      <c r="U199" s="1" t="s">
        <v>289</v>
      </c>
      <c r="V199" s="1" t="s">
        <v>63</v>
      </c>
      <c r="W199" s="1">
        <v>0</v>
      </c>
    </row>
    <row r="200" spans="1:23" ht="13" x14ac:dyDescent="0.15">
      <c r="A200" s="1">
        <v>397</v>
      </c>
      <c r="B200" s="1">
        <v>1385</v>
      </c>
      <c r="C200" s="1" t="s">
        <v>23</v>
      </c>
      <c r="D200" s="1">
        <v>2</v>
      </c>
      <c r="E200" s="1" t="s">
        <v>24</v>
      </c>
      <c r="F200" s="1">
        <v>2</v>
      </c>
      <c r="G200" s="1" t="s">
        <v>25</v>
      </c>
      <c r="H200" s="1">
        <v>0</v>
      </c>
      <c r="I200" s="1">
        <v>5</v>
      </c>
      <c r="J200" s="1">
        <v>25</v>
      </c>
      <c r="K200" s="1">
        <v>3.3</v>
      </c>
      <c r="L200" s="1">
        <v>3.3</v>
      </c>
      <c r="M200" s="1" t="s">
        <v>26</v>
      </c>
      <c r="N200" s="1" t="s">
        <v>27</v>
      </c>
      <c r="O200" s="1" t="s">
        <v>28</v>
      </c>
      <c r="P200" s="1" t="s">
        <v>29</v>
      </c>
      <c r="Q200" s="1" t="s">
        <v>30</v>
      </c>
      <c r="R200" s="1" t="s">
        <v>31</v>
      </c>
      <c r="S200" s="2">
        <v>44885</v>
      </c>
      <c r="T200" s="1">
        <v>5356861</v>
      </c>
      <c r="U200" s="1" t="s">
        <v>290</v>
      </c>
      <c r="V200" s="1" t="s">
        <v>33</v>
      </c>
      <c r="W200" s="1">
        <v>0</v>
      </c>
    </row>
    <row r="201" spans="1:23" ht="13" x14ac:dyDescent="0.15">
      <c r="A201" s="1">
        <v>397</v>
      </c>
      <c r="B201" s="1">
        <v>1385</v>
      </c>
      <c r="C201" s="1" t="s">
        <v>23</v>
      </c>
      <c r="D201" s="1">
        <v>2</v>
      </c>
      <c r="E201" s="1" t="s">
        <v>24</v>
      </c>
      <c r="F201" s="1">
        <v>2</v>
      </c>
      <c r="G201" s="1" t="s">
        <v>25</v>
      </c>
      <c r="H201" s="1">
        <v>0</v>
      </c>
      <c r="I201" s="1">
        <v>5</v>
      </c>
      <c r="J201" s="1">
        <v>3</v>
      </c>
      <c r="K201" s="1">
        <v>3.3</v>
      </c>
      <c r="L201" s="1">
        <v>3.3</v>
      </c>
      <c r="M201" s="1" t="s">
        <v>26</v>
      </c>
      <c r="N201" s="1" t="s">
        <v>27</v>
      </c>
      <c r="O201" s="1" t="s">
        <v>28</v>
      </c>
      <c r="P201" s="1" t="s">
        <v>38</v>
      </c>
      <c r="Q201" s="1" t="s">
        <v>30</v>
      </c>
      <c r="R201" s="1" t="s">
        <v>39</v>
      </c>
      <c r="S201" s="2">
        <v>44885</v>
      </c>
      <c r="T201" s="1">
        <v>5356852</v>
      </c>
      <c r="U201" s="1" t="s">
        <v>291</v>
      </c>
      <c r="V201" s="1" t="s">
        <v>48</v>
      </c>
      <c r="W201" s="1">
        <v>0</v>
      </c>
    </row>
    <row r="202" spans="1:23" ht="13" x14ac:dyDescent="0.15">
      <c r="A202" s="1">
        <v>397</v>
      </c>
      <c r="B202" s="1">
        <v>1385</v>
      </c>
      <c r="C202" s="1" t="s">
        <v>23</v>
      </c>
      <c r="D202" s="1">
        <v>2</v>
      </c>
      <c r="E202" s="1" t="s">
        <v>24</v>
      </c>
      <c r="F202" s="1">
        <v>2</v>
      </c>
      <c r="G202" s="1" t="s">
        <v>25</v>
      </c>
      <c r="H202" s="1">
        <v>0</v>
      </c>
      <c r="I202" s="1">
        <v>5</v>
      </c>
      <c r="J202" s="1">
        <v>10</v>
      </c>
      <c r="K202" s="1">
        <v>3.3</v>
      </c>
      <c r="L202" s="1">
        <v>3.3</v>
      </c>
      <c r="M202" s="1" t="s">
        <v>26</v>
      </c>
      <c r="N202" s="1" t="s">
        <v>27</v>
      </c>
      <c r="O202" s="1" t="s">
        <v>28</v>
      </c>
      <c r="P202" s="1" t="s">
        <v>53</v>
      </c>
      <c r="Q202" s="1" t="s">
        <v>30</v>
      </c>
      <c r="R202" s="1" t="s">
        <v>54</v>
      </c>
      <c r="S202" s="2">
        <v>44885</v>
      </c>
      <c r="T202" s="1">
        <v>5356856</v>
      </c>
      <c r="U202" s="1" t="s">
        <v>292</v>
      </c>
      <c r="V202" s="1" t="s">
        <v>57</v>
      </c>
      <c r="W202" s="1">
        <v>0</v>
      </c>
    </row>
    <row r="203" spans="1:23" ht="13" x14ac:dyDescent="0.15">
      <c r="A203" s="1">
        <v>397</v>
      </c>
      <c r="B203" s="1">
        <v>1385</v>
      </c>
      <c r="C203" s="1" t="s">
        <v>23</v>
      </c>
      <c r="D203" s="1">
        <v>2</v>
      </c>
      <c r="E203" s="1" t="s">
        <v>24</v>
      </c>
      <c r="F203" s="1">
        <v>2</v>
      </c>
      <c r="G203" s="1" t="s">
        <v>25</v>
      </c>
      <c r="H203" s="1">
        <v>0</v>
      </c>
      <c r="I203" s="1">
        <v>5</v>
      </c>
      <c r="J203" s="1">
        <v>25</v>
      </c>
      <c r="K203" s="1">
        <v>3.3</v>
      </c>
      <c r="L203" s="1">
        <v>3.3</v>
      </c>
      <c r="M203" s="1" t="s">
        <v>26</v>
      </c>
      <c r="N203" s="1" t="s">
        <v>27</v>
      </c>
      <c r="O203" s="1" t="s">
        <v>28</v>
      </c>
      <c r="P203" s="1" t="s">
        <v>58</v>
      </c>
      <c r="Q203" s="1" t="s">
        <v>30</v>
      </c>
      <c r="R203" s="1" t="s">
        <v>59</v>
      </c>
      <c r="S203" s="2">
        <v>44885</v>
      </c>
      <c r="T203" s="1">
        <v>5356860</v>
      </c>
      <c r="U203" s="1" t="s">
        <v>293</v>
      </c>
      <c r="V203" s="1"/>
      <c r="W203" s="1">
        <v>0</v>
      </c>
    </row>
    <row r="204" spans="1:23" ht="13" x14ac:dyDescent="0.15">
      <c r="A204" s="1">
        <v>397</v>
      </c>
      <c r="B204" s="1">
        <v>1385</v>
      </c>
      <c r="C204" s="1" t="s">
        <v>23</v>
      </c>
      <c r="D204" s="1">
        <v>2</v>
      </c>
      <c r="E204" s="1" t="s">
        <v>24</v>
      </c>
      <c r="F204" s="1">
        <v>2</v>
      </c>
      <c r="G204" s="1" t="s">
        <v>25</v>
      </c>
      <c r="H204" s="1">
        <v>8</v>
      </c>
      <c r="I204" s="1">
        <v>9</v>
      </c>
      <c r="J204" s="1">
        <v>5</v>
      </c>
      <c r="K204" s="1">
        <v>3.38</v>
      </c>
      <c r="L204" s="1">
        <v>3.38</v>
      </c>
      <c r="M204" s="1" t="s">
        <v>75</v>
      </c>
      <c r="N204" s="1" t="s">
        <v>76</v>
      </c>
      <c r="O204" s="1" t="s">
        <v>28</v>
      </c>
      <c r="P204" s="1" t="s">
        <v>58</v>
      </c>
      <c r="Q204" s="1" t="s">
        <v>30</v>
      </c>
      <c r="R204" s="1" t="s">
        <v>59</v>
      </c>
      <c r="S204" s="2">
        <v>44885</v>
      </c>
      <c r="T204" s="1">
        <v>5354987</v>
      </c>
      <c r="U204" s="1" t="s">
        <v>294</v>
      </c>
      <c r="V204" s="1"/>
      <c r="W204" s="1">
        <v>0</v>
      </c>
    </row>
    <row r="205" spans="1:23" ht="13" x14ac:dyDescent="0.15">
      <c r="A205" s="1">
        <v>397</v>
      </c>
      <c r="B205" s="1">
        <v>1385</v>
      </c>
      <c r="C205" s="1" t="s">
        <v>23</v>
      </c>
      <c r="D205" s="1">
        <v>2</v>
      </c>
      <c r="E205" s="1" t="s">
        <v>24</v>
      </c>
      <c r="F205" s="1">
        <v>2</v>
      </c>
      <c r="G205" s="1" t="s">
        <v>25</v>
      </c>
      <c r="H205" s="1">
        <v>8</v>
      </c>
      <c r="I205" s="1">
        <v>9</v>
      </c>
      <c r="J205" s="1">
        <v>5</v>
      </c>
      <c r="K205" s="1">
        <v>3.38</v>
      </c>
      <c r="L205" s="1">
        <v>3.38</v>
      </c>
      <c r="M205" s="1" t="s">
        <v>75</v>
      </c>
      <c r="N205" s="1" t="s">
        <v>76</v>
      </c>
      <c r="O205" s="1" t="s">
        <v>28</v>
      </c>
      <c r="P205" s="1" t="s">
        <v>58</v>
      </c>
      <c r="Q205" s="1" t="s">
        <v>30</v>
      </c>
      <c r="R205" s="1" t="s">
        <v>59</v>
      </c>
      <c r="S205" s="2">
        <v>44885</v>
      </c>
      <c r="T205" s="1">
        <v>5356847</v>
      </c>
      <c r="U205" s="1" t="s">
        <v>295</v>
      </c>
      <c r="V205" s="1"/>
      <c r="W205" s="1">
        <v>0</v>
      </c>
    </row>
    <row r="206" spans="1:23" ht="13" x14ac:dyDescent="0.15">
      <c r="A206" s="1">
        <v>397</v>
      </c>
      <c r="B206" s="1">
        <v>1385</v>
      </c>
      <c r="C206" s="1" t="s">
        <v>23</v>
      </c>
      <c r="D206" s="1">
        <v>2</v>
      </c>
      <c r="E206" s="1" t="s">
        <v>24</v>
      </c>
      <c r="F206" s="1">
        <v>2</v>
      </c>
      <c r="G206" s="1" t="s">
        <v>25</v>
      </c>
      <c r="H206" s="1">
        <v>24</v>
      </c>
      <c r="I206" s="1">
        <v>25</v>
      </c>
      <c r="J206" s="1">
        <v>5</v>
      </c>
      <c r="K206" s="1">
        <v>3.54</v>
      </c>
      <c r="L206" s="1">
        <v>3.54</v>
      </c>
      <c r="M206" s="1" t="s">
        <v>75</v>
      </c>
      <c r="N206" s="1" t="s">
        <v>76</v>
      </c>
      <c r="O206" s="1" t="s">
        <v>28</v>
      </c>
      <c r="P206" s="1" t="s">
        <v>58</v>
      </c>
      <c r="Q206" s="1" t="s">
        <v>30</v>
      </c>
      <c r="R206" s="1" t="s">
        <v>59</v>
      </c>
      <c r="S206" s="2">
        <v>44885</v>
      </c>
      <c r="T206" s="1">
        <v>5354988</v>
      </c>
      <c r="U206" s="1" t="s">
        <v>296</v>
      </c>
      <c r="V206" s="1"/>
      <c r="W206" s="1">
        <v>0</v>
      </c>
    </row>
    <row r="207" spans="1:23" ht="13" x14ac:dyDescent="0.15">
      <c r="A207" s="1">
        <v>397</v>
      </c>
      <c r="B207" s="1">
        <v>1385</v>
      </c>
      <c r="C207" s="1" t="s">
        <v>23</v>
      </c>
      <c r="D207" s="1">
        <v>2</v>
      </c>
      <c r="E207" s="1" t="s">
        <v>24</v>
      </c>
      <c r="F207" s="1">
        <v>2</v>
      </c>
      <c r="G207" s="1" t="s">
        <v>25</v>
      </c>
      <c r="H207" s="1">
        <v>24</v>
      </c>
      <c r="I207" s="1">
        <v>25</v>
      </c>
      <c r="J207" s="1">
        <v>5</v>
      </c>
      <c r="K207" s="1">
        <v>3.54</v>
      </c>
      <c r="L207" s="1">
        <v>3.54</v>
      </c>
      <c r="M207" s="1" t="s">
        <v>75</v>
      </c>
      <c r="N207" s="1" t="s">
        <v>76</v>
      </c>
      <c r="O207" s="1" t="s">
        <v>28</v>
      </c>
      <c r="P207" s="1" t="s">
        <v>58</v>
      </c>
      <c r="Q207" s="1" t="s">
        <v>30</v>
      </c>
      <c r="R207" s="1" t="s">
        <v>59</v>
      </c>
      <c r="S207" s="2">
        <v>44885</v>
      </c>
      <c r="T207" s="1">
        <v>5356848</v>
      </c>
      <c r="U207" s="1" t="s">
        <v>297</v>
      </c>
      <c r="V207" s="1"/>
      <c r="W207" s="1">
        <v>0</v>
      </c>
    </row>
    <row r="208" spans="1:23" ht="13" x14ac:dyDescent="0.15">
      <c r="A208" s="1">
        <v>397</v>
      </c>
      <c r="B208" s="1">
        <v>1385</v>
      </c>
      <c r="C208" s="1" t="s">
        <v>23</v>
      </c>
      <c r="D208" s="1">
        <v>2</v>
      </c>
      <c r="E208" s="1" t="s">
        <v>24</v>
      </c>
      <c r="F208" s="1">
        <v>2</v>
      </c>
      <c r="G208" s="1" t="s">
        <v>25</v>
      </c>
      <c r="H208" s="1">
        <v>58</v>
      </c>
      <c r="I208" s="1">
        <v>59</v>
      </c>
      <c r="J208" s="1">
        <v>5</v>
      </c>
      <c r="K208" s="1">
        <v>3.88</v>
      </c>
      <c r="L208" s="1">
        <v>3.88</v>
      </c>
      <c r="M208" s="1" t="s">
        <v>75</v>
      </c>
      <c r="N208" s="1" t="s">
        <v>76</v>
      </c>
      <c r="O208" s="1" t="s">
        <v>28</v>
      </c>
      <c r="P208" s="1" t="s">
        <v>58</v>
      </c>
      <c r="Q208" s="1" t="s">
        <v>30</v>
      </c>
      <c r="R208" s="1" t="s">
        <v>59</v>
      </c>
      <c r="S208" s="2">
        <v>44885</v>
      </c>
      <c r="T208" s="1">
        <v>5354989</v>
      </c>
      <c r="U208" s="1" t="s">
        <v>298</v>
      </c>
      <c r="V208" s="1"/>
      <c r="W208" s="1">
        <v>0</v>
      </c>
    </row>
    <row r="209" spans="1:23" ht="13" x14ac:dyDescent="0.15">
      <c r="A209" s="1">
        <v>397</v>
      </c>
      <c r="B209" s="1">
        <v>1385</v>
      </c>
      <c r="C209" s="1" t="s">
        <v>23</v>
      </c>
      <c r="D209" s="1">
        <v>2</v>
      </c>
      <c r="E209" s="1" t="s">
        <v>24</v>
      </c>
      <c r="F209" s="1">
        <v>2</v>
      </c>
      <c r="G209" s="1" t="s">
        <v>25</v>
      </c>
      <c r="H209" s="1">
        <v>58</v>
      </c>
      <c r="I209" s="1">
        <v>59</v>
      </c>
      <c r="J209" s="1">
        <v>5</v>
      </c>
      <c r="K209" s="1">
        <v>3.88</v>
      </c>
      <c r="L209" s="1">
        <v>3.88</v>
      </c>
      <c r="M209" s="1" t="s">
        <v>75</v>
      </c>
      <c r="N209" s="1" t="s">
        <v>76</v>
      </c>
      <c r="O209" s="1" t="s">
        <v>28</v>
      </c>
      <c r="P209" s="1" t="s">
        <v>58</v>
      </c>
      <c r="Q209" s="1" t="s">
        <v>30</v>
      </c>
      <c r="R209" s="1" t="s">
        <v>59</v>
      </c>
      <c r="S209" s="2">
        <v>44885</v>
      </c>
      <c r="T209" s="1">
        <v>5356849</v>
      </c>
      <c r="U209" s="1" t="s">
        <v>299</v>
      </c>
      <c r="V209" s="1"/>
      <c r="W209" s="1">
        <v>0</v>
      </c>
    </row>
    <row r="210" spans="1:23" ht="13" x14ac:dyDescent="0.15">
      <c r="A210" s="1">
        <v>397</v>
      </c>
      <c r="B210" s="1">
        <v>1385</v>
      </c>
      <c r="C210" s="1" t="s">
        <v>23</v>
      </c>
      <c r="D210" s="1">
        <v>2</v>
      </c>
      <c r="E210" s="1" t="s">
        <v>24</v>
      </c>
      <c r="F210" s="1">
        <v>2</v>
      </c>
      <c r="G210" s="1" t="s">
        <v>25</v>
      </c>
      <c r="H210" s="1">
        <v>75</v>
      </c>
      <c r="I210" s="1">
        <v>75</v>
      </c>
      <c r="J210" s="1">
        <v>1</v>
      </c>
      <c r="K210" s="1">
        <v>4.05</v>
      </c>
      <c r="L210" s="1">
        <v>4.05</v>
      </c>
      <c r="M210" s="1" t="s">
        <v>75</v>
      </c>
      <c r="N210" s="1" t="s">
        <v>79</v>
      </c>
      <c r="O210" s="1" t="s">
        <v>28</v>
      </c>
      <c r="P210" s="1" t="s">
        <v>38</v>
      </c>
      <c r="Q210" s="1" t="s">
        <v>30</v>
      </c>
      <c r="R210" s="1" t="s">
        <v>80</v>
      </c>
      <c r="S210" s="2">
        <v>44902</v>
      </c>
      <c r="T210" s="1">
        <v>5354990</v>
      </c>
      <c r="U210" s="1" t="s">
        <v>300</v>
      </c>
      <c r="V210" s="1" t="s">
        <v>82</v>
      </c>
      <c r="W210" s="1">
        <v>0</v>
      </c>
    </row>
    <row r="211" spans="1:23" ht="13" x14ac:dyDescent="0.15">
      <c r="A211" s="1">
        <v>397</v>
      </c>
      <c r="B211" s="1">
        <v>1385</v>
      </c>
      <c r="C211" s="1" t="s">
        <v>23</v>
      </c>
      <c r="D211" s="1">
        <v>2</v>
      </c>
      <c r="E211" s="1" t="s">
        <v>24</v>
      </c>
      <c r="F211" s="1">
        <v>2</v>
      </c>
      <c r="G211" s="1" t="s">
        <v>25</v>
      </c>
      <c r="H211" s="1">
        <v>75</v>
      </c>
      <c r="I211" s="1">
        <v>75</v>
      </c>
      <c r="J211" s="1">
        <v>1</v>
      </c>
      <c r="K211" s="1">
        <v>4.05</v>
      </c>
      <c r="L211" s="1">
        <v>4.05</v>
      </c>
      <c r="M211" s="1" t="s">
        <v>75</v>
      </c>
      <c r="N211" s="1" t="s">
        <v>79</v>
      </c>
      <c r="O211" s="1" t="s">
        <v>28</v>
      </c>
      <c r="P211" s="1" t="s">
        <v>38</v>
      </c>
      <c r="Q211" s="1" t="s">
        <v>30</v>
      </c>
      <c r="R211" s="1" t="s">
        <v>80</v>
      </c>
      <c r="S211" s="2">
        <v>44902</v>
      </c>
      <c r="T211" s="1">
        <v>5356850</v>
      </c>
      <c r="U211" s="1" t="s">
        <v>301</v>
      </c>
      <c r="V211" s="1" t="s">
        <v>82</v>
      </c>
      <c r="W211" s="1">
        <v>0</v>
      </c>
    </row>
    <row r="212" spans="1:23" ht="13" x14ac:dyDescent="0.15">
      <c r="A212" s="1">
        <v>397</v>
      </c>
      <c r="B212" s="1">
        <v>1385</v>
      </c>
      <c r="C212" s="1" t="s">
        <v>23</v>
      </c>
      <c r="D212" s="1">
        <v>2</v>
      </c>
      <c r="E212" s="1" t="s">
        <v>24</v>
      </c>
      <c r="F212" s="1">
        <v>2</v>
      </c>
      <c r="G212" s="1" t="s">
        <v>25</v>
      </c>
      <c r="H212" s="1">
        <v>86</v>
      </c>
      <c r="I212" s="1">
        <v>88</v>
      </c>
      <c r="J212" s="1">
        <v>5</v>
      </c>
      <c r="K212" s="1">
        <v>4.16</v>
      </c>
      <c r="L212" s="1">
        <v>4.16</v>
      </c>
      <c r="M212" s="1" t="s">
        <v>75</v>
      </c>
      <c r="N212" s="1" t="s">
        <v>166</v>
      </c>
      <c r="O212" s="1" t="s">
        <v>167</v>
      </c>
      <c r="P212" s="1" t="s">
        <v>302</v>
      </c>
      <c r="Q212" s="1" t="s">
        <v>30</v>
      </c>
      <c r="R212" s="1" t="s">
        <v>303</v>
      </c>
      <c r="S212" s="2">
        <v>45089</v>
      </c>
      <c r="T212" s="1">
        <v>5412988</v>
      </c>
      <c r="U212" s="1" t="s">
        <v>304</v>
      </c>
      <c r="V212" s="1"/>
      <c r="W212" s="1">
        <v>0</v>
      </c>
    </row>
    <row r="213" spans="1:23" ht="13" x14ac:dyDescent="0.15">
      <c r="A213" s="1">
        <v>397</v>
      </c>
      <c r="B213" s="1">
        <v>1385</v>
      </c>
      <c r="C213" s="1" t="s">
        <v>23</v>
      </c>
      <c r="D213" s="1">
        <v>2</v>
      </c>
      <c r="E213" s="1" t="s">
        <v>24</v>
      </c>
      <c r="F213" s="1">
        <v>2</v>
      </c>
      <c r="G213" s="1" t="s">
        <v>25</v>
      </c>
      <c r="H213" s="1">
        <v>88</v>
      </c>
      <c r="I213" s="1">
        <v>90</v>
      </c>
      <c r="J213" s="1">
        <v>36</v>
      </c>
      <c r="K213" s="1">
        <v>4.18</v>
      </c>
      <c r="L213" s="1">
        <v>4.18</v>
      </c>
      <c r="M213" s="1" t="s">
        <v>75</v>
      </c>
      <c r="N213" s="1" t="s">
        <v>166</v>
      </c>
      <c r="O213" s="1" t="s">
        <v>167</v>
      </c>
      <c r="P213" s="1" t="s">
        <v>168</v>
      </c>
      <c r="Q213" s="1" t="s">
        <v>30</v>
      </c>
      <c r="R213" s="1" t="s">
        <v>305</v>
      </c>
      <c r="S213" s="2">
        <v>45089</v>
      </c>
      <c r="T213" s="1">
        <v>5412989</v>
      </c>
      <c r="U213" s="1" t="s">
        <v>306</v>
      </c>
      <c r="V213" s="1"/>
      <c r="W213" s="1">
        <v>0</v>
      </c>
    </row>
    <row r="214" spans="1:23" ht="13" x14ac:dyDescent="0.15">
      <c r="A214" s="1">
        <v>397</v>
      </c>
      <c r="B214" s="1">
        <v>1385</v>
      </c>
      <c r="C214" s="1" t="s">
        <v>23</v>
      </c>
      <c r="D214" s="1">
        <v>2</v>
      </c>
      <c r="E214" s="1" t="s">
        <v>24</v>
      </c>
      <c r="F214" s="1">
        <v>2</v>
      </c>
      <c r="G214" s="1" t="s">
        <v>25</v>
      </c>
      <c r="H214" s="1">
        <v>90</v>
      </c>
      <c r="I214" s="1">
        <v>92</v>
      </c>
      <c r="J214" s="1">
        <v>20</v>
      </c>
      <c r="K214" s="1">
        <v>4.2</v>
      </c>
      <c r="L214" s="1">
        <v>4.2</v>
      </c>
      <c r="M214" s="1" t="s">
        <v>75</v>
      </c>
      <c r="N214" s="1" t="s">
        <v>166</v>
      </c>
      <c r="O214" s="1" t="s">
        <v>167</v>
      </c>
      <c r="P214" s="1" t="s">
        <v>307</v>
      </c>
      <c r="Q214" s="1" t="s">
        <v>30</v>
      </c>
      <c r="R214" s="1" t="s">
        <v>308</v>
      </c>
      <c r="S214" s="2">
        <v>45089</v>
      </c>
      <c r="T214" s="1">
        <v>5412991</v>
      </c>
      <c r="U214" s="1" t="s">
        <v>309</v>
      </c>
      <c r="V214" s="1"/>
      <c r="W214" s="1">
        <v>0</v>
      </c>
    </row>
    <row r="215" spans="1:23" ht="13" x14ac:dyDescent="0.15">
      <c r="A215" s="1">
        <v>397</v>
      </c>
      <c r="B215" s="1">
        <v>1385</v>
      </c>
      <c r="C215" s="1" t="s">
        <v>23</v>
      </c>
      <c r="D215" s="1">
        <v>2</v>
      </c>
      <c r="E215" s="1" t="s">
        <v>24</v>
      </c>
      <c r="F215" s="1">
        <v>2</v>
      </c>
      <c r="G215" s="1" t="s">
        <v>25</v>
      </c>
      <c r="H215" s="1">
        <v>90</v>
      </c>
      <c r="I215" s="1">
        <v>92</v>
      </c>
      <c r="J215" s="1">
        <v>8</v>
      </c>
      <c r="K215" s="1">
        <v>4.2</v>
      </c>
      <c r="L215" s="1">
        <v>4.2</v>
      </c>
      <c r="M215" s="1" t="s">
        <v>75</v>
      </c>
      <c r="N215" s="1" t="s">
        <v>166</v>
      </c>
      <c r="O215" s="1" t="s">
        <v>167</v>
      </c>
      <c r="P215" s="1" t="s">
        <v>310</v>
      </c>
      <c r="Q215" s="1" t="s">
        <v>30</v>
      </c>
      <c r="R215" s="1" t="s">
        <v>311</v>
      </c>
      <c r="S215" s="2">
        <v>45089</v>
      </c>
      <c r="T215" s="1">
        <v>5412990</v>
      </c>
      <c r="U215" s="1" t="s">
        <v>312</v>
      </c>
      <c r="V215" s="1"/>
      <c r="W215" s="1">
        <v>0</v>
      </c>
    </row>
    <row r="216" spans="1:23" ht="13" x14ac:dyDescent="0.15">
      <c r="A216" s="1">
        <v>397</v>
      </c>
      <c r="B216" s="1">
        <v>1385</v>
      </c>
      <c r="C216" s="1" t="s">
        <v>23</v>
      </c>
      <c r="D216" s="1">
        <v>2</v>
      </c>
      <c r="E216" s="1" t="s">
        <v>24</v>
      </c>
      <c r="F216" s="1">
        <v>2</v>
      </c>
      <c r="G216" s="1" t="s">
        <v>25</v>
      </c>
      <c r="H216" s="1">
        <v>92</v>
      </c>
      <c r="I216" s="1">
        <v>94</v>
      </c>
      <c r="J216" s="1">
        <v>8</v>
      </c>
      <c r="K216" s="1">
        <v>4.22</v>
      </c>
      <c r="L216" s="1">
        <v>4.22</v>
      </c>
      <c r="M216" s="1" t="s">
        <v>75</v>
      </c>
      <c r="N216" s="1" t="s">
        <v>166</v>
      </c>
      <c r="O216" s="1" t="s">
        <v>167</v>
      </c>
      <c r="P216" s="1" t="s">
        <v>310</v>
      </c>
      <c r="Q216" s="1" t="s">
        <v>30</v>
      </c>
      <c r="R216" s="1" t="s">
        <v>311</v>
      </c>
      <c r="S216" s="2">
        <v>45089</v>
      </c>
      <c r="T216" s="1">
        <v>5412993</v>
      </c>
      <c r="U216" s="1" t="s">
        <v>313</v>
      </c>
      <c r="V216" s="1"/>
      <c r="W216" s="1">
        <v>0</v>
      </c>
    </row>
    <row r="217" spans="1:23" ht="13" x14ac:dyDescent="0.15">
      <c r="A217" s="1">
        <v>397</v>
      </c>
      <c r="B217" s="1">
        <v>1385</v>
      </c>
      <c r="C217" s="1" t="s">
        <v>23</v>
      </c>
      <c r="D217" s="1">
        <v>2</v>
      </c>
      <c r="E217" s="1" t="s">
        <v>24</v>
      </c>
      <c r="F217" s="1">
        <v>2</v>
      </c>
      <c r="G217" s="1" t="s">
        <v>25</v>
      </c>
      <c r="H217" s="1">
        <v>92</v>
      </c>
      <c r="I217" s="1">
        <v>94</v>
      </c>
      <c r="J217" s="1">
        <v>10</v>
      </c>
      <c r="K217" s="1">
        <v>4.22</v>
      </c>
      <c r="L217" s="1">
        <v>4.22</v>
      </c>
      <c r="M217" s="1" t="s">
        <v>75</v>
      </c>
      <c r="N217" s="1" t="s">
        <v>166</v>
      </c>
      <c r="O217" s="1" t="s">
        <v>167</v>
      </c>
      <c r="P217" s="1" t="s">
        <v>34</v>
      </c>
      <c r="Q217" s="1" t="s">
        <v>30</v>
      </c>
      <c r="R217" s="1" t="s">
        <v>35</v>
      </c>
      <c r="S217" s="2">
        <v>45089</v>
      </c>
      <c r="T217" s="1">
        <v>5412992</v>
      </c>
      <c r="U217" s="1" t="s">
        <v>314</v>
      </c>
      <c r="V217" s="1"/>
      <c r="W217" s="1">
        <v>0</v>
      </c>
    </row>
    <row r="218" spans="1:23" ht="13" x14ac:dyDescent="0.15">
      <c r="A218" s="1">
        <v>397</v>
      </c>
      <c r="B218" s="1">
        <v>1385</v>
      </c>
      <c r="C218" s="1" t="s">
        <v>23</v>
      </c>
      <c r="D218" s="1">
        <v>2</v>
      </c>
      <c r="E218" s="1" t="s">
        <v>24</v>
      </c>
      <c r="F218" s="1">
        <v>2</v>
      </c>
      <c r="G218" s="1" t="s">
        <v>25</v>
      </c>
      <c r="H218" s="1">
        <v>92</v>
      </c>
      <c r="I218" s="1">
        <v>93</v>
      </c>
      <c r="J218" s="1">
        <v>5</v>
      </c>
      <c r="K218" s="1">
        <v>4.22</v>
      </c>
      <c r="L218" s="1">
        <v>4.22</v>
      </c>
      <c r="M218" s="1" t="s">
        <v>75</v>
      </c>
      <c r="N218" s="1" t="s">
        <v>76</v>
      </c>
      <c r="O218" s="1" t="s">
        <v>28</v>
      </c>
      <c r="P218" s="1" t="s">
        <v>58</v>
      </c>
      <c r="Q218" s="1" t="s">
        <v>30</v>
      </c>
      <c r="R218" s="1" t="s">
        <v>59</v>
      </c>
      <c r="S218" s="2">
        <v>44885</v>
      </c>
      <c r="T218" s="1">
        <v>5354991</v>
      </c>
      <c r="U218" s="1" t="s">
        <v>315</v>
      </c>
      <c r="V218" s="1"/>
      <c r="W218" s="1">
        <v>0</v>
      </c>
    </row>
    <row r="219" spans="1:23" ht="13" x14ac:dyDescent="0.15">
      <c r="A219" s="1">
        <v>397</v>
      </c>
      <c r="B219" s="1">
        <v>1385</v>
      </c>
      <c r="C219" s="1" t="s">
        <v>23</v>
      </c>
      <c r="D219" s="1">
        <v>2</v>
      </c>
      <c r="E219" s="1" t="s">
        <v>24</v>
      </c>
      <c r="F219" s="1">
        <v>2</v>
      </c>
      <c r="G219" s="1" t="s">
        <v>25</v>
      </c>
      <c r="H219" s="1">
        <v>92</v>
      </c>
      <c r="I219" s="1">
        <v>93</v>
      </c>
      <c r="J219" s="1">
        <v>5</v>
      </c>
      <c r="K219" s="1">
        <v>4.22</v>
      </c>
      <c r="L219" s="1">
        <v>4.22</v>
      </c>
      <c r="M219" s="1" t="s">
        <v>75</v>
      </c>
      <c r="N219" s="1" t="s">
        <v>76</v>
      </c>
      <c r="O219" s="1" t="s">
        <v>28</v>
      </c>
      <c r="P219" s="1" t="s">
        <v>58</v>
      </c>
      <c r="Q219" s="1" t="s">
        <v>30</v>
      </c>
      <c r="R219" s="1" t="s">
        <v>59</v>
      </c>
      <c r="S219" s="2">
        <v>44885</v>
      </c>
      <c r="T219" s="1">
        <v>5356851</v>
      </c>
      <c r="U219" s="1" t="s">
        <v>316</v>
      </c>
      <c r="V219" s="1"/>
      <c r="W219" s="1">
        <v>0</v>
      </c>
    </row>
    <row r="220" spans="1:23" ht="13" x14ac:dyDescent="0.15">
      <c r="A220" s="1">
        <v>397</v>
      </c>
      <c r="B220" s="1">
        <v>1385</v>
      </c>
      <c r="C220" s="1" t="s">
        <v>23</v>
      </c>
      <c r="D220" s="1">
        <v>2</v>
      </c>
      <c r="E220" s="1" t="s">
        <v>24</v>
      </c>
      <c r="F220" s="1">
        <v>2</v>
      </c>
      <c r="G220" s="1" t="s">
        <v>25</v>
      </c>
      <c r="H220" s="1">
        <v>94</v>
      </c>
      <c r="I220" s="1">
        <v>96</v>
      </c>
      <c r="J220" s="1">
        <v>8</v>
      </c>
      <c r="K220" s="1">
        <v>4.24</v>
      </c>
      <c r="L220" s="1">
        <v>4.24</v>
      </c>
      <c r="M220" s="1" t="s">
        <v>75</v>
      </c>
      <c r="N220" s="1" t="s">
        <v>166</v>
      </c>
      <c r="O220" s="1" t="s">
        <v>167</v>
      </c>
      <c r="P220" s="1" t="s">
        <v>310</v>
      </c>
      <c r="Q220" s="1" t="s">
        <v>30</v>
      </c>
      <c r="R220" s="1" t="s">
        <v>311</v>
      </c>
      <c r="S220" s="2">
        <v>45089</v>
      </c>
      <c r="T220" s="1">
        <v>5412995</v>
      </c>
      <c r="U220" s="1" t="s">
        <v>317</v>
      </c>
      <c r="V220" s="1"/>
      <c r="W220" s="1">
        <v>0</v>
      </c>
    </row>
    <row r="221" spans="1:23" ht="13" x14ac:dyDescent="0.15">
      <c r="A221" s="1">
        <v>397</v>
      </c>
      <c r="B221" s="1">
        <v>1385</v>
      </c>
      <c r="C221" s="1" t="s">
        <v>23</v>
      </c>
      <c r="D221" s="1">
        <v>2</v>
      </c>
      <c r="E221" s="1" t="s">
        <v>24</v>
      </c>
      <c r="F221" s="1">
        <v>2</v>
      </c>
      <c r="G221" s="1" t="s">
        <v>25</v>
      </c>
      <c r="H221" s="1">
        <v>94</v>
      </c>
      <c r="I221" s="1">
        <v>96</v>
      </c>
      <c r="J221" s="1">
        <v>20</v>
      </c>
      <c r="K221" s="1">
        <v>4.24</v>
      </c>
      <c r="L221" s="1">
        <v>4.24</v>
      </c>
      <c r="M221" s="1" t="s">
        <v>75</v>
      </c>
      <c r="N221" s="1" t="s">
        <v>166</v>
      </c>
      <c r="O221" s="1" t="s">
        <v>167</v>
      </c>
      <c r="P221" s="1" t="s">
        <v>307</v>
      </c>
      <c r="Q221" s="1" t="s">
        <v>30</v>
      </c>
      <c r="R221" s="1" t="s">
        <v>308</v>
      </c>
      <c r="S221" s="2">
        <v>45089</v>
      </c>
      <c r="T221" s="1">
        <v>5412994</v>
      </c>
      <c r="U221" s="1" t="s">
        <v>318</v>
      </c>
      <c r="V221" s="1"/>
      <c r="W221" s="1">
        <v>0</v>
      </c>
    </row>
    <row r="222" spans="1:23" ht="13" x14ac:dyDescent="0.15">
      <c r="A222" s="1">
        <v>397</v>
      </c>
      <c r="B222" s="1">
        <v>1385</v>
      </c>
      <c r="C222" s="1" t="s">
        <v>23</v>
      </c>
      <c r="D222" s="1">
        <v>2</v>
      </c>
      <c r="E222" s="1" t="s">
        <v>24</v>
      </c>
      <c r="F222" s="1">
        <v>2</v>
      </c>
      <c r="G222" s="1" t="s">
        <v>25</v>
      </c>
      <c r="H222" s="1">
        <v>96</v>
      </c>
      <c r="I222" s="1">
        <v>98</v>
      </c>
      <c r="J222" s="1">
        <v>8</v>
      </c>
      <c r="K222" s="1">
        <v>4.26</v>
      </c>
      <c r="L222" s="1">
        <v>4.26</v>
      </c>
      <c r="M222" s="1" t="s">
        <v>75</v>
      </c>
      <c r="N222" s="1" t="s">
        <v>166</v>
      </c>
      <c r="O222" s="1" t="s">
        <v>167</v>
      </c>
      <c r="P222" s="1" t="s">
        <v>310</v>
      </c>
      <c r="Q222" s="1" t="s">
        <v>30</v>
      </c>
      <c r="R222" s="1" t="s">
        <v>311</v>
      </c>
      <c r="S222" s="2">
        <v>45089</v>
      </c>
      <c r="T222" s="1">
        <v>5412997</v>
      </c>
      <c r="U222" s="1" t="s">
        <v>319</v>
      </c>
      <c r="V222" s="1"/>
      <c r="W222" s="1">
        <v>0</v>
      </c>
    </row>
    <row r="223" spans="1:23" ht="13" x14ac:dyDescent="0.15">
      <c r="A223" s="1">
        <v>397</v>
      </c>
      <c r="B223" s="1">
        <v>1385</v>
      </c>
      <c r="C223" s="1" t="s">
        <v>23</v>
      </c>
      <c r="D223" s="1">
        <v>2</v>
      </c>
      <c r="E223" s="1" t="s">
        <v>24</v>
      </c>
      <c r="F223" s="1">
        <v>2</v>
      </c>
      <c r="G223" s="1" t="s">
        <v>25</v>
      </c>
      <c r="H223" s="1">
        <v>96</v>
      </c>
      <c r="I223" s="1">
        <v>98</v>
      </c>
      <c r="J223" s="1">
        <v>20</v>
      </c>
      <c r="K223" s="1">
        <v>4.26</v>
      </c>
      <c r="L223" s="1">
        <v>4.26</v>
      </c>
      <c r="M223" s="1" t="s">
        <v>75</v>
      </c>
      <c r="N223" s="1" t="s">
        <v>166</v>
      </c>
      <c r="O223" s="1" t="s">
        <v>167</v>
      </c>
      <c r="P223" s="1" t="s">
        <v>307</v>
      </c>
      <c r="Q223" s="1" t="s">
        <v>30</v>
      </c>
      <c r="R223" s="1" t="s">
        <v>308</v>
      </c>
      <c r="S223" s="2">
        <v>45089</v>
      </c>
      <c r="T223" s="1">
        <v>5412996</v>
      </c>
      <c r="U223" s="1" t="s">
        <v>320</v>
      </c>
      <c r="V223" s="1"/>
      <c r="W223" s="1">
        <v>0</v>
      </c>
    </row>
    <row r="224" spans="1:23" ht="13" x14ac:dyDescent="0.15">
      <c r="A224" s="1">
        <v>397</v>
      </c>
      <c r="B224" s="1">
        <v>1385</v>
      </c>
      <c r="C224" s="1" t="s">
        <v>23</v>
      </c>
      <c r="D224" s="1">
        <v>2</v>
      </c>
      <c r="E224" s="1" t="s">
        <v>24</v>
      </c>
      <c r="F224" s="1">
        <v>2</v>
      </c>
      <c r="G224" s="1" t="s">
        <v>25</v>
      </c>
      <c r="H224" s="1">
        <v>98</v>
      </c>
      <c r="I224" s="1">
        <v>100</v>
      </c>
      <c r="J224" s="1">
        <v>8</v>
      </c>
      <c r="K224" s="1">
        <v>4.28</v>
      </c>
      <c r="L224" s="1">
        <v>4.28</v>
      </c>
      <c r="M224" s="1" t="s">
        <v>75</v>
      </c>
      <c r="N224" s="1" t="s">
        <v>166</v>
      </c>
      <c r="O224" s="1" t="s">
        <v>167</v>
      </c>
      <c r="P224" s="1" t="s">
        <v>310</v>
      </c>
      <c r="Q224" s="1" t="s">
        <v>30</v>
      </c>
      <c r="R224" s="1" t="s">
        <v>311</v>
      </c>
      <c r="S224" s="2">
        <v>45089</v>
      </c>
      <c r="T224" s="1">
        <v>5412999</v>
      </c>
      <c r="U224" s="1" t="s">
        <v>321</v>
      </c>
      <c r="V224" s="1"/>
      <c r="W224" s="1">
        <v>0</v>
      </c>
    </row>
    <row r="225" spans="1:23" ht="13" x14ac:dyDescent="0.15">
      <c r="A225" s="1">
        <v>397</v>
      </c>
      <c r="B225" s="1">
        <v>1385</v>
      </c>
      <c r="C225" s="1" t="s">
        <v>23</v>
      </c>
      <c r="D225" s="1">
        <v>2</v>
      </c>
      <c r="E225" s="1" t="s">
        <v>24</v>
      </c>
      <c r="F225" s="1">
        <v>2</v>
      </c>
      <c r="G225" s="1" t="s">
        <v>25</v>
      </c>
      <c r="H225" s="1">
        <v>98</v>
      </c>
      <c r="I225" s="1">
        <v>100</v>
      </c>
      <c r="J225" s="1">
        <v>20</v>
      </c>
      <c r="K225" s="1">
        <v>4.28</v>
      </c>
      <c r="L225" s="1">
        <v>4.28</v>
      </c>
      <c r="M225" s="1" t="s">
        <v>75</v>
      </c>
      <c r="N225" s="1" t="s">
        <v>166</v>
      </c>
      <c r="O225" s="1" t="s">
        <v>167</v>
      </c>
      <c r="P225" s="1" t="s">
        <v>307</v>
      </c>
      <c r="Q225" s="1" t="s">
        <v>30</v>
      </c>
      <c r="R225" s="1" t="s">
        <v>308</v>
      </c>
      <c r="S225" s="2">
        <v>45089</v>
      </c>
      <c r="T225" s="1">
        <v>5412998</v>
      </c>
      <c r="U225" s="1" t="s">
        <v>322</v>
      </c>
      <c r="V225" s="1"/>
      <c r="W225" s="1">
        <v>0</v>
      </c>
    </row>
    <row r="226" spans="1:23" ht="13" x14ac:dyDescent="0.15">
      <c r="A226" s="1">
        <v>397</v>
      </c>
      <c r="B226" s="1">
        <v>1385</v>
      </c>
      <c r="C226" s="1" t="s">
        <v>23</v>
      </c>
      <c r="D226" s="1">
        <v>2</v>
      </c>
      <c r="E226" s="1" t="s">
        <v>24</v>
      </c>
      <c r="F226" s="1">
        <v>2</v>
      </c>
      <c r="G226" s="1" t="s">
        <v>25</v>
      </c>
      <c r="H226" s="1">
        <v>100</v>
      </c>
      <c r="I226" s="1">
        <v>102</v>
      </c>
      <c r="J226" s="1">
        <v>8</v>
      </c>
      <c r="K226" s="1">
        <v>4.3</v>
      </c>
      <c r="L226" s="1">
        <v>4.3</v>
      </c>
      <c r="M226" s="1" t="s">
        <v>75</v>
      </c>
      <c r="N226" s="1" t="s">
        <v>166</v>
      </c>
      <c r="O226" s="1" t="s">
        <v>167</v>
      </c>
      <c r="P226" s="1" t="s">
        <v>310</v>
      </c>
      <c r="Q226" s="1" t="s">
        <v>30</v>
      </c>
      <c r="R226" s="1" t="s">
        <v>311</v>
      </c>
      <c r="S226" s="2">
        <v>45089</v>
      </c>
      <c r="T226" s="1">
        <v>5413001</v>
      </c>
      <c r="U226" s="1" t="s">
        <v>323</v>
      </c>
      <c r="V226" s="1"/>
      <c r="W226" s="1">
        <v>0</v>
      </c>
    </row>
    <row r="227" spans="1:23" ht="13" x14ac:dyDescent="0.15">
      <c r="A227" s="1">
        <v>397</v>
      </c>
      <c r="B227" s="1">
        <v>1385</v>
      </c>
      <c r="C227" s="1" t="s">
        <v>23</v>
      </c>
      <c r="D227" s="1">
        <v>2</v>
      </c>
      <c r="E227" s="1" t="s">
        <v>24</v>
      </c>
      <c r="F227" s="1">
        <v>2</v>
      </c>
      <c r="G227" s="1" t="s">
        <v>25</v>
      </c>
      <c r="H227" s="1">
        <v>100</v>
      </c>
      <c r="I227" s="1">
        <v>102</v>
      </c>
      <c r="J227" s="1">
        <v>20</v>
      </c>
      <c r="K227" s="1">
        <v>4.3</v>
      </c>
      <c r="L227" s="1">
        <v>4.3</v>
      </c>
      <c r="M227" s="1" t="s">
        <v>75</v>
      </c>
      <c r="N227" s="1" t="s">
        <v>166</v>
      </c>
      <c r="O227" s="1" t="s">
        <v>167</v>
      </c>
      <c r="P227" s="1" t="s">
        <v>307</v>
      </c>
      <c r="Q227" s="1" t="s">
        <v>30</v>
      </c>
      <c r="R227" s="1" t="s">
        <v>308</v>
      </c>
      <c r="S227" s="2">
        <v>45089</v>
      </c>
      <c r="T227" s="1">
        <v>5413000</v>
      </c>
      <c r="U227" s="1" t="s">
        <v>324</v>
      </c>
      <c r="V227" s="1"/>
      <c r="W227" s="1">
        <v>0</v>
      </c>
    </row>
    <row r="228" spans="1:23" ht="13" x14ac:dyDescent="0.15">
      <c r="A228" s="1">
        <v>397</v>
      </c>
      <c r="B228" s="1">
        <v>1385</v>
      </c>
      <c r="C228" s="1" t="s">
        <v>23</v>
      </c>
      <c r="D228" s="1">
        <v>2</v>
      </c>
      <c r="E228" s="1" t="s">
        <v>24</v>
      </c>
      <c r="F228" s="1">
        <v>2</v>
      </c>
      <c r="G228" s="1" t="s">
        <v>25</v>
      </c>
      <c r="H228" s="1">
        <v>102</v>
      </c>
      <c r="I228" s="1">
        <v>104</v>
      </c>
      <c r="J228" s="1">
        <v>20</v>
      </c>
      <c r="K228" s="1">
        <v>4.32</v>
      </c>
      <c r="L228" s="1">
        <v>4.32</v>
      </c>
      <c r="M228" s="1" t="s">
        <v>75</v>
      </c>
      <c r="N228" s="1" t="s">
        <v>166</v>
      </c>
      <c r="O228" s="1" t="s">
        <v>167</v>
      </c>
      <c r="P228" s="1" t="s">
        <v>307</v>
      </c>
      <c r="Q228" s="1" t="s">
        <v>30</v>
      </c>
      <c r="R228" s="1" t="s">
        <v>308</v>
      </c>
      <c r="S228" s="2">
        <v>45089</v>
      </c>
      <c r="T228" s="1">
        <v>5413002</v>
      </c>
      <c r="U228" s="1" t="s">
        <v>325</v>
      </c>
      <c r="V228" s="1"/>
      <c r="W228" s="1">
        <v>0</v>
      </c>
    </row>
    <row r="229" spans="1:23" ht="13" x14ac:dyDescent="0.15">
      <c r="A229" s="1">
        <v>397</v>
      </c>
      <c r="B229" s="1">
        <v>1385</v>
      </c>
      <c r="C229" s="1" t="s">
        <v>23</v>
      </c>
      <c r="D229" s="1">
        <v>2</v>
      </c>
      <c r="E229" s="1" t="s">
        <v>24</v>
      </c>
      <c r="F229" s="1">
        <v>2</v>
      </c>
      <c r="G229" s="1" t="s">
        <v>25</v>
      </c>
      <c r="H229" s="1">
        <v>104</v>
      </c>
      <c r="I229" s="1">
        <v>106</v>
      </c>
      <c r="J229" s="1">
        <v>36</v>
      </c>
      <c r="K229" s="1">
        <v>4.34</v>
      </c>
      <c r="L229" s="1">
        <v>4.34</v>
      </c>
      <c r="M229" s="1" t="s">
        <v>75</v>
      </c>
      <c r="N229" s="1" t="s">
        <v>166</v>
      </c>
      <c r="O229" s="1" t="s">
        <v>167</v>
      </c>
      <c r="P229" s="1" t="s">
        <v>168</v>
      </c>
      <c r="Q229" s="1" t="s">
        <v>30</v>
      </c>
      <c r="R229" s="1" t="s">
        <v>305</v>
      </c>
      <c r="S229" s="2">
        <v>45089</v>
      </c>
      <c r="T229" s="1">
        <v>5413003</v>
      </c>
      <c r="U229" s="1" t="s">
        <v>326</v>
      </c>
      <c r="V229" s="1"/>
      <c r="W229" s="1">
        <v>0</v>
      </c>
    </row>
    <row r="230" spans="1:23" ht="13" x14ac:dyDescent="0.15">
      <c r="A230" s="1">
        <v>397</v>
      </c>
      <c r="B230" s="1">
        <v>1385</v>
      </c>
      <c r="C230" s="1" t="s">
        <v>23</v>
      </c>
      <c r="D230" s="1">
        <v>2</v>
      </c>
      <c r="E230" s="1" t="s">
        <v>24</v>
      </c>
      <c r="F230" s="1">
        <v>2</v>
      </c>
      <c r="G230" s="1" t="s">
        <v>25</v>
      </c>
      <c r="H230" s="1">
        <v>106</v>
      </c>
      <c r="I230" s="1">
        <v>108</v>
      </c>
      <c r="J230" s="1">
        <v>8</v>
      </c>
      <c r="K230" s="1">
        <v>4.3600000000000003</v>
      </c>
      <c r="L230" s="1">
        <v>4.3600000000000003</v>
      </c>
      <c r="M230" s="1" t="s">
        <v>75</v>
      </c>
      <c r="N230" s="1" t="s">
        <v>166</v>
      </c>
      <c r="O230" s="1" t="s">
        <v>167</v>
      </c>
      <c r="P230" s="1" t="s">
        <v>310</v>
      </c>
      <c r="Q230" s="1" t="s">
        <v>30</v>
      </c>
      <c r="R230" s="1" t="s">
        <v>311</v>
      </c>
      <c r="S230" s="2">
        <v>45089</v>
      </c>
      <c r="T230" s="1">
        <v>5413005</v>
      </c>
      <c r="U230" s="1" t="s">
        <v>327</v>
      </c>
      <c r="V230" s="1"/>
      <c r="W230" s="1">
        <v>0</v>
      </c>
    </row>
    <row r="231" spans="1:23" ht="13" x14ac:dyDescent="0.15">
      <c r="A231" s="1">
        <v>397</v>
      </c>
      <c r="B231" s="1">
        <v>1385</v>
      </c>
      <c r="C231" s="1" t="s">
        <v>23</v>
      </c>
      <c r="D231" s="1">
        <v>2</v>
      </c>
      <c r="E231" s="1" t="s">
        <v>24</v>
      </c>
      <c r="F231" s="1">
        <v>2</v>
      </c>
      <c r="G231" s="1" t="s">
        <v>25</v>
      </c>
      <c r="H231" s="1">
        <v>106</v>
      </c>
      <c r="I231" s="1">
        <v>108</v>
      </c>
      <c r="J231" s="1">
        <v>20</v>
      </c>
      <c r="K231" s="1">
        <v>4.3600000000000003</v>
      </c>
      <c r="L231" s="1">
        <v>4.3600000000000003</v>
      </c>
      <c r="M231" s="1" t="s">
        <v>75</v>
      </c>
      <c r="N231" s="1" t="s">
        <v>166</v>
      </c>
      <c r="O231" s="1" t="s">
        <v>167</v>
      </c>
      <c r="P231" s="1" t="s">
        <v>328</v>
      </c>
      <c r="Q231" s="1" t="s">
        <v>30</v>
      </c>
      <c r="R231" s="1" t="s">
        <v>329</v>
      </c>
      <c r="S231" s="2">
        <v>45089</v>
      </c>
      <c r="T231" s="1">
        <v>5413004</v>
      </c>
      <c r="U231" s="1" t="s">
        <v>330</v>
      </c>
      <c r="V231" s="1"/>
      <c r="W231" s="1">
        <v>0</v>
      </c>
    </row>
    <row r="232" spans="1:23" ht="13" x14ac:dyDescent="0.15">
      <c r="A232" s="1">
        <v>397</v>
      </c>
      <c r="B232" s="1">
        <v>1385</v>
      </c>
      <c r="C232" s="1" t="s">
        <v>23</v>
      </c>
      <c r="D232" s="1">
        <v>2</v>
      </c>
      <c r="E232" s="1" t="s">
        <v>24</v>
      </c>
      <c r="F232" s="1">
        <v>2</v>
      </c>
      <c r="G232" s="1" t="s">
        <v>25</v>
      </c>
      <c r="H232" s="1">
        <v>108</v>
      </c>
      <c r="I232" s="1">
        <v>110</v>
      </c>
      <c r="J232" s="1">
        <v>10</v>
      </c>
      <c r="K232" s="1">
        <v>4.38</v>
      </c>
      <c r="L232" s="1">
        <v>4.38</v>
      </c>
      <c r="M232" s="1" t="s">
        <v>75</v>
      </c>
      <c r="N232" s="1" t="s">
        <v>166</v>
      </c>
      <c r="O232" s="1" t="s">
        <v>167</v>
      </c>
      <c r="P232" s="1" t="s">
        <v>34</v>
      </c>
      <c r="Q232" s="1" t="s">
        <v>30</v>
      </c>
      <c r="R232" s="1" t="s">
        <v>35</v>
      </c>
      <c r="S232" s="2">
        <v>45089</v>
      </c>
      <c r="T232" s="1">
        <v>5413007</v>
      </c>
      <c r="U232" s="1" t="s">
        <v>331</v>
      </c>
      <c r="V232" s="1"/>
      <c r="W232" s="1">
        <v>0</v>
      </c>
    </row>
    <row r="233" spans="1:23" ht="13" x14ac:dyDescent="0.15">
      <c r="A233" s="1">
        <v>397</v>
      </c>
      <c r="B233" s="1">
        <v>1385</v>
      </c>
      <c r="C233" s="1" t="s">
        <v>23</v>
      </c>
      <c r="D233" s="1">
        <v>2</v>
      </c>
      <c r="E233" s="1" t="s">
        <v>24</v>
      </c>
      <c r="F233" s="1">
        <v>2</v>
      </c>
      <c r="G233" s="1" t="s">
        <v>25</v>
      </c>
      <c r="H233" s="1">
        <v>108</v>
      </c>
      <c r="I233" s="1">
        <v>110</v>
      </c>
      <c r="J233" s="1">
        <v>20</v>
      </c>
      <c r="K233" s="1">
        <v>4.38</v>
      </c>
      <c r="L233" s="1">
        <v>4.38</v>
      </c>
      <c r="M233" s="1" t="s">
        <v>75</v>
      </c>
      <c r="N233" s="1" t="s">
        <v>166</v>
      </c>
      <c r="O233" s="1" t="s">
        <v>167</v>
      </c>
      <c r="P233" s="1" t="s">
        <v>307</v>
      </c>
      <c r="Q233" s="1" t="s">
        <v>30</v>
      </c>
      <c r="R233" s="1" t="s">
        <v>308</v>
      </c>
      <c r="S233" s="2">
        <v>45089</v>
      </c>
      <c r="T233" s="1">
        <v>5413006</v>
      </c>
      <c r="U233" s="1" t="s">
        <v>332</v>
      </c>
      <c r="V233" s="1"/>
      <c r="W233" s="1">
        <v>0</v>
      </c>
    </row>
    <row r="234" spans="1:23" ht="13" x14ac:dyDescent="0.15">
      <c r="A234" s="1">
        <v>397</v>
      </c>
      <c r="B234" s="1">
        <v>1385</v>
      </c>
      <c r="C234" s="1" t="s">
        <v>23</v>
      </c>
      <c r="D234" s="1">
        <v>2</v>
      </c>
      <c r="E234" s="1" t="s">
        <v>24</v>
      </c>
      <c r="F234" s="1">
        <v>2</v>
      </c>
      <c r="G234" s="1" t="s">
        <v>25</v>
      </c>
      <c r="H234" s="1">
        <v>110</v>
      </c>
      <c r="I234" s="1">
        <v>112</v>
      </c>
      <c r="J234" s="1">
        <v>20</v>
      </c>
      <c r="K234" s="1">
        <v>4.4000000000000004</v>
      </c>
      <c r="L234" s="1">
        <v>4.4000000000000004</v>
      </c>
      <c r="M234" s="1" t="s">
        <v>75</v>
      </c>
      <c r="N234" s="1" t="s">
        <v>166</v>
      </c>
      <c r="O234" s="1" t="s">
        <v>167</v>
      </c>
      <c r="P234" s="1" t="s">
        <v>307</v>
      </c>
      <c r="Q234" s="1" t="s">
        <v>30</v>
      </c>
      <c r="R234" s="1" t="s">
        <v>308</v>
      </c>
      <c r="S234" s="2">
        <v>45089</v>
      </c>
      <c r="T234" s="1">
        <v>5413009</v>
      </c>
      <c r="U234" s="1" t="s">
        <v>333</v>
      </c>
      <c r="V234" s="1"/>
      <c r="W234" s="1">
        <v>0</v>
      </c>
    </row>
    <row r="235" spans="1:23" ht="13" x14ac:dyDescent="0.15">
      <c r="A235" s="1">
        <v>397</v>
      </c>
      <c r="B235" s="1">
        <v>1385</v>
      </c>
      <c r="C235" s="1" t="s">
        <v>23</v>
      </c>
      <c r="D235" s="1">
        <v>2</v>
      </c>
      <c r="E235" s="1" t="s">
        <v>24</v>
      </c>
      <c r="F235" s="1">
        <v>2</v>
      </c>
      <c r="G235" s="1" t="s">
        <v>25</v>
      </c>
      <c r="H235" s="1">
        <v>110</v>
      </c>
      <c r="I235" s="1">
        <v>112</v>
      </c>
      <c r="J235" s="1">
        <v>8</v>
      </c>
      <c r="K235" s="1">
        <v>4.4000000000000004</v>
      </c>
      <c r="L235" s="1">
        <v>4.4000000000000004</v>
      </c>
      <c r="M235" s="1" t="s">
        <v>75</v>
      </c>
      <c r="N235" s="1" t="s">
        <v>166</v>
      </c>
      <c r="O235" s="1" t="s">
        <v>167</v>
      </c>
      <c r="P235" s="1" t="s">
        <v>310</v>
      </c>
      <c r="Q235" s="1" t="s">
        <v>30</v>
      </c>
      <c r="R235" s="1" t="s">
        <v>311</v>
      </c>
      <c r="S235" s="2">
        <v>45089</v>
      </c>
      <c r="T235" s="1">
        <v>5413008</v>
      </c>
      <c r="U235" s="1" t="s">
        <v>334</v>
      </c>
      <c r="V235" s="1"/>
      <c r="W235" s="1">
        <v>0</v>
      </c>
    </row>
    <row r="236" spans="1:23" ht="13" x14ac:dyDescent="0.15">
      <c r="A236" s="1">
        <v>397</v>
      </c>
      <c r="B236" s="1">
        <v>1385</v>
      </c>
      <c r="C236" s="1" t="s">
        <v>23</v>
      </c>
      <c r="D236" s="1">
        <v>2</v>
      </c>
      <c r="E236" s="1" t="s">
        <v>24</v>
      </c>
      <c r="F236" s="1">
        <v>2</v>
      </c>
      <c r="G236" s="1" t="s">
        <v>25</v>
      </c>
      <c r="H236" s="1">
        <v>112</v>
      </c>
      <c r="I236" s="1">
        <v>114</v>
      </c>
      <c r="J236" s="1">
        <v>8</v>
      </c>
      <c r="K236" s="1">
        <v>4.42</v>
      </c>
      <c r="L236" s="1">
        <v>4.42</v>
      </c>
      <c r="M236" s="1" t="s">
        <v>75</v>
      </c>
      <c r="N236" s="1" t="s">
        <v>166</v>
      </c>
      <c r="O236" s="1" t="s">
        <v>167</v>
      </c>
      <c r="P236" s="1" t="s">
        <v>310</v>
      </c>
      <c r="Q236" s="1" t="s">
        <v>30</v>
      </c>
      <c r="R236" s="1" t="s">
        <v>311</v>
      </c>
      <c r="S236" s="2">
        <v>45089</v>
      </c>
      <c r="T236" s="1">
        <v>5413011</v>
      </c>
      <c r="U236" s="1" t="s">
        <v>335</v>
      </c>
      <c r="V236" s="1"/>
      <c r="W236" s="1">
        <v>0</v>
      </c>
    </row>
    <row r="237" spans="1:23" ht="13" x14ac:dyDescent="0.15">
      <c r="A237" s="1">
        <v>397</v>
      </c>
      <c r="B237" s="1">
        <v>1385</v>
      </c>
      <c r="C237" s="1" t="s">
        <v>23</v>
      </c>
      <c r="D237" s="1">
        <v>2</v>
      </c>
      <c r="E237" s="1" t="s">
        <v>24</v>
      </c>
      <c r="F237" s="1">
        <v>2</v>
      </c>
      <c r="G237" s="1" t="s">
        <v>25</v>
      </c>
      <c r="H237" s="1">
        <v>112</v>
      </c>
      <c r="I237" s="1">
        <v>114</v>
      </c>
      <c r="J237" s="1">
        <v>10</v>
      </c>
      <c r="K237" s="1">
        <v>4.42</v>
      </c>
      <c r="L237" s="1">
        <v>4.42</v>
      </c>
      <c r="M237" s="1" t="s">
        <v>75</v>
      </c>
      <c r="N237" s="1" t="s">
        <v>166</v>
      </c>
      <c r="O237" s="1" t="s">
        <v>167</v>
      </c>
      <c r="P237" s="1" t="s">
        <v>34</v>
      </c>
      <c r="Q237" s="1" t="s">
        <v>30</v>
      </c>
      <c r="R237" s="1" t="s">
        <v>35</v>
      </c>
      <c r="S237" s="2">
        <v>45089</v>
      </c>
      <c r="T237" s="1">
        <v>5413010</v>
      </c>
      <c r="U237" s="1" t="s">
        <v>336</v>
      </c>
      <c r="V237" s="1"/>
      <c r="W237" s="1">
        <v>0</v>
      </c>
    </row>
    <row r="238" spans="1:23" ht="13" x14ac:dyDescent="0.15">
      <c r="A238" s="1">
        <v>397</v>
      </c>
      <c r="B238" s="1">
        <v>1385</v>
      </c>
      <c r="C238" s="1" t="s">
        <v>23</v>
      </c>
      <c r="D238" s="1">
        <v>2</v>
      </c>
      <c r="E238" s="1" t="s">
        <v>24</v>
      </c>
      <c r="F238" s="1">
        <v>2</v>
      </c>
      <c r="G238" s="1" t="s">
        <v>25</v>
      </c>
      <c r="H238" s="1">
        <v>114</v>
      </c>
      <c r="I238" s="1">
        <v>116</v>
      </c>
      <c r="J238" s="1">
        <v>20</v>
      </c>
      <c r="K238" s="1">
        <v>4.4400000000000004</v>
      </c>
      <c r="L238" s="1">
        <v>4.4400000000000004</v>
      </c>
      <c r="M238" s="1" t="s">
        <v>75</v>
      </c>
      <c r="N238" s="1" t="s">
        <v>166</v>
      </c>
      <c r="O238" s="1" t="s">
        <v>167</v>
      </c>
      <c r="P238" s="1" t="s">
        <v>328</v>
      </c>
      <c r="Q238" s="1" t="s">
        <v>30</v>
      </c>
      <c r="R238" s="1" t="s">
        <v>329</v>
      </c>
      <c r="S238" s="2">
        <v>45089</v>
      </c>
      <c r="T238" s="1">
        <v>5413012</v>
      </c>
      <c r="U238" s="1" t="s">
        <v>337</v>
      </c>
      <c r="V238" s="1"/>
      <c r="W238" s="1">
        <v>0</v>
      </c>
    </row>
    <row r="239" spans="1:23" ht="13" x14ac:dyDescent="0.15">
      <c r="A239" s="1">
        <v>397</v>
      </c>
      <c r="B239" s="1">
        <v>1385</v>
      </c>
      <c r="C239" s="1" t="s">
        <v>23</v>
      </c>
      <c r="D239" s="1">
        <v>2</v>
      </c>
      <c r="E239" s="1" t="s">
        <v>24</v>
      </c>
      <c r="F239" s="1">
        <v>2</v>
      </c>
      <c r="G239" s="1" t="s">
        <v>25</v>
      </c>
      <c r="H239" s="1">
        <v>116</v>
      </c>
      <c r="I239" s="1">
        <v>118</v>
      </c>
      <c r="J239" s="1">
        <v>8</v>
      </c>
      <c r="K239" s="1">
        <v>4.46</v>
      </c>
      <c r="L239" s="1">
        <v>4.46</v>
      </c>
      <c r="M239" s="1" t="s">
        <v>75</v>
      </c>
      <c r="N239" s="1" t="s">
        <v>166</v>
      </c>
      <c r="O239" s="1" t="s">
        <v>167</v>
      </c>
      <c r="P239" s="1" t="s">
        <v>310</v>
      </c>
      <c r="Q239" s="1" t="s">
        <v>30</v>
      </c>
      <c r="R239" s="1" t="s">
        <v>311</v>
      </c>
      <c r="S239" s="2">
        <v>45089</v>
      </c>
      <c r="T239" s="1">
        <v>5413014</v>
      </c>
      <c r="U239" s="1" t="s">
        <v>338</v>
      </c>
      <c r="V239" s="1"/>
      <c r="W239" s="1">
        <v>0</v>
      </c>
    </row>
    <row r="240" spans="1:23" ht="13" x14ac:dyDescent="0.15">
      <c r="A240" s="1">
        <v>397</v>
      </c>
      <c r="B240" s="1">
        <v>1385</v>
      </c>
      <c r="C240" s="1" t="s">
        <v>23</v>
      </c>
      <c r="D240" s="1">
        <v>2</v>
      </c>
      <c r="E240" s="1" t="s">
        <v>24</v>
      </c>
      <c r="F240" s="1">
        <v>2</v>
      </c>
      <c r="G240" s="1" t="s">
        <v>25</v>
      </c>
      <c r="H240" s="1">
        <v>116</v>
      </c>
      <c r="I240" s="1">
        <v>118</v>
      </c>
      <c r="J240" s="1">
        <v>20</v>
      </c>
      <c r="K240" s="1">
        <v>4.46</v>
      </c>
      <c r="L240" s="1">
        <v>4.46</v>
      </c>
      <c r="M240" s="1" t="s">
        <v>75</v>
      </c>
      <c r="N240" s="1" t="s">
        <v>166</v>
      </c>
      <c r="O240" s="1" t="s">
        <v>167</v>
      </c>
      <c r="P240" s="1" t="s">
        <v>307</v>
      </c>
      <c r="Q240" s="1" t="s">
        <v>30</v>
      </c>
      <c r="R240" s="1" t="s">
        <v>308</v>
      </c>
      <c r="S240" s="2">
        <v>45089</v>
      </c>
      <c r="T240" s="1">
        <v>5413013</v>
      </c>
      <c r="U240" s="1" t="s">
        <v>339</v>
      </c>
      <c r="V240" s="1"/>
      <c r="W240" s="1">
        <v>0</v>
      </c>
    </row>
    <row r="241" spans="1:23" ht="13" x14ac:dyDescent="0.15">
      <c r="A241" s="1">
        <v>397</v>
      </c>
      <c r="B241" s="1">
        <v>1385</v>
      </c>
      <c r="C241" s="1" t="s">
        <v>23</v>
      </c>
      <c r="D241" s="1">
        <v>2</v>
      </c>
      <c r="E241" s="1" t="s">
        <v>24</v>
      </c>
      <c r="F241" s="1">
        <v>2</v>
      </c>
      <c r="G241" s="1" t="s">
        <v>25</v>
      </c>
      <c r="H241" s="1">
        <v>118</v>
      </c>
      <c r="I241" s="1">
        <v>120</v>
      </c>
      <c r="J241" s="1">
        <v>36</v>
      </c>
      <c r="K241" s="1">
        <v>4.4800000000000004</v>
      </c>
      <c r="L241" s="1">
        <v>4.4800000000000004</v>
      </c>
      <c r="M241" s="1" t="s">
        <v>75</v>
      </c>
      <c r="N241" s="1" t="s">
        <v>166</v>
      </c>
      <c r="O241" s="1" t="s">
        <v>167</v>
      </c>
      <c r="P241" s="1" t="s">
        <v>168</v>
      </c>
      <c r="Q241" s="1" t="s">
        <v>30</v>
      </c>
      <c r="R241" s="1" t="s">
        <v>305</v>
      </c>
      <c r="S241" s="2">
        <v>45089</v>
      </c>
      <c r="T241" s="1">
        <v>5413015</v>
      </c>
      <c r="U241" s="1" t="s">
        <v>340</v>
      </c>
      <c r="V241" s="1"/>
      <c r="W241" s="1">
        <v>0</v>
      </c>
    </row>
    <row r="242" spans="1:23" ht="13" x14ac:dyDescent="0.15">
      <c r="A242" s="1">
        <v>397</v>
      </c>
      <c r="B242" s="1">
        <v>1385</v>
      </c>
      <c r="C242" s="1" t="s">
        <v>23</v>
      </c>
      <c r="D242" s="1">
        <v>2</v>
      </c>
      <c r="E242" s="1" t="s">
        <v>24</v>
      </c>
      <c r="F242" s="1">
        <v>2</v>
      </c>
      <c r="G242" s="1" t="s">
        <v>25</v>
      </c>
      <c r="H242" s="1">
        <v>120</v>
      </c>
      <c r="I242" s="1">
        <v>122</v>
      </c>
      <c r="J242" s="1">
        <v>20</v>
      </c>
      <c r="K242" s="1">
        <v>4.5</v>
      </c>
      <c r="L242" s="1">
        <v>4.5</v>
      </c>
      <c r="M242" s="1" t="s">
        <v>75</v>
      </c>
      <c r="N242" s="1" t="s">
        <v>166</v>
      </c>
      <c r="O242" s="1" t="s">
        <v>167</v>
      </c>
      <c r="P242" s="1" t="s">
        <v>307</v>
      </c>
      <c r="Q242" s="1" t="s">
        <v>30</v>
      </c>
      <c r="R242" s="1" t="s">
        <v>308</v>
      </c>
      <c r="S242" s="2">
        <v>45089</v>
      </c>
      <c r="T242" s="1">
        <v>5413016</v>
      </c>
      <c r="U242" s="1" t="s">
        <v>341</v>
      </c>
      <c r="V242" s="1"/>
      <c r="W242" s="1">
        <v>0</v>
      </c>
    </row>
    <row r="243" spans="1:23" ht="13" x14ac:dyDescent="0.15">
      <c r="A243" s="1">
        <v>397</v>
      </c>
      <c r="B243" s="1">
        <v>1385</v>
      </c>
      <c r="C243" s="1" t="s">
        <v>23</v>
      </c>
      <c r="D243" s="1">
        <v>2</v>
      </c>
      <c r="E243" s="1" t="s">
        <v>24</v>
      </c>
      <c r="F243" s="1">
        <v>2</v>
      </c>
      <c r="G243" s="1" t="s">
        <v>25</v>
      </c>
      <c r="H243" s="1">
        <v>122</v>
      </c>
      <c r="I243" s="1">
        <v>124</v>
      </c>
      <c r="J243" s="1">
        <v>8</v>
      </c>
      <c r="K243" s="1">
        <v>4.5199999999999996</v>
      </c>
      <c r="L243" s="1">
        <v>4.5199999999999996</v>
      </c>
      <c r="M243" s="1" t="s">
        <v>75</v>
      </c>
      <c r="N243" s="1" t="s">
        <v>166</v>
      </c>
      <c r="O243" s="1" t="s">
        <v>167</v>
      </c>
      <c r="P243" s="1" t="s">
        <v>310</v>
      </c>
      <c r="Q243" s="1" t="s">
        <v>30</v>
      </c>
      <c r="R243" s="1" t="s">
        <v>311</v>
      </c>
      <c r="S243" s="2">
        <v>45089</v>
      </c>
      <c r="T243" s="1">
        <v>5413017</v>
      </c>
      <c r="U243" s="1" t="s">
        <v>342</v>
      </c>
      <c r="V243" s="1"/>
      <c r="W243" s="1">
        <v>0</v>
      </c>
    </row>
    <row r="244" spans="1:23" ht="13" x14ac:dyDescent="0.15">
      <c r="A244" s="1">
        <v>397</v>
      </c>
      <c r="B244" s="1">
        <v>1385</v>
      </c>
      <c r="C244" s="1" t="s">
        <v>23</v>
      </c>
      <c r="D244" s="1">
        <v>2</v>
      </c>
      <c r="E244" s="1" t="s">
        <v>24</v>
      </c>
      <c r="F244" s="1">
        <v>2</v>
      </c>
      <c r="G244" s="1" t="s">
        <v>25</v>
      </c>
      <c r="H244" s="1">
        <v>122</v>
      </c>
      <c r="I244" s="1">
        <v>124</v>
      </c>
      <c r="J244" s="1">
        <v>20</v>
      </c>
      <c r="K244" s="1">
        <v>4.5199999999999996</v>
      </c>
      <c r="L244" s="1">
        <v>4.5199999999999996</v>
      </c>
      <c r="M244" s="1" t="s">
        <v>75</v>
      </c>
      <c r="N244" s="1" t="s">
        <v>166</v>
      </c>
      <c r="O244" s="1" t="s">
        <v>167</v>
      </c>
      <c r="P244" s="1" t="s">
        <v>307</v>
      </c>
      <c r="Q244" s="1" t="s">
        <v>30</v>
      </c>
      <c r="R244" s="1" t="s">
        <v>308</v>
      </c>
      <c r="S244" s="2">
        <v>45089</v>
      </c>
      <c r="T244" s="1">
        <v>5413018</v>
      </c>
      <c r="U244" s="1" t="s">
        <v>343</v>
      </c>
      <c r="V244" s="1"/>
      <c r="W244" s="1">
        <v>0</v>
      </c>
    </row>
    <row r="245" spans="1:23" ht="13" x14ac:dyDescent="0.15">
      <c r="A245" s="1">
        <v>397</v>
      </c>
      <c r="B245" s="1">
        <v>1385</v>
      </c>
      <c r="C245" s="1" t="s">
        <v>23</v>
      </c>
      <c r="D245" s="1">
        <v>2</v>
      </c>
      <c r="E245" s="1" t="s">
        <v>24</v>
      </c>
      <c r="F245" s="1">
        <v>2</v>
      </c>
      <c r="G245" s="1" t="s">
        <v>25</v>
      </c>
      <c r="H245" s="1">
        <v>124</v>
      </c>
      <c r="I245" s="1">
        <v>126</v>
      </c>
      <c r="J245" s="1">
        <v>10</v>
      </c>
      <c r="K245" s="1">
        <v>4.54</v>
      </c>
      <c r="L245" s="1">
        <v>4.54</v>
      </c>
      <c r="M245" s="1" t="s">
        <v>75</v>
      </c>
      <c r="N245" s="1" t="s">
        <v>166</v>
      </c>
      <c r="O245" s="1" t="s">
        <v>167</v>
      </c>
      <c r="P245" s="1" t="s">
        <v>34</v>
      </c>
      <c r="Q245" s="1" t="s">
        <v>30</v>
      </c>
      <c r="R245" s="1" t="s">
        <v>35</v>
      </c>
      <c r="S245" s="2">
        <v>45089</v>
      </c>
      <c r="T245" s="1">
        <v>5413019</v>
      </c>
      <c r="U245" s="1" t="s">
        <v>344</v>
      </c>
      <c r="V245" s="1"/>
      <c r="W245" s="1">
        <v>0</v>
      </c>
    </row>
    <row r="246" spans="1:23" ht="13" x14ac:dyDescent="0.15">
      <c r="A246" s="1">
        <v>397</v>
      </c>
      <c r="B246" s="1">
        <v>1385</v>
      </c>
      <c r="C246" s="1" t="s">
        <v>23</v>
      </c>
      <c r="D246" s="1">
        <v>2</v>
      </c>
      <c r="E246" s="1" t="s">
        <v>24</v>
      </c>
      <c r="F246" s="1">
        <v>2</v>
      </c>
      <c r="G246" s="1" t="s">
        <v>25</v>
      </c>
      <c r="H246" s="1">
        <v>124</v>
      </c>
      <c r="I246" s="1">
        <v>126</v>
      </c>
      <c r="J246" s="1">
        <v>8</v>
      </c>
      <c r="K246" s="1">
        <v>4.54</v>
      </c>
      <c r="L246" s="1">
        <v>4.54</v>
      </c>
      <c r="M246" s="1" t="s">
        <v>75</v>
      </c>
      <c r="N246" s="1" t="s">
        <v>166</v>
      </c>
      <c r="O246" s="1" t="s">
        <v>167</v>
      </c>
      <c r="P246" s="1" t="s">
        <v>310</v>
      </c>
      <c r="Q246" s="1" t="s">
        <v>30</v>
      </c>
      <c r="R246" s="1" t="s">
        <v>311</v>
      </c>
      <c r="S246" s="2">
        <v>45089</v>
      </c>
      <c r="T246" s="1">
        <v>5413020</v>
      </c>
      <c r="U246" s="1" t="s">
        <v>345</v>
      </c>
      <c r="V246" s="1"/>
      <c r="W246" s="1">
        <v>0</v>
      </c>
    </row>
    <row r="247" spans="1:23" ht="13" x14ac:dyDescent="0.15">
      <c r="A247" s="1">
        <v>397</v>
      </c>
      <c r="B247" s="1">
        <v>1385</v>
      </c>
      <c r="C247" s="1" t="s">
        <v>23</v>
      </c>
      <c r="D247" s="1">
        <v>2</v>
      </c>
      <c r="E247" s="1" t="s">
        <v>24</v>
      </c>
      <c r="F247" s="1">
        <v>2</v>
      </c>
      <c r="G247" s="1" t="s">
        <v>25</v>
      </c>
      <c r="H247" s="1">
        <v>126</v>
      </c>
      <c r="I247" s="1">
        <v>128</v>
      </c>
      <c r="J247" s="1">
        <v>8</v>
      </c>
      <c r="K247" s="1">
        <v>4.5599999999999996</v>
      </c>
      <c r="L247" s="1">
        <v>4.5599999999999996</v>
      </c>
      <c r="M247" s="1" t="s">
        <v>75</v>
      </c>
      <c r="N247" s="1" t="s">
        <v>166</v>
      </c>
      <c r="O247" s="1" t="s">
        <v>167</v>
      </c>
      <c r="P247" s="1" t="s">
        <v>310</v>
      </c>
      <c r="Q247" s="1" t="s">
        <v>30</v>
      </c>
      <c r="R247" s="1" t="s">
        <v>311</v>
      </c>
      <c r="S247" s="2">
        <v>45089</v>
      </c>
      <c r="T247" s="1">
        <v>5413021</v>
      </c>
      <c r="U247" s="1" t="s">
        <v>346</v>
      </c>
      <c r="V247" s="1"/>
      <c r="W247" s="1">
        <v>0</v>
      </c>
    </row>
    <row r="248" spans="1:23" ht="13" x14ac:dyDescent="0.15">
      <c r="A248" s="1">
        <v>397</v>
      </c>
      <c r="B248" s="1">
        <v>1385</v>
      </c>
      <c r="C248" s="1" t="s">
        <v>23</v>
      </c>
      <c r="D248" s="1">
        <v>2</v>
      </c>
      <c r="E248" s="1" t="s">
        <v>24</v>
      </c>
      <c r="F248" s="1">
        <v>2</v>
      </c>
      <c r="G248" s="1" t="s">
        <v>25</v>
      </c>
      <c r="H248" s="1">
        <v>126</v>
      </c>
      <c r="I248" s="1">
        <v>128</v>
      </c>
      <c r="J248" s="1">
        <v>20</v>
      </c>
      <c r="K248" s="1">
        <v>4.5599999999999996</v>
      </c>
      <c r="L248" s="1">
        <v>4.5599999999999996</v>
      </c>
      <c r="M248" s="1" t="s">
        <v>75</v>
      </c>
      <c r="N248" s="1" t="s">
        <v>166</v>
      </c>
      <c r="O248" s="1" t="s">
        <v>167</v>
      </c>
      <c r="P248" s="1" t="s">
        <v>307</v>
      </c>
      <c r="Q248" s="1" t="s">
        <v>30</v>
      </c>
      <c r="R248" s="1" t="s">
        <v>308</v>
      </c>
      <c r="S248" s="2">
        <v>45089</v>
      </c>
      <c r="T248" s="1">
        <v>5413022</v>
      </c>
      <c r="U248" s="1" t="s">
        <v>347</v>
      </c>
      <c r="V248" s="1"/>
      <c r="W248" s="1">
        <v>0</v>
      </c>
    </row>
    <row r="249" spans="1:23" ht="13" x14ac:dyDescent="0.15">
      <c r="A249" s="1">
        <v>397</v>
      </c>
      <c r="B249" s="1">
        <v>1385</v>
      </c>
      <c r="C249" s="1" t="s">
        <v>23</v>
      </c>
      <c r="D249" s="1">
        <v>2</v>
      </c>
      <c r="E249" s="1" t="s">
        <v>24</v>
      </c>
      <c r="F249" s="1">
        <v>2</v>
      </c>
      <c r="G249" s="1" t="s">
        <v>25</v>
      </c>
      <c r="H249" s="1">
        <v>128</v>
      </c>
      <c r="I249" s="1">
        <v>130</v>
      </c>
      <c r="J249" s="1">
        <v>20</v>
      </c>
      <c r="K249" s="1">
        <v>4.58</v>
      </c>
      <c r="L249" s="1">
        <v>4.58</v>
      </c>
      <c r="M249" s="1" t="s">
        <v>75</v>
      </c>
      <c r="N249" s="1" t="s">
        <v>166</v>
      </c>
      <c r="O249" s="1" t="s">
        <v>167</v>
      </c>
      <c r="P249" s="1" t="s">
        <v>53</v>
      </c>
      <c r="Q249" s="1" t="s">
        <v>30</v>
      </c>
      <c r="R249" s="1" t="s">
        <v>54</v>
      </c>
      <c r="S249" s="2">
        <v>45089</v>
      </c>
      <c r="T249" s="1">
        <v>5413023</v>
      </c>
      <c r="U249" s="1" t="s">
        <v>348</v>
      </c>
      <c r="V249" s="1"/>
      <c r="W249" s="1">
        <v>0</v>
      </c>
    </row>
    <row r="250" spans="1:23" ht="13" x14ac:dyDescent="0.15">
      <c r="A250" s="1">
        <v>397</v>
      </c>
      <c r="B250" s="1">
        <v>1385</v>
      </c>
      <c r="C250" s="1" t="s">
        <v>23</v>
      </c>
      <c r="D250" s="1">
        <v>2</v>
      </c>
      <c r="E250" s="1" t="s">
        <v>24</v>
      </c>
      <c r="F250" s="1">
        <v>2</v>
      </c>
      <c r="G250" s="1" t="s">
        <v>25</v>
      </c>
      <c r="H250" s="1">
        <v>130</v>
      </c>
      <c r="I250" s="1">
        <v>132</v>
      </c>
      <c r="J250" s="1">
        <v>20</v>
      </c>
      <c r="K250" s="1">
        <v>4.5999999999999996</v>
      </c>
      <c r="L250" s="1">
        <v>4.5999999999999996</v>
      </c>
      <c r="M250" s="1" t="s">
        <v>75</v>
      </c>
      <c r="N250" s="1" t="s">
        <v>166</v>
      </c>
      <c r="O250" s="1" t="s">
        <v>167</v>
      </c>
      <c r="P250" s="1" t="s">
        <v>307</v>
      </c>
      <c r="Q250" s="1" t="s">
        <v>30</v>
      </c>
      <c r="R250" s="1" t="s">
        <v>308</v>
      </c>
      <c r="S250" s="2">
        <v>45089</v>
      </c>
      <c r="T250" s="1">
        <v>5413024</v>
      </c>
      <c r="U250" s="1" t="s">
        <v>349</v>
      </c>
      <c r="V250" s="1"/>
      <c r="W250" s="1">
        <v>0</v>
      </c>
    </row>
    <row r="251" spans="1:23" ht="13" x14ac:dyDescent="0.15">
      <c r="A251" s="1">
        <v>397</v>
      </c>
      <c r="B251" s="1">
        <v>1385</v>
      </c>
      <c r="C251" s="1" t="s">
        <v>23</v>
      </c>
      <c r="D251" s="1">
        <v>2</v>
      </c>
      <c r="E251" s="1" t="s">
        <v>24</v>
      </c>
      <c r="F251" s="1">
        <v>2</v>
      </c>
      <c r="G251" s="1" t="s">
        <v>25</v>
      </c>
      <c r="H251" s="1">
        <v>132</v>
      </c>
      <c r="I251" s="1">
        <v>134</v>
      </c>
      <c r="J251" s="1">
        <v>36</v>
      </c>
      <c r="K251" s="1">
        <v>4.62</v>
      </c>
      <c r="L251" s="1">
        <v>4.62</v>
      </c>
      <c r="M251" s="1" t="s">
        <v>75</v>
      </c>
      <c r="N251" s="1" t="s">
        <v>166</v>
      </c>
      <c r="O251" s="1" t="s">
        <v>167</v>
      </c>
      <c r="P251" s="1" t="s">
        <v>168</v>
      </c>
      <c r="Q251" s="1" t="s">
        <v>30</v>
      </c>
      <c r="R251" s="1" t="s">
        <v>305</v>
      </c>
      <c r="S251" s="2">
        <v>45089</v>
      </c>
      <c r="T251" s="1">
        <v>5413025</v>
      </c>
      <c r="U251" s="1" t="s">
        <v>350</v>
      </c>
      <c r="V251" s="1"/>
      <c r="W251" s="1">
        <v>0</v>
      </c>
    </row>
    <row r="252" spans="1:23" ht="13" x14ac:dyDescent="0.15">
      <c r="A252" s="1">
        <v>397</v>
      </c>
      <c r="B252" s="1">
        <v>1385</v>
      </c>
      <c r="C252" s="1" t="s">
        <v>23</v>
      </c>
      <c r="D252" s="1">
        <v>2</v>
      </c>
      <c r="E252" s="1" t="s">
        <v>24</v>
      </c>
      <c r="F252" s="1">
        <v>2</v>
      </c>
      <c r="G252" s="1" t="s">
        <v>25</v>
      </c>
      <c r="H252" s="1">
        <v>134</v>
      </c>
      <c r="I252" s="1">
        <v>136</v>
      </c>
      <c r="J252" s="1">
        <v>8</v>
      </c>
      <c r="K252" s="1">
        <v>4.6399999999999997</v>
      </c>
      <c r="L252" s="1">
        <v>4.6399999999999997</v>
      </c>
      <c r="M252" s="1" t="s">
        <v>75</v>
      </c>
      <c r="N252" s="1" t="s">
        <v>166</v>
      </c>
      <c r="O252" s="1" t="s">
        <v>167</v>
      </c>
      <c r="P252" s="1" t="s">
        <v>310</v>
      </c>
      <c r="Q252" s="1" t="s">
        <v>30</v>
      </c>
      <c r="R252" s="1" t="s">
        <v>311</v>
      </c>
      <c r="S252" s="2">
        <v>45089</v>
      </c>
      <c r="T252" s="1">
        <v>5413027</v>
      </c>
      <c r="U252" s="1" t="s">
        <v>351</v>
      </c>
      <c r="V252" s="1"/>
      <c r="W252" s="1">
        <v>0</v>
      </c>
    </row>
    <row r="253" spans="1:23" ht="13" x14ac:dyDescent="0.15">
      <c r="A253" s="1">
        <v>397</v>
      </c>
      <c r="B253" s="1">
        <v>1385</v>
      </c>
      <c r="C253" s="1" t="s">
        <v>23</v>
      </c>
      <c r="D253" s="1">
        <v>2</v>
      </c>
      <c r="E253" s="1" t="s">
        <v>24</v>
      </c>
      <c r="F253" s="1">
        <v>2</v>
      </c>
      <c r="G253" s="1" t="s">
        <v>25</v>
      </c>
      <c r="H253" s="1">
        <v>134</v>
      </c>
      <c r="I253" s="1">
        <v>136</v>
      </c>
      <c r="J253" s="1">
        <v>20</v>
      </c>
      <c r="K253" s="1">
        <v>4.6399999999999997</v>
      </c>
      <c r="L253" s="1">
        <v>4.6399999999999997</v>
      </c>
      <c r="M253" s="1" t="s">
        <v>75</v>
      </c>
      <c r="N253" s="1" t="s">
        <v>166</v>
      </c>
      <c r="O253" s="1" t="s">
        <v>167</v>
      </c>
      <c r="P253" s="1" t="s">
        <v>328</v>
      </c>
      <c r="Q253" s="1" t="s">
        <v>30</v>
      </c>
      <c r="R253" s="1" t="s">
        <v>329</v>
      </c>
      <c r="S253" s="2">
        <v>45089</v>
      </c>
      <c r="T253" s="1">
        <v>5413026</v>
      </c>
      <c r="U253" s="1" t="s">
        <v>352</v>
      </c>
      <c r="V253" s="1"/>
      <c r="W253" s="1">
        <v>0</v>
      </c>
    </row>
    <row r="254" spans="1:23" ht="13" x14ac:dyDescent="0.15">
      <c r="A254" s="1">
        <v>397</v>
      </c>
      <c r="B254" s="1">
        <v>1385</v>
      </c>
      <c r="C254" s="1" t="s">
        <v>23</v>
      </c>
      <c r="D254" s="1">
        <v>2</v>
      </c>
      <c r="E254" s="1" t="s">
        <v>24</v>
      </c>
      <c r="F254" s="1">
        <v>2</v>
      </c>
      <c r="G254" s="1" t="s">
        <v>25</v>
      </c>
      <c r="H254" s="1">
        <v>136</v>
      </c>
      <c r="I254" s="1">
        <v>138</v>
      </c>
      <c r="J254" s="1">
        <v>10</v>
      </c>
      <c r="K254" s="1">
        <v>4.66</v>
      </c>
      <c r="L254" s="1">
        <v>4.66</v>
      </c>
      <c r="M254" s="1" t="s">
        <v>75</v>
      </c>
      <c r="N254" s="1" t="s">
        <v>166</v>
      </c>
      <c r="O254" s="1" t="s">
        <v>167</v>
      </c>
      <c r="P254" s="1" t="s">
        <v>34</v>
      </c>
      <c r="Q254" s="1" t="s">
        <v>30</v>
      </c>
      <c r="R254" s="1" t="s">
        <v>35</v>
      </c>
      <c r="S254" s="2">
        <v>45089</v>
      </c>
      <c r="T254" s="1">
        <v>5413029</v>
      </c>
      <c r="U254" s="1" t="s">
        <v>353</v>
      </c>
      <c r="V254" s="1"/>
      <c r="W254" s="1">
        <v>0</v>
      </c>
    </row>
    <row r="255" spans="1:23" ht="13" x14ac:dyDescent="0.15">
      <c r="A255" s="1">
        <v>397</v>
      </c>
      <c r="B255" s="1">
        <v>1385</v>
      </c>
      <c r="C255" s="1" t="s">
        <v>23</v>
      </c>
      <c r="D255" s="1">
        <v>2</v>
      </c>
      <c r="E255" s="1" t="s">
        <v>24</v>
      </c>
      <c r="F255" s="1">
        <v>2</v>
      </c>
      <c r="G255" s="1" t="s">
        <v>25</v>
      </c>
      <c r="H255" s="1">
        <v>136</v>
      </c>
      <c r="I255" s="1">
        <v>138</v>
      </c>
      <c r="J255" s="1">
        <v>20</v>
      </c>
      <c r="K255" s="1">
        <v>4.66</v>
      </c>
      <c r="L255" s="1">
        <v>4.66</v>
      </c>
      <c r="M255" s="1" t="s">
        <v>75</v>
      </c>
      <c r="N255" s="1" t="s">
        <v>166</v>
      </c>
      <c r="O255" s="1" t="s">
        <v>167</v>
      </c>
      <c r="P255" s="1" t="s">
        <v>307</v>
      </c>
      <c r="Q255" s="1" t="s">
        <v>30</v>
      </c>
      <c r="R255" s="1" t="s">
        <v>308</v>
      </c>
      <c r="S255" s="2">
        <v>45089</v>
      </c>
      <c r="T255" s="1">
        <v>5413028</v>
      </c>
      <c r="U255" s="1" t="s">
        <v>354</v>
      </c>
      <c r="V255" s="1"/>
      <c r="W255" s="1">
        <v>0</v>
      </c>
    </row>
    <row r="256" spans="1:23" ht="13" x14ac:dyDescent="0.15">
      <c r="A256" s="1">
        <v>397</v>
      </c>
      <c r="B256" s="1">
        <v>1385</v>
      </c>
      <c r="C256" s="1" t="s">
        <v>23</v>
      </c>
      <c r="D256" s="1">
        <v>2</v>
      </c>
      <c r="E256" s="1" t="s">
        <v>24</v>
      </c>
      <c r="F256" s="1">
        <v>2</v>
      </c>
      <c r="G256" s="1" t="s">
        <v>25</v>
      </c>
      <c r="H256" s="1">
        <v>138</v>
      </c>
      <c r="I256" s="1">
        <v>140</v>
      </c>
      <c r="J256" s="1">
        <v>8</v>
      </c>
      <c r="K256" s="1">
        <v>4.68</v>
      </c>
      <c r="L256" s="1">
        <v>4.68</v>
      </c>
      <c r="M256" s="1" t="s">
        <v>75</v>
      </c>
      <c r="N256" s="1" t="s">
        <v>166</v>
      </c>
      <c r="O256" s="1" t="s">
        <v>167</v>
      </c>
      <c r="P256" s="1" t="s">
        <v>310</v>
      </c>
      <c r="Q256" s="1" t="s">
        <v>30</v>
      </c>
      <c r="R256" s="1" t="s">
        <v>311</v>
      </c>
      <c r="S256" s="2">
        <v>45089</v>
      </c>
      <c r="T256" s="1">
        <v>5413030</v>
      </c>
      <c r="U256" s="1" t="s">
        <v>355</v>
      </c>
      <c r="V256" s="1"/>
      <c r="W256" s="1">
        <v>0</v>
      </c>
    </row>
    <row r="257" spans="1:23" ht="13" x14ac:dyDescent="0.15">
      <c r="A257" s="1">
        <v>397</v>
      </c>
      <c r="B257" s="1">
        <v>1385</v>
      </c>
      <c r="C257" s="1" t="s">
        <v>23</v>
      </c>
      <c r="D257" s="1">
        <v>2</v>
      </c>
      <c r="E257" s="1" t="s">
        <v>24</v>
      </c>
      <c r="F257" s="1">
        <v>2</v>
      </c>
      <c r="G257" s="1" t="s">
        <v>25</v>
      </c>
      <c r="H257" s="1">
        <v>140</v>
      </c>
      <c r="I257" s="1">
        <v>142</v>
      </c>
      <c r="J257" s="1">
        <v>8</v>
      </c>
      <c r="K257" s="1">
        <v>4.7</v>
      </c>
      <c r="L257" s="1">
        <v>4.7</v>
      </c>
      <c r="M257" s="1" t="s">
        <v>75</v>
      </c>
      <c r="N257" s="1" t="s">
        <v>166</v>
      </c>
      <c r="O257" s="1" t="s">
        <v>167</v>
      </c>
      <c r="P257" s="1" t="s">
        <v>310</v>
      </c>
      <c r="Q257" s="1" t="s">
        <v>30</v>
      </c>
      <c r="R257" s="1" t="s">
        <v>311</v>
      </c>
      <c r="S257" s="2">
        <v>45089</v>
      </c>
      <c r="T257" s="1">
        <v>5413031</v>
      </c>
      <c r="U257" s="1" t="s">
        <v>356</v>
      </c>
      <c r="V257" s="1"/>
      <c r="W257" s="1">
        <v>0</v>
      </c>
    </row>
    <row r="258" spans="1:23" ht="13" x14ac:dyDescent="0.15">
      <c r="A258" s="1">
        <v>397</v>
      </c>
      <c r="B258" s="1">
        <v>1385</v>
      </c>
      <c r="C258" s="1" t="s">
        <v>23</v>
      </c>
      <c r="D258" s="1">
        <v>2</v>
      </c>
      <c r="E258" s="1" t="s">
        <v>24</v>
      </c>
      <c r="F258" s="1">
        <v>2</v>
      </c>
      <c r="G258" s="1" t="s">
        <v>25</v>
      </c>
      <c r="H258" s="1">
        <v>142</v>
      </c>
      <c r="I258" s="1">
        <v>144</v>
      </c>
      <c r="J258" s="1">
        <v>20</v>
      </c>
      <c r="K258" s="1">
        <v>4.72</v>
      </c>
      <c r="L258" s="1">
        <v>4.72</v>
      </c>
      <c r="M258" s="1" t="s">
        <v>75</v>
      </c>
      <c r="N258" s="1" t="s">
        <v>166</v>
      </c>
      <c r="O258" s="1" t="s">
        <v>167</v>
      </c>
      <c r="P258" s="1" t="s">
        <v>307</v>
      </c>
      <c r="Q258" s="1" t="s">
        <v>30</v>
      </c>
      <c r="R258" s="1" t="s">
        <v>308</v>
      </c>
      <c r="S258" s="2">
        <v>45089</v>
      </c>
      <c r="T258" s="1">
        <v>5413032</v>
      </c>
      <c r="U258" s="1" t="s">
        <v>357</v>
      </c>
      <c r="V258" s="1"/>
      <c r="W258" s="1">
        <v>0</v>
      </c>
    </row>
    <row r="259" spans="1:23" ht="13" x14ac:dyDescent="0.15">
      <c r="A259" s="1">
        <v>397</v>
      </c>
      <c r="B259" s="1">
        <v>1385</v>
      </c>
      <c r="C259" s="1" t="s">
        <v>23</v>
      </c>
      <c r="D259" s="1">
        <v>2</v>
      </c>
      <c r="E259" s="1" t="s">
        <v>24</v>
      </c>
      <c r="F259" s="1">
        <v>2</v>
      </c>
      <c r="G259" s="1" t="s">
        <v>25</v>
      </c>
      <c r="H259" s="1">
        <v>144</v>
      </c>
      <c r="I259" s="1">
        <v>146</v>
      </c>
      <c r="J259" s="1">
        <v>8</v>
      </c>
      <c r="K259" s="1">
        <v>4.74</v>
      </c>
      <c r="L259" s="1">
        <v>4.74</v>
      </c>
      <c r="M259" s="1" t="s">
        <v>75</v>
      </c>
      <c r="N259" s="1" t="s">
        <v>166</v>
      </c>
      <c r="O259" s="1" t="s">
        <v>167</v>
      </c>
      <c r="P259" s="1" t="s">
        <v>310</v>
      </c>
      <c r="Q259" s="1" t="s">
        <v>30</v>
      </c>
      <c r="R259" s="1" t="s">
        <v>311</v>
      </c>
      <c r="S259" s="2">
        <v>45089</v>
      </c>
      <c r="T259" s="1">
        <v>5413033</v>
      </c>
      <c r="U259" s="1" t="s">
        <v>358</v>
      </c>
      <c r="V259" s="1"/>
      <c r="W259" s="1">
        <v>0</v>
      </c>
    </row>
    <row r="260" spans="1:23" ht="13" x14ac:dyDescent="0.15">
      <c r="A260" s="1">
        <v>397</v>
      </c>
      <c r="B260" s="1">
        <v>1385</v>
      </c>
      <c r="C260" s="1" t="s">
        <v>23</v>
      </c>
      <c r="D260" s="1">
        <v>2</v>
      </c>
      <c r="E260" s="1" t="s">
        <v>24</v>
      </c>
      <c r="F260" s="1">
        <v>2</v>
      </c>
      <c r="G260" s="1" t="s">
        <v>25</v>
      </c>
      <c r="H260" s="1">
        <v>145</v>
      </c>
      <c r="I260" s="1">
        <v>150</v>
      </c>
      <c r="J260" s="1">
        <v>176</v>
      </c>
      <c r="K260" s="1">
        <v>4.75</v>
      </c>
      <c r="L260" s="1">
        <v>4.75</v>
      </c>
      <c r="M260" s="1" t="s">
        <v>26</v>
      </c>
      <c r="N260" s="1" t="s">
        <v>42</v>
      </c>
      <c r="O260" s="1" t="s">
        <v>28</v>
      </c>
      <c r="P260" s="1" t="s">
        <v>38</v>
      </c>
      <c r="Q260" s="1" t="s">
        <v>30</v>
      </c>
      <c r="R260" s="1" t="s">
        <v>96</v>
      </c>
      <c r="S260" s="2">
        <v>44885</v>
      </c>
      <c r="T260" s="1">
        <v>5354997</v>
      </c>
      <c r="U260" s="1" t="s">
        <v>359</v>
      </c>
      <c r="V260" s="1"/>
      <c r="W260" s="1">
        <v>0</v>
      </c>
    </row>
    <row r="261" spans="1:23" ht="13" x14ac:dyDescent="0.15">
      <c r="A261" s="1">
        <v>397</v>
      </c>
      <c r="B261" s="1">
        <v>1385</v>
      </c>
      <c r="C261" s="1" t="s">
        <v>23</v>
      </c>
      <c r="D261" s="1">
        <v>2</v>
      </c>
      <c r="E261" s="1" t="s">
        <v>24</v>
      </c>
      <c r="F261" s="1">
        <v>2</v>
      </c>
      <c r="G261" s="1" t="s">
        <v>25</v>
      </c>
      <c r="H261" s="1">
        <v>145</v>
      </c>
      <c r="I261" s="1">
        <v>150</v>
      </c>
      <c r="J261" s="1">
        <v>176</v>
      </c>
      <c r="K261" s="1">
        <v>4.75</v>
      </c>
      <c r="L261" s="1">
        <v>4.75</v>
      </c>
      <c r="M261" s="1" t="s">
        <v>26</v>
      </c>
      <c r="N261" s="1" t="s">
        <v>42</v>
      </c>
      <c r="O261" s="1" t="s">
        <v>28</v>
      </c>
      <c r="P261" s="1" t="s">
        <v>38</v>
      </c>
      <c r="Q261" s="1" t="s">
        <v>30</v>
      </c>
      <c r="R261" s="1" t="s">
        <v>96</v>
      </c>
      <c r="S261" s="2">
        <v>44885</v>
      </c>
      <c r="T261" s="1">
        <v>5356857</v>
      </c>
      <c r="U261" s="1" t="s">
        <v>360</v>
      </c>
      <c r="V261" s="1"/>
      <c r="W261" s="1">
        <v>0</v>
      </c>
    </row>
    <row r="262" spans="1:23" ht="13" x14ac:dyDescent="0.15">
      <c r="A262" s="1">
        <v>397</v>
      </c>
      <c r="B262" s="1">
        <v>1385</v>
      </c>
      <c r="C262" s="1" t="s">
        <v>23</v>
      </c>
      <c r="D262" s="1">
        <v>2</v>
      </c>
      <c r="E262" s="1" t="s">
        <v>24</v>
      </c>
      <c r="F262" s="1">
        <v>3</v>
      </c>
      <c r="G262" s="1" t="s">
        <v>25</v>
      </c>
      <c r="H262" s="1">
        <v>0</v>
      </c>
      <c r="I262" s="1">
        <v>5</v>
      </c>
      <c r="J262" s="1">
        <v>10</v>
      </c>
      <c r="K262" s="1">
        <v>4.8</v>
      </c>
      <c r="L262" s="1">
        <v>4.8</v>
      </c>
      <c r="M262" s="1" t="s">
        <v>26</v>
      </c>
      <c r="N262" s="1" t="s">
        <v>27</v>
      </c>
      <c r="O262" s="1" t="s">
        <v>28</v>
      </c>
      <c r="P262" s="1" t="s">
        <v>34</v>
      </c>
      <c r="Q262" s="1" t="s">
        <v>30</v>
      </c>
      <c r="R262" s="1" t="s">
        <v>35</v>
      </c>
      <c r="S262" s="2">
        <v>44885</v>
      </c>
      <c r="T262" s="1">
        <v>5355007</v>
      </c>
      <c r="U262" s="1" t="s">
        <v>361</v>
      </c>
      <c r="V262" s="1" t="s">
        <v>37</v>
      </c>
      <c r="W262" s="1">
        <v>0</v>
      </c>
    </row>
    <row r="263" spans="1:23" ht="13" x14ac:dyDescent="0.15">
      <c r="A263" s="1">
        <v>397</v>
      </c>
      <c r="B263" s="1">
        <v>1385</v>
      </c>
      <c r="C263" s="1" t="s">
        <v>23</v>
      </c>
      <c r="D263" s="1">
        <v>2</v>
      </c>
      <c r="E263" s="1" t="s">
        <v>24</v>
      </c>
      <c r="F263" s="1">
        <v>3</v>
      </c>
      <c r="G263" s="1" t="s">
        <v>25</v>
      </c>
      <c r="H263" s="1">
        <v>0</v>
      </c>
      <c r="I263" s="1">
        <v>5</v>
      </c>
      <c r="J263" s="1">
        <v>25</v>
      </c>
      <c r="K263" s="1">
        <v>4.8</v>
      </c>
      <c r="L263" s="1">
        <v>4.8</v>
      </c>
      <c r="M263" s="1" t="s">
        <v>26</v>
      </c>
      <c r="N263" s="1" t="s">
        <v>27</v>
      </c>
      <c r="O263" s="1" t="s">
        <v>28</v>
      </c>
      <c r="P263" s="1" t="s">
        <v>29</v>
      </c>
      <c r="Q263" s="1" t="s">
        <v>30</v>
      </c>
      <c r="R263" s="1" t="s">
        <v>31</v>
      </c>
      <c r="S263" s="2">
        <v>44885</v>
      </c>
      <c r="T263" s="1">
        <v>5355011</v>
      </c>
      <c r="U263" s="1" t="s">
        <v>362</v>
      </c>
      <c r="V263" s="1" t="s">
        <v>33</v>
      </c>
      <c r="W263" s="1">
        <v>0</v>
      </c>
    </row>
    <row r="264" spans="1:23" ht="13" x14ac:dyDescent="0.15">
      <c r="A264" s="1">
        <v>397</v>
      </c>
      <c r="B264" s="1">
        <v>1385</v>
      </c>
      <c r="C264" s="1" t="s">
        <v>23</v>
      </c>
      <c r="D264" s="1">
        <v>2</v>
      </c>
      <c r="E264" s="1" t="s">
        <v>24</v>
      </c>
      <c r="F264" s="1">
        <v>3</v>
      </c>
      <c r="G264" s="1" t="s">
        <v>25</v>
      </c>
      <c r="H264" s="1">
        <v>0</v>
      </c>
      <c r="I264" s="1">
        <v>5</v>
      </c>
      <c r="J264" s="1">
        <v>2</v>
      </c>
      <c r="K264" s="1">
        <v>4.8</v>
      </c>
      <c r="L264" s="1">
        <v>4.8</v>
      </c>
      <c r="M264" s="1" t="s">
        <v>26</v>
      </c>
      <c r="N264" s="1" t="s">
        <v>27</v>
      </c>
      <c r="O264" s="1" t="s">
        <v>28</v>
      </c>
      <c r="P264" s="1" t="s">
        <v>49</v>
      </c>
      <c r="Q264" s="1" t="s">
        <v>30</v>
      </c>
      <c r="R264" s="1" t="s">
        <v>50</v>
      </c>
      <c r="S264" s="2">
        <v>44885</v>
      </c>
      <c r="T264" s="1">
        <v>5355005</v>
      </c>
      <c r="U264" s="1" t="s">
        <v>363</v>
      </c>
      <c r="V264" s="1" t="s">
        <v>52</v>
      </c>
      <c r="W264" s="1">
        <v>0</v>
      </c>
    </row>
    <row r="265" spans="1:23" ht="13" x14ac:dyDescent="0.15">
      <c r="A265" s="1">
        <v>397</v>
      </c>
      <c r="B265" s="1">
        <v>1385</v>
      </c>
      <c r="C265" s="1" t="s">
        <v>23</v>
      </c>
      <c r="D265" s="1">
        <v>2</v>
      </c>
      <c r="E265" s="1" t="s">
        <v>24</v>
      </c>
      <c r="F265" s="1">
        <v>3</v>
      </c>
      <c r="G265" s="1" t="s">
        <v>25</v>
      </c>
      <c r="H265" s="1">
        <v>0</v>
      </c>
      <c r="I265" s="1">
        <v>5</v>
      </c>
      <c r="J265" s="1">
        <v>25</v>
      </c>
      <c r="K265" s="1">
        <v>4.8</v>
      </c>
      <c r="L265" s="1">
        <v>4.8</v>
      </c>
      <c r="M265" s="1" t="s">
        <v>26</v>
      </c>
      <c r="N265" s="1" t="s">
        <v>27</v>
      </c>
      <c r="O265" s="1" t="s">
        <v>28</v>
      </c>
      <c r="P265" s="1" t="s">
        <v>53</v>
      </c>
      <c r="Q265" s="1" t="s">
        <v>30</v>
      </c>
      <c r="R265" s="1" t="s">
        <v>54</v>
      </c>
      <c r="S265" s="2">
        <v>44885</v>
      </c>
      <c r="T265" s="1">
        <v>5355009</v>
      </c>
      <c r="U265" s="1" t="s">
        <v>364</v>
      </c>
      <c r="V265" s="1"/>
      <c r="W265" s="1">
        <v>0</v>
      </c>
    </row>
    <row r="266" spans="1:23" ht="13" x14ac:dyDescent="0.15">
      <c r="A266" s="1">
        <v>397</v>
      </c>
      <c r="B266" s="1">
        <v>1385</v>
      </c>
      <c r="C266" s="1" t="s">
        <v>23</v>
      </c>
      <c r="D266" s="1">
        <v>2</v>
      </c>
      <c r="E266" s="1" t="s">
        <v>24</v>
      </c>
      <c r="F266" s="1">
        <v>3</v>
      </c>
      <c r="G266" s="1" t="s">
        <v>25</v>
      </c>
      <c r="H266" s="1">
        <v>0</v>
      </c>
      <c r="I266" s="1">
        <v>5</v>
      </c>
      <c r="J266" s="1">
        <v>6</v>
      </c>
      <c r="K266" s="1">
        <v>4.8</v>
      </c>
      <c r="L266" s="1">
        <v>4.8</v>
      </c>
      <c r="M266" s="1" t="s">
        <v>26</v>
      </c>
      <c r="N266" s="1" t="s">
        <v>27</v>
      </c>
      <c r="O266" s="1" t="s">
        <v>28</v>
      </c>
      <c r="P266" s="1" t="s">
        <v>38</v>
      </c>
      <c r="Q266" s="1" t="s">
        <v>30</v>
      </c>
      <c r="R266" s="1" t="s">
        <v>39</v>
      </c>
      <c r="S266" s="2">
        <v>44885</v>
      </c>
      <c r="T266" s="1">
        <v>5355013</v>
      </c>
      <c r="U266" s="1" t="s">
        <v>365</v>
      </c>
      <c r="V266" s="1" t="s">
        <v>41</v>
      </c>
      <c r="W266" s="1">
        <v>0</v>
      </c>
    </row>
    <row r="267" spans="1:23" ht="13" x14ac:dyDescent="0.15">
      <c r="A267" s="1">
        <v>397</v>
      </c>
      <c r="B267" s="1">
        <v>1385</v>
      </c>
      <c r="C267" s="1" t="s">
        <v>23</v>
      </c>
      <c r="D267" s="1">
        <v>2</v>
      </c>
      <c r="E267" s="1" t="s">
        <v>24</v>
      </c>
      <c r="F267" s="1">
        <v>3</v>
      </c>
      <c r="G267" s="1" t="s">
        <v>25</v>
      </c>
      <c r="H267" s="1">
        <v>0</v>
      </c>
      <c r="I267" s="1">
        <v>5</v>
      </c>
      <c r="J267" s="1">
        <v>25</v>
      </c>
      <c r="K267" s="1">
        <v>4.8</v>
      </c>
      <c r="L267" s="1">
        <v>4.8</v>
      </c>
      <c r="M267" s="1" t="s">
        <v>26</v>
      </c>
      <c r="N267" s="1" t="s">
        <v>27</v>
      </c>
      <c r="O267" s="1" t="s">
        <v>28</v>
      </c>
      <c r="P267" s="1" t="s">
        <v>58</v>
      </c>
      <c r="Q267" s="1" t="s">
        <v>30</v>
      </c>
      <c r="R267" s="1" t="s">
        <v>59</v>
      </c>
      <c r="S267" s="2">
        <v>44885</v>
      </c>
      <c r="T267" s="1">
        <v>5355006</v>
      </c>
      <c r="U267" s="1" t="s">
        <v>366</v>
      </c>
      <c r="V267" s="1"/>
      <c r="W267" s="1">
        <v>0</v>
      </c>
    </row>
    <row r="268" spans="1:23" ht="13" x14ac:dyDescent="0.15">
      <c r="A268" s="1">
        <v>397</v>
      </c>
      <c r="B268" s="1">
        <v>1385</v>
      </c>
      <c r="C268" s="1" t="s">
        <v>23</v>
      </c>
      <c r="D268" s="1">
        <v>2</v>
      </c>
      <c r="E268" s="1" t="s">
        <v>24</v>
      </c>
      <c r="F268" s="1">
        <v>3</v>
      </c>
      <c r="G268" s="1" t="s">
        <v>25</v>
      </c>
      <c r="H268" s="1">
        <v>0</v>
      </c>
      <c r="I268" s="1">
        <v>5</v>
      </c>
      <c r="J268" s="1">
        <v>2</v>
      </c>
      <c r="K268" s="1">
        <v>4.8</v>
      </c>
      <c r="L268" s="1">
        <v>4.8</v>
      </c>
      <c r="M268" s="1" t="s">
        <v>26</v>
      </c>
      <c r="N268" s="1" t="s">
        <v>27</v>
      </c>
      <c r="O268" s="1" t="s">
        <v>28</v>
      </c>
      <c r="P268" s="1" t="s">
        <v>38</v>
      </c>
      <c r="Q268" s="1" t="s">
        <v>30</v>
      </c>
      <c r="R268" s="1" t="s">
        <v>61</v>
      </c>
      <c r="S268" s="2">
        <v>44885</v>
      </c>
      <c r="T268" s="1">
        <v>5355010</v>
      </c>
      <c r="U268" s="1" t="s">
        <v>367</v>
      </c>
      <c r="V268" s="1" t="s">
        <v>63</v>
      </c>
      <c r="W268" s="1">
        <v>0</v>
      </c>
    </row>
    <row r="269" spans="1:23" ht="13" x14ac:dyDescent="0.15">
      <c r="A269" s="1">
        <v>397</v>
      </c>
      <c r="B269" s="1">
        <v>1385</v>
      </c>
      <c r="C269" s="1" t="s">
        <v>23</v>
      </c>
      <c r="D269" s="1">
        <v>2</v>
      </c>
      <c r="E269" s="1" t="s">
        <v>24</v>
      </c>
      <c r="F269" s="1">
        <v>3</v>
      </c>
      <c r="G269" s="1" t="s">
        <v>25</v>
      </c>
      <c r="H269" s="1">
        <v>0</v>
      </c>
      <c r="I269" s="1">
        <v>5</v>
      </c>
      <c r="J269" s="1">
        <v>10</v>
      </c>
      <c r="K269" s="1">
        <v>4.8</v>
      </c>
      <c r="L269" s="1">
        <v>4.8</v>
      </c>
      <c r="M269" s="1" t="s">
        <v>26</v>
      </c>
      <c r="N269" s="1" t="s">
        <v>27</v>
      </c>
      <c r="O269" s="1" t="s">
        <v>28</v>
      </c>
      <c r="P269" s="1" t="s">
        <v>53</v>
      </c>
      <c r="Q269" s="1" t="s">
        <v>30</v>
      </c>
      <c r="R269" s="1" t="s">
        <v>54</v>
      </c>
      <c r="S269" s="2">
        <v>44885</v>
      </c>
      <c r="T269" s="1">
        <v>5355014</v>
      </c>
      <c r="U269" s="1" t="s">
        <v>368</v>
      </c>
      <c r="V269" s="1" t="s">
        <v>57</v>
      </c>
      <c r="W269" s="1">
        <v>0</v>
      </c>
    </row>
    <row r="270" spans="1:23" ht="13" x14ac:dyDescent="0.15">
      <c r="A270" s="1">
        <v>397</v>
      </c>
      <c r="B270" s="1">
        <v>1385</v>
      </c>
      <c r="C270" s="1" t="s">
        <v>23</v>
      </c>
      <c r="D270" s="1">
        <v>2</v>
      </c>
      <c r="E270" s="1" t="s">
        <v>24</v>
      </c>
      <c r="F270" s="1">
        <v>3</v>
      </c>
      <c r="G270" s="1" t="s">
        <v>25</v>
      </c>
      <c r="H270" s="1">
        <v>0</v>
      </c>
      <c r="I270" s="1">
        <v>5</v>
      </c>
      <c r="J270" s="1">
        <v>3</v>
      </c>
      <c r="K270" s="1">
        <v>4.8</v>
      </c>
      <c r="L270" s="1">
        <v>4.8</v>
      </c>
      <c r="M270" s="1" t="s">
        <v>26</v>
      </c>
      <c r="N270" s="1" t="s">
        <v>27</v>
      </c>
      <c r="O270" s="1" t="s">
        <v>28</v>
      </c>
      <c r="P270" s="1" t="s">
        <v>38</v>
      </c>
      <c r="Q270" s="1" t="s">
        <v>30</v>
      </c>
      <c r="R270" s="1" t="s">
        <v>39</v>
      </c>
      <c r="S270" s="2">
        <v>44885</v>
      </c>
      <c r="T270" s="1">
        <v>5355004</v>
      </c>
      <c r="U270" s="1" t="s">
        <v>369</v>
      </c>
      <c r="V270" s="1" t="s">
        <v>48</v>
      </c>
      <c r="W270" s="1">
        <v>0</v>
      </c>
    </row>
    <row r="271" spans="1:23" ht="13" x14ac:dyDescent="0.15">
      <c r="A271" s="1">
        <v>397</v>
      </c>
      <c r="B271" s="1">
        <v>1385</v>
      </c>
      <c r="C271" s="1" t="s">
        <v>23</v>
      </c>
      <c r="D271" s="1">
        <v>2</v>
      </c>
      <c r="E271" s="1" t="s">
        <v>24</v>
      </c>
      <c r="F271" s="1">
        <v>3</v>
      </c>
      <c r="G271" s="1" t="s">
        <v>25</v>
      </c>
      <c r="H271" s="1">
        <v>0</v>
      </c>
      <c r="I271" s="1">
        <v>5</v>
      </c>
      <c r="J271" s="1">
        <v>25</v>
      </c>
      <c r="K271" s="1">
        <v>4.8</v>
      </c>
      <c r="L271" s="1">
        <v>4.8</v>
      </c>
      <c r="M271" s="1" t="s">
        <v>26</v>
      </c>
      <c r="N271" s="1" t="s">
        <v>27</v>
      </c>
      <c r="O271" s="1" t="s">
        <v>28</v>
      </c>
      <c r="P271" s="1" t="s">
        <v>38</v>
      </c>
      <c r="Q271" s="1" t="s">
        <v>30</v>
      </c>
      <c r="R271" s="1" t="s">
        <v>39</v>
      </c>
      <c r="S271" s="2">
        <v>44885</v>
      </c>
      <c r="T271" s="1">
        <v>5355008</v>
      </c>
      <c r="U271" s="1" t="s">
        <v>370</v>
      </c>
      <c r="V271" s="1" t="s">
        <v>46</v>
      </c>
      <c r="W271" s="1">
        <v>0</v>
      </c>
    </row>
    <row r="272" spans="1:23" ht="13" x14ac:dyDescent="0.15">
      <c r="A272" s="1">
        <v>397</v>
      </c>
      <c r="B272" s="1">
        <v>1385</v>
      </c>
      <c r="C272" s="1" t="s">
        <v>23</v>
      </c>
      <c r="D272" s="1">
        <v>2</v>
      </c>
      <c r="E272" s="1" t="s">
        <v>24</v>
      </c>
      <c r="F272" s="1">
        <v>3</v>
      </c>
      <c r="G272" s="1" t="s">
        <v>25</v>
      </c>
      <c r="H272" s="1">
        <v>0</v>
      </c>
      <c r="I272" s="1">
        <v>5</v>
      </c>
      <c r="J272" s="1">
        <v>2</v>
      </c>
      <c r="K272" s="1">
        <v>4.8</v>
      </c>
      <c r="L272" s="1">
        <v>4.8</v>
      </c>
      <c r="M272" s="1" t="s">
        <v>26</v>
      </c>
      <c r="N272" s="1" t="s">
        <v>27</v>
      </c>
      <c r="O272" s="1" t="s">
        <v>28</v>
      </c>
      <c r="P272" s="1" t="s">
        <v>49</v>
      </c>
      <c r="Q272" s="1" t="s">
        <v>30</v>
      </c>
      <c r="R272" s="1" t="s">
        <v>50</v>
      </c>
      <c r="S272" s="2">
        <v>44885</v>
      </c>
      <c r="T272" s="1">
        <v>5356865</v>
      </c>
      <c r="U272" s="1" t="s">
        <v>371</v>
      </c>
      <c r="V272" s="1" t="s">
        <v>52</v>
      </c>
      <c r="W272" s="1">
        <v>0</v>
      </c>
    </row>
    <row r="273" spans="1:23" ht="13" x14ac:dyDescent="0.15">
      <c r="A273" s="1">
        <v>397</v>
      </c>
      <c r="B273" s="1">
        <v>1385</v>
      </c>
      <c r="C273" s="1" t="s">
        <v>23</v>
      </c>
      <c r="D273" s="1">
        <v>2</v>
      </c>
      <c r="E273" s="1" t="s">
        <v>24</v>
      </c>
      <c r="F273" s="1">
        <v>3</v>
      </c>
      <c r="G273" s="1" t="s">
        <v>25</v>
      </c>
      <c r="H273" s="1">
        <v>0</v>
      </c>
      <c r="I273" s="1">
        <v>5</v>
      </c>
      <c r="J273" s="1">
        <v>25</v>
      </c>
      <c r="K273" s="1">
        <v>4.8</v>
      </c>
      <c r="L273" s="1">
        <v>4.8</v>
      </c>
      <c r="M273" s="1" t="s">
        <v>26</v>
      </c>
      <c r="N273" s="1" t="s">
        <v>27</v>
      </c>
      <c r="O273" s="1" t="s">
        <v>28</v>
      </c>
      <c r="P273" s="1" t="s">
        <v>53</v>
      </c>
      <c r="Q273" s="1" t="s">
        <v>30</v>
      </c>
      <c r="R273" s="1" t="s">
        <v>54</v>
      </c>
      <c r="S273" s="2">
        <v>44885</v>
      </c>
      <c r="T273" s="1">
        <v>5356869</v>
      </c>
      <c r="U273" s="1" t="s">
        <v>372</v>
      </c>
      <c r="V273" s="1"/>
      <c r="W273" s="1">
        <v>0</v>
      </c>
    </row>
    <row r="274" spans="1:23" ht="13" x14ac:dyDescent="0.15">
      <c r="A274" s="1">
        <v>397</v>
      </c>
      <c r="B274" s="1">
        <v>1385</v>
      </c>
      <c r="C274" s="1" t="s">
        <v>23</v>
      </c>
      <c r="D274" s="1">
        <v>2</v>
      </c>
      <c r="E274" s="1" t="s">
        <v>24</v>
      </c>
      <c r="F274" s="1">
        <v>3</v>
      </c>
      <c r="G274" s="1" t="s">
        <v>25</v>
      </c>
      <c r="H274" s="1">
        <v>0</v>
      </c>
      <c r="I274" s="1">
        <v>5</v>
      </c>
      <c r="J274" s="1">
        <v>6</v>
      </c>
      <c r="K274" s="1">
        <v>4.8</v>
      </c>
      <c r="L274" s="1">
        <v>4.8</v>
      </c>
      <c r="M274" s="1" t="s">
        <v>26</v>
      </c>
      <c r="N274" s="1" t="s">
        <v>27</v>
      </c>
      <c r="O274" s="1" t="s">
        <v>28</v>
      </c>
      <c r="P274" s="1" t="s">
        <v>38</v>
      </c>
      <c r="Q274" s="1" t="s">
        <v>30</v>
      </c>
      <c r="R274" s="1" t="s">
        <v>39</v>
      </c>
      <c r="S274" s="2">
        <v>44885</v>
      </c>
      <c r="T274" s="1">
        <v>5356873</v>
      </c>
      <c r="U274" s="1" t="s">
        <v>373</v>
      </c>
      <c r="V274" s="1" t="s">
        <v>41</v>
      </c>
      <c r="W274" s="1">
        <v>0</v>
      </c>
    </row>
    <row r="275" spans="1:23" ht="13" x14ac:dyDescent="0.15">
      <c r="A275" s="1">
        <v>397</v>
      </c>
      <c r="B275" s="1">
        <v>1385</v>
      </c>
      <c r="C275" s="1" t="s">
        <v>23</v>
      </c>
      <c r="D275" s="1">
        <v>2</v>
      </c>
      <c r="E275" s="1" t="s">
        <v>24</v>
      </c>
      <c r="F275" s="1">
        <v>3</v>
      </c>
      <c r="G275" s="1" t="s">
        <v>25</v>
      </c>
      <c r="H275" s="1">
        <v>0</v>
      </c>
      <c r="I275" s="1">
        <v>5</v>
      </c>
      <c r="J275" s="1">
        <v>10</v>
      </c>
      <c r="K275" s="1">
        <v>4.8</v>
      </c>
      <c r="L275" s="1">
        <v>4.8</v>
      </c>
      <c r="M275" s="1" t="s">
        <v>26</v>
      </c>
      <c r="N275" s="1" t="s">
        <v>27</v>
      </c>
      <c r="O275" s="1" t="s">
        <v>28</v>
      </c>
      <c r="P275" s="1" t="s">
        <v>34</v>
      </c>
      <c r="Q275" s="1" t="s">
        <v>30</v>
      </c>
      <c r="R275" s="1" t="s">
        <v>35</v>
      </c>
      <c r="S275" s="2">
        <v>44885</v>
      </c>
      <c r="T275" s="1">
        <v>5356867</v>
      </c>
      <c r="U275" s="1" t="s">
        <v>374</v>
      </c>
      <c r="V275" s="1" t="s">
        <v>37</v>
      </c>
      <c r="W275" s="1">
        <v>0</v>
      </c>
    </row>
    <row r="276" spans="1:23" ht="13" x14ac:dyDescent="0.15">
      <c r="A276" s="1">
        <v>397</v>
      </c>
      <c r="B276" s="1">
        <v>1385</v>
      </c>
      <c r="C276" s="1" t="s">
        <v>23</v>
      </c>
      <c r="D276" s="1">
        <v>2</v>
      </c>
      <c r="E276" s="1" t="s">
        <v>24</v>
      </c>
      <c r="F276" s="1">
        <v>3</v>
      </c>
      <c r="G276" s="1" t="s">
        <v>25</v>
      </c>
      <c r="H276" s="1">
        <v>0</v>
      </c>
      <c r="I276" s="1">
        <v>5</v>
      </c>
      <c r="J276" s="1">
        <v>25</v>
      </c>
      <c r="K276" s="1">
        <v>4.8</v>
      </c>
      <c r="L276" s="1">
        <v>4.8</v>
      </c>
      <c r="M276" s="1" t="s">
        <v>26</v>
      </c>
      <c r="N276" s="1" t="s">
        <v>27</v>
      </c>
      <c r="O276" s="1" t="s">
        <v>28</v>
      </c>
      <c r="P276" s="1" t="s">
        <v>29</v>
      </c>
      <c r="Q276" s="1" t="s">
        <v>30</v>
      </c>
      <c r="R276" s="1" t="s">
        <v>31</v>
      </c>
      <c r="S276" s="2">
        <v>44885</v>
      </c>
      <c r="T276" s="1">
        <v>5356871</v>
      </c>
      <c r="U276" s="1" t="s">
        <v>375</v>
      </c>
      <c r="V276" s="1" t="s">
        <v>33</v>
      </c>
      <c r="W276" s="1">
        <v>0</v>
      </c>
    </row>
    <row r="277" spans="1:23" ht="13" x14ac:dyDescent="0.15">
      <c r="A277" s="1">
        <v>397</v>
      </c>
      <c r="B277" s="1">
        <v>1385</v>
      </c>
      <c r="C277" s="1" t="s">
        <v>23</v>
      </c>
      <c r="D277" s="1">
        <v>2</v>
      </c>
      <c r="E277" s="1" t="s">
        <v>24</v>
      </c>
      <c r="F277" s="1">
        <v>3</v>
      </c>
      <c r="G277" s="1" t="s">
        <v>25</v>
      </c>
      <c r="H277" s="1">
        <v>0</v>
      </c>
      <c r="I277" s="1">
        <v>5</v>
      </c>
      <c r="J277" s="1">
        <v>25</v>
      </c>
      <c r="K277" s="1">
        <v>4.8</v>
      </c>
      <c r="L277" s="1">
        <v>4.8</v>
      </c>
      <c r="M277" s="1" t="s">
        <v>26</v>
      </c>
      <c r="N277" s="1" t="s">
        <v>27</v>
      </c>
      <c r="O277" s="1" t="s">
        <v>28</v>
      </c>
      <c r="P277" s="1" t="s">
        <v>58</v>
      </c>
      <c r="Q277" s="1" t="s">
        <v>30</v>
      </c>
      <c r="R277" s="1" t="s">
        <v>59</v>
      </c>
      <c r="S277" s="2">
        <v>44885</v>
      </c>
      <c r="T277" s="1">
        <v>5356866</v>
      </c>
      <c r="U277" s="1" t="s">
        <v>376</v>
      </c>
      <c r="V277" s="1"/>
      <c r="W277" s="1">
        <v>0</v>
      </c>
    </row>
    <row r="278" spans="1:23" ht="13" x14ac:dyDescent="0.15">
      <c r="A278" s="1">
        <v>397</v>
      </c>
      <c r="B278" s="1">
        <v>1385</v>
      </c>
      <c r="C278" s="1" t="s">
        <v>23</v>
      </c>
      <c r="D278" s="1">
        <v>2</v>
      </c>
      <c r="E278" s="1" t="s">
        <v>24</v>
      </c>
      <c r="F278" s="1">
        <v>3</v>
      </c>
      <c r="G278" s="1" t="s">
        <v>25</v>
      </c>
      <c r="H278" s="1">
        <v>0</v>
      </c>
      <c r="I278" s="1">
        <v>5</v>
      </c>
      <c r="J278" s="1">
        <v>2</v>
      </c>
      <c r="K278" s="1">
        <v>4.8</v>
      </c>
      <c r="L278" s="1">
        <v>4.8</v>
      </c>
      <c r="M278" s="1" t="s">
        <v>26</v>
      </c>
      <c r="N278" s="1" t="s">
        <v>27</v>
      </c>
      <c r="O278" s="1" t="s">
        <v>28</v>
      </c>
      <c r="P278" s="1" t="s">
        <v>38</v>
      </c>
      <c r="Q278" s="1" t="s">
        <v>30</v>
      </c>
      <c r="R278" s="1" t="s">
        <v>61</v>
      </c>
      <c r="S278" s="2">
        <v>44885</v>
      </c>
      <c r="T278" s="1">
        <v>5356870</v>
      </c>
      <c r="U278" s="1" t="s">
        <v>377</v>
      </c>
      <c r="V278" s="1" t="s">
        <v>63</v>
      </c>
      <c r="W278" s="1">
        <v>0</v>
      </c>
    </row>
    <row r="279" spans="1:23" ht="13" x14ac:dyDescent="0.15">
      <c r="A279" s="1">
        <v>397</v>
      </c>
      <c r="B279" s="1">
        <v>1385</v>
      </c>
      <c r="C279" s="1" t="s">
        <v>23</v>
      </c>
      <c r="D279" s="1">
        <v>2</v>
      </c>
      <c r="E279" s="1" t="s">
        <v>24</v>
      </c>
      <c r="F279" s="1">
        <v>3</v>
      </c>
      <c r="G279" s="1" t="s">
        <v>25</v>
      </c>
      <c r="H279" s="1">
        <v>0</v>
      </c>
      <c r="I279" s="1">
        <v>5</v>
      </c>
      <c r="J279" s="1">
        <v>10</v>
      </c>
      <c r="K279" s="1">
        <v>4.8</v>
      </c>
      <c r="L279" s="1">
        <v>4.8</v>
      </c>
      <c r="M279" s="1" t="s">
        <v>26</v>
      </c>
      <c r="N279" s="1" t="s">
        <v>27</v>
      </c>
      <c r="O279" s="1" t="s">
        <v>28</v>
      </c>
      <c r="P279" s="1" t="s">
        <v>53</v>
      </c>
      <c r="Q279" s="1" t="s">
        <v>30</v>
      </c>
      <c r="R279" s="1" t="s">
        <v>54</v>
      </c>
      <c r="S279" s="2">
        <v>44885</v>
      </c>
      <c r="T279" s="1">
        <v>5356874</v>
      </c>
      <c r="U279" s="1" t="s">
        <v>378</v>
      </c>
      <c r="V279" s="1" t="s">
        <v>57</v>
      </c>
      <c r="W279" s="1">
        <v>0</v>
      </c>
    </row>
    <row r="280" spans="1:23" ht="13" x14ac:dyDescent="0.15">
      <c r="A280" s="1">
        <v>397</v>
      </c>
      <c r="B280" s="1">
        <v>1385</v>
      </c>
      <c r="C280" s="1" t="s">
        <v>23</v>
      </c>
      <c r="D280" s="1">
        <v>2</v>
      </c>
      <c r="E280" s="1" t="s">
        <v>24</v>
      </c>
      <c r="F280" s="1">
        <v>3</v>
      </c>
      <c r="G280" s="1" t="s">
        <v>25</v>
      </c>
      <c r="H280" s="1">
        <v>0</v>
      </c>
      <c r="I280" s="1">
        <v>5</v>
      </c>
      <c r="J280" s="1">
        <v>3</v>
      </c>
      <c r="K280" s="1">
        <v>4.8</v>
      </c>
      <c r="L280" s="1">
        <v>4.8</v>
      </c>
      <c r="M280" s="1" t="s">
        <v>26</v>
      </c>
      <c r="N280" s="1" t="s">
        <v>27</v>
      </c>
      <c r="O280" s="1" t="s">
        <v>28</v>
      </c>
      <c r="P280" s="1" t="s">
        <v>38</v>
      </c>
      <c r="Q280" s="1" t="s">
        <v>30</v>
      </c>
      <c r="R280" s="1" t="s">
        <v>39</v>
      </c>
      <c r="S280" s="2">
        <v>44885</v>
      </c>
      <c r="T280" s="1">
        <v>5356864</v>
      </c>
      <c r="U280" s="1" t="s">
        <v>379</v>
      </c>
      <c r="V280" s="1" t="s">
        <v>48</v>
      </c>
      <c r="W280" s="1">
        <v>0</v>
      </c>
    </row>
    <row r="281" spans="1:23" ht="13" x14ac:dyDescent="0.15">
      <c r="A281" s="1">
        <v>397</v>
      </c>
      <c r="B281" s="1">
        <v>1385</v>
      </c>
      <c r="C281" s="1" t="s">
        <v>23</v>
      </c>
      <c r="D281" s="1">
        <v>2</v>
      </c>
      <c r="E281" s="1" t="s">
        <v>24</v>
      </c>
      <c r="F281" s="1">
        <v>3</v>
      </c>
      <c r="G281" s="1" t="s">
        <v>25</v>
      </c>
      <c r="H281" s="1">
        <v>0</v>
      </c>
      <c r="I281" s="1">
        <v>5</v>
      </c>
      <c r="J281" s="1">
        <v>25</v>
      </c>
      <c r="K281" s="1">
        <v>4.8</v>
      </c>
      <c r="L281" s="1">
        <v>4.8</v>
      </c>
      <c r="M281" s="1" t="s">
        <v>26</v>
      </c>
      <c r="N281" s="1" t="s">
        <v>27</v>
      </c>
      <c r="O281" s="1" t="s">
        <v>28</v>
      </c>
      <c r="P281" s="1" t="s">
        <v>38</v>
      </c>
      <c r="Q281" s="1" t="s">
        <v>30</v>
      </c>
      <c r="R281" s="1" t="s">
        <v>39</v>
      </c>
      <c r="S281" s="2">
        <v>44885</v>
      </c>
      <c r="T281" s="1">
        <v>5356868</v>
      </c>
      <c r="U281" s="1" t="s">
        <v>380</v>
      </c>
      <c r="V281" s="1" t="s">
        <v>46</v>
      </c>
      <c r="W281" s="1">
        <v>0</v>
      </c>
    </row>
    <row r="282" spans="1:23" ht="13" x14ac:dyDescent="0.15">
      <c r="A282" s="1">
        <v>397</v>
      </c>
      <c r="B282" s="1">
        <v>1385</v>
      </c>
      <c r="C282" s="1" t="s">
        <v>23</v>
      </c>
      <c r="D282" s="1">
        <v>2</v>
      </c>
      <c r="E282" s="1" t="s">
        <v>24</v>
      </c>
      <c r="F282" s="1">
        <v>3</v>
      </c>
      <c r="G282" s="1" t="s">
        <v>25</v>
      </c>
      <c r="H282" s="1">
        <v>1</v>
      </c>
      <c r="I282" s="1">
        <v>3</v>
      </c>
      <c r="J282" s="1">
        <v>20</v>
      </c>
      <c r="K282" s="1">
        <v>4.8099999999999996</v>
      </c>
      <c r="L282" s="1">
        <v>4.8099999999999996</v>
      </c>
      <c r="M282" s="1" t="s">
        <v>75</v>
      </c>
      <c r="N282" s="1" t="s">
        <v>166</v>
      </c>
      <c r="O282" s="1" t="s">
        <v>167</v>
      </c>
      <c r="P282" s="1" t="s">
        <v>307</v>
      </c>
      <c r="Q282" s="1" t="s">
        <v>30</v>
      </c>
      <c r="R282" s="1" t="s">
        <v>308</v>
      </c>
      <c r="S282" s="2">
        <v>45089</v>
      </c>
      <c r="T282" s="1">
        <v>5413037</v>
      </c>
      <c r="U282" s="1" t="s">
        <v>381</v>
      </c>
      <c r="V282" s="1"/>
      <c r="W282" s="1">
        <v>0</v>
      </c>
    </row>
    <row r="283" spans="1:23" ht="13" x14ac:dyDescent="0.15">
      <c r="A283" s="1">
        <v>397</v>
      </c>
      <c r="B283" s="1">
        <v>1385</v>
      </c>
      <c r="C283" s="1" t="s">
        <v>23</v>
      </c>
      <c r="D283" s="1">
        <v>2</v>
      </c>
      <c r="E283" s="1" t="s">
        <v>24</v>
      </c>
      <c r="F283" s="1">
        <v>3</v>
      </c>
      <c r="G283" s="1" t="s">
        <v>25</v>
      </c>
      <c r="H283" s="1">
        <v>1</v>
      </c>
      <c r="I283" s="1">
        <v>3</v>
      </c>
      <c r="J283" s="1">
        <v>8</v>
      </c>
      <c r="K283" s="1">
        <v>4.8099999999999996</v>
      </c>
      <c r="L283" s="1">
        <v>4.8099999999999996</v>
      </c>
      <c r="M283" s="1" t="s">
        <v>75</v>
      </c>
      <c r="N283" s="1" t="s">
        <v>166</v>
      </c>
      <c r="O283" s="1" t="s">
        <v>167</v>
      </c>
      <c r="P283" s="1" t="s">
        <v>310</v>
      </c>
      <c r="Q283" s="1" t="s">
        <v>30</v>
      </c>
      <c r="R283" s="1" t="s">
        <v>311</v>
      </c>
      <c r="S283" s="2">
        <v>45089</v>
      </c>
      <c r="T283" s="1">
        <v>5413036</v>
      </c>
      <c r="U283" s="1" t="s">
        <v>382</v>
      </c>
      <c r="V283" s="1"/>
      <c r="W283" s="1">
        <v>0</v>
      </c>
    </row>
    <row r="284" spans="1:23" ht="13" x14ac:dyDescent="0.15">
      <c r="A284" s="1">
        <v>397</v>
      </c>
      <c r="B284" s="1">
        <v>1385</v>
      </c>
      <c r="C284" s="1" t="s">
        <v>23</v>
      </c>
      <c r="D284" s="1">
        <v>2</v>
      </c>
      <c r="E284" s="1" t="s">
        <v>24</v>
      </c>
      <c r="F284" s="1">
        <v>3</v>
      </c>
      <c r="G284" s="1" t="s">
        <v>25</v>
      </c>
      <c r="H284" s="1">
        <v>3</v>
      </c>
      <c r="I284" s="1">
        <v>5</v>
      </c>
      <c r="J284" s="1">
        <v>20</v>
      </c>
      <c r="K284" s="1">
        <v>4.83</v>
      </c>
      <c r="L284" s="1">
        <v>4.83</v>
      </c>
      <c r="M284" s="1" t="s">
        <v>75</v>
      </c>
      <c r="N284" s="1" t="s">
        <v>166</v>
      </c>
      <c r="O284" s="1" t="s">
        <v>167</v>
      </c>
      <c r="P284" s="1" t="s">
        <v>328</v>
      </c>
      <c r="Q284" s="1" t="s">
        <v>30</v>
      </c>
      <c r="R284" s="1" t="s">
        <v>329</v>
      </c>
      <c r="S284" s="2">
        <v>45089</v>
      </c>
      <c r="T284" s="1">
        <v>5413039</v>
      </c>
      <c r="U284" s="1" t="s">
        <v>383</v>
      </c>
      <c r="V284" s="1"/>
      <c r="W284" s="1">
        <v>0</v>
      </c>
    </row>
    <row r="285" spans="1:23" ht="13" x14ac:dyDescent="0.15">
      <c r="A285" s="1">
        <v>397</v>
      </c>
      <c r="B285" s="1">
        <v>1385</v>
      </c>
      <c r="C285" s="1" t="s">
        <v>23</v>
      </c>
      <c r="D285" s="1">
        <v>2</v>
      </c>
      <c r="E285" s="1" t="s">
        <v>24</v>
      </c>
      <c r="F285" s="1">
        <v>3</v>
      </c>
      <c r="G285" s="1" t="s">
        <v>25</v>
      </c>
      <c r="H285" s="1">
        <v>3</v>
      </c>
      <c r="I285" s="1">
        <v>5</v>
      </c>
      <c r="J285" s="1">
        <v>10</v>
      </c>
      <c r="K285" s="1">
        <v>4.83</v>
      </c>
      <c r="L285" s="1">
        <v>4.83</v>
      </c>
      <c r="M285" s="1" t="s">
        <v>75</v>
      </c>
      <c r="N285" s="1" t="s">
        <v>166</v>
      </c>
      <c r="O285" s="1" t="s">
        <v>167</v>
      </c>
      <c r="P285" s="1" t="s">
        <v>34</v>
      </c>
      <c r="Q285" s="1" t="s">
        <v>30</v>
      </c>
      <c r="R285" s="1" t="s">
        <v>35</v>
      </c>
      <c r="S285" s="2">
        <v>45089</v>
      </c>
      <c r="T285" s="1">
        <v>5413038</v>
      </c>
      <c r="U285" s="1" t="s">
        <v>384</v>
      </c>
      <c r="V285" s="1"/>
      <c r="W285" s="1">
        <v>0</v>
      </c>
    </row>
    <row r="286" spans="1:23" ht="13" x14ac:dyDescent="0.15">
      <c r="A286" s="1">
        <v>397</v>
      </c>
      <c r="B286" s="1">
        <v>1385</v>
      </c>
      <c r="C286" s="1" t="s">
        <v>23</v>
      </c>
      <c r="D286" s="1">
        <v>2</v>
      </c>
      <c r="E286" s="1" t="s">
        <v>24</v>
      </c>
      <c r="F286" s="1">
        <v>3</v>
      </c>
      <c r="G286" s="1" t="s">
        <v>25</v>
      </c>
      <c r="H286" s="1">
        <v>5</v>
      </c>
      <c r="I286" s="1">
        <v>7</v>
      </c>
      <c r="J286" s="1">
        <v>20</v>
      </c>
      <c r="K286" s="1">
        <v>4.8499999999999996</v>
      </c>
      <c r="L286" s="1">
        <v>4.8499999999999996</v>
      </c>
      <c r="M286" s="1" t="s">
        <v>75</v>
      </c>
      <c r="N286" s="1" t="s">
        <v>166</v>
      </c>
      <c r="O286" s="1" t="s">
        <v>167</v>
      </c>
      <c r="P286" s="1" t="s">
        <v>307</v>
      </c>
      <c r="Q286" s="1" t="s">
        <v>30</v>
      </c>
      <c r="R286" s="1" t="s">
        <v>308</v>
      </c>
      <c r="S286" s="2">
        <v>45089</v>
      </c>
      <c r="T286" s="1">
        <v>5413041</v>
      </c>
      <c r="U286" s="1" t="s">
        <v>385</v>
      </c>
      <c r="V286" s="1"/>
      <c r="W286" s="1">
        <v>0</v>
      </c>
    </row>
    <row r="287" spans="1:23" ht="13" x14ac:dyDescent="0.15">
      <c r="A287" s="1">
        <v>397</v>
      </c>
      <c r="B287" s="1">
        <v>1385</v>
      </c>
      <c r="C287" s="1" t="s">
        <v>23</v>
      </c>
      <c r="D287" s="1">
        <v>2</v>
      </c>
      <c r="E287" s="1" t="s">
        <v>24</v>
      </c>
      <c r="F287" s="1">
        <v>3</v>
      </c>
      <c r="G287" s="1" t="s">
        <v>25</v>
      </c>
      <c r="H287" s="1">
        <v>5</v>
      </c>
      <c r="I287" s="1">
        <v>7</v>
      </c>
      <c r="J287" s="1">
        <v>8</v>
      </c>
      <c r="K287" s="1">
        <v>4.8499999999999996</v>
      </c>
      <c r="L287" s="1">
        <v>4.8499999999999996</v>
      </c>
      <c r="M287" s="1" t="s">
        <v>75</v>
      </c>
      <c r="N287" s="1" t="s">
        <v>166</v>
      </c>
      <c r="O287" s="1" t="s">
        <v>167</v>
      </c>
      <c r="P287" s="1" t="s">
        <v>310</v>
      </c>
      <c r="Q287" s="1" t="s">
        <v>30</v>
      </c>
      <c r="R287" s="1" t="s">
        <v>311</v>
      </c>
      <c r="S287" s="2">
        <v>45089</v>
      </c>
      <c r="T287" s="1">
        <v>5413040</v>
      </c>
      <c r="U287" s="1" t="s">
        <v>386</v>
      </c>
      <c r="V287" s="1"/>
      <c r="W287" s="1">
        <v>0</v>
      </c>
    </row>
    <row r="288" spans="1:23" ht="13" x14ac:dyDescent="0.15">
      <c r="A288" s="1">
        <v>397</v>
      </c>
      <c r="B288" s="1">
        <v>1385</v>
      </c>
      <c r="C288" s="1" t="s">
        <v>23</v>
      </c>
      <c r="D288" s="1">
        <v>2</v>
      </c>
      <c r="E288" s="1" t="s">
        <v>24</v>
      </c>
      <c r="F288" s="1">
        <v>3</v>
      </c>
      <c r="G288" s="1" t="s">
        <v>25</v>
      </c>
      <c r="H288" s="1">
        <v>7</v>
      </c>
      <c r="I288" s="1">
        <v>9</v>
      </c>
      <c r="J288" s="1">
        <v>20</v>
      </c>
      <c r="K288" s="1">
        <v>4.87</v>
      </c>
      <c r="L288" s="1">
        <v>4.87</v>
      </c>
      <c r="M288" s="1" t="s">
        <v>75</v>
      </c>
      <c r="N288" s="1" t="s">
        <v>166</v>
      </c>
      <c r="O288" s="1" t="s">
        <v>167</v>
      </c>
      <c r="P288" s="1" t="s">
        <v>307</v>
      </c>
      <c r="Q288" s="1" t="s">
        <v>30</v>
      </c>
      <c r="R288" s="1" t="s">
        <v>308</v>
      </c>
      <c r="S288" s="2">
        <v>45089</v>
      </c>
      <c r="T288" s="1">
        <v>5413043</v>
      </c>
      <c r="U288" s="1" t="s">
        <v>387</v>
      </c>
      <c r="V288" s="1"/>
      <c r="W288" s="1">
        <v>0</v>
      </c>
    </row>
    <row r="289" spans="1:23" ht="13" x14ac:dyDescent="0.15">
      <c r="A289" s="1">
        <v>397</v>
      </c>
      <c r="B289" s="1">
        <v>1385</v>
      </c>
      <c r="C289" s="1" t="s">
        <v>23</v>
      </c>
      <c r="D289" s="1">
        <v>2</v>
      </c>
      <c r="E289" s="1" t="s">
        <v>24</v>
      </c>
      <c r="F289" s="1">
        <v>3</v>
      </c>
      <c r="G289" s="1" t="s">
        <v>25</v>
      </c>
      <c r="H289" s="1">
        <v>7</v>
      </c>
      <c r="I289" s="1">
        <v>9</v>
      </c>
      <c r="J289" s="1">
        <v>8</v>
      </c>
      <c r="K289" s="1">
        <v>4.87</v>
      </c>
      <c r="L289" s="1">
        <v>4.87</v>
      </c>
      <c r="M289" s="1" t="s">
        <v>75</v>
      </c>
      <c r="N289" s="1" t="s">
        <v>166</v>
      </c>
      <c r="O289" s="1" t="s">
        <v>167</v>
      </c>
      <c r="P289" s="1" t="s">
        <v>310</v>
      </c>
      <c r="Q289" s="1" t="s">
        <v>30</v>
      </c>
      <c r="R289" s="1" t="s">
        <v>311</v>
      </c>
      <c r="S289" s="2">
        <v>45089</v>
      </c>
      <c r="T289" s="1">
        <v>5413042</v>
      </c>
      <c r="U289" s="1" t="s">
        <v>388</v>
      </c>
      <c r="V289" s="1"/>
      <c r="W289" s="1">
        <v>0</v>
      </c>
    </row>
    <row r="290" spans="1:23" ht="13" x14ac:dyDescent="0.15">
      <c r="A290" s="1">
        <v>397</v>
      </c>
      <c r="B290" s="1">
        <v>1385</v>
      </c>
      <c r="C290" s="1" t="s">
        <v>23</v>
      </c>
      <c r="D290" s="1">
        <v>2</v>
      </c>
      <c r="E290" s="1" t="s">
        <v>24</v>
      </c>
      <c r="F290" s="1">
        <v>3</v>
      </c>
      <c r="G290" s="1" t="s">
        <v>25</v>
      </c>
      <c r="H290" s="1">
        <v>9</v>
      </c>
      <c r="I290" s="1">
        <v>11</v>
      </c>
      <c r="J290" s="1">
        <v>36</v>
      </c>
      <c r="K290" s="1">
        <v>4.8899999999999997</v>
      </c>
      <c r="L290" s="1">
        <v>4.8899999999999997</v>
      </c>
      <c r="M290" s="1" t="s">
        <v>75</v>
      </c>
      <c r="N290" s="1" t="s">
        <v>166</v>
      </c>
      <c r="O290" s="1" t="s">
        <v>167</v>
      </c>
      <c r="P290" s="1" t="s">
        <v>168</v>
      </c>
      <c r="Q290" s="1" t="s">
        <v>30</v>
      </c>
      <c r="R290" s="1" t="s">
        <v>305</v>
      </c>
      <c r="S290" s="2">
        <v>45089</v>
      </c>
      <c r="T290" s="1">
        <v>5413044</v>
      </c>
      <c r="U290" s="1" t="s">
        <v>389</v>
      </c>
      <c r="V290" s="1"/>
      <c r="W290" s="1">
        <v>0</v>
      </c>
    </row>
    <row r="291" spans="1:23" ht="13" x14ac:dyDescent="0.15">
      <c r="A291" s="1">
        <v>397</v>
      </c>
      <c r="B291" s="1">
        <v>1385</v>
      </c>
      <c r="C291" s="1" t="s">
        <v>23</v>
      </c>
      <c r="D291" s="1">
        <v>2</v>
      </c>
      <c r="E291" s="1" t="s">
        <v>24</v>
      </c>
      <c r="F291" s="1">
        <v>3</v>
      </c>
      <c r="G291" s="1" t="s">
        <v>25</v>
      </c>
      <c r="H291" s="1">
        <v>11</v>
      </c>
      <c r="I291" s="1">
        <v>13</v>
      </c>
      <c r="J291" s="1">
        <v>8</v>
      </c>
      <c r="K291" s="1">
        <v>4.91</v>
      </c>
      <c r="L291" s="1">
        <v>4.91</v>
      </c>
      <c r="M291" s="1" t="s">
        <v>75</v>
      </c>
      <c r="N291" s="1" t="s">
        <v>166</v>
      </c>
      <c r="O291" s="1" t="s">
        <v>167</v>
      </c>
      <c r="P291" s="1" t="s">
        <v>310</v>
      </c>
      <c r="Q291" s="1" t="s">
        <v>30</v>
      </c>
      <c r="R291" s="1" t="s">
        <v>311</v>
      </c>
      <c r="S291" s="2">
        <v>45089</v>
      </c>
      <c r="T291" s="1">
        <v>5413045</v>
      </c>
      <c r="U291" s="1" t="s">
        <v>390</v>
      </c>
      <c r="V291" s="1"/>
      <c r="W291" s="1">
        <v>0</v>
      </c>
    </row>
    <row r="292" spans="1:23" ht="13" x14ac:dyDescent="0.15">
      <c r="A292" s="1">
        <v>397</v>
      </c>
      <c r="B292" s="1">
        <v>1385</v>
      </c>
      <c r="C292" s="1" t="s">
        <v>23</v>
      </c>
      <c r="D292" s="1">
        <v>2</v>
      </c>
      <c r="E292" s="1" t="s">
        <v>24</v>
      </c>
      <c r="F292" s="1">
        <v>3</v>
      </c>
      <c r="G292" s="1" t="s">
        <v>25</v>
      </c>
      <c r="H292" s="1">
        <v>11</v>
      </c>
      <c r="I292" s="1">
        <v>13</v>
      </c>
      <c r="J292" s="1">
        <v>20</v>
      </c>
      <c r="K292" s="1">
        <v>4.91</v>
      </c>
      <c r="L292" s="1">
        <v>4.91</v>
      </c>
      <c r="M292" s="1" t="s">
        <v>75</v>
      </c>
      <c r="N292" s="1" t="s">
        <v>166</v>
      </c>
      <c r="O292" s="1" t="s">
        <v>167</v>
      </c>
      <c r="P292" s="1" t="s">
        <v>307</v>
      </c>
      <c r="Q292" s="1" t="s">
        <v>30</v>
      </c>
      <c r="R292" s="1" t="s">
        <v>308</v>
      </c>
      <c r="S292" s="2">
        <v>45089</v>
      </c>
      <c r="T292" s="1">
        <v>5413046</v>
      </c>
      <c r="U292" s="1" t="s">
        <v>391</v>
      </c>
      <c r="V292" s="1"/>
      <c r="W292" s="1">
        <v>0</v>
      </c>
    </row>
    <row r="293" spans="1:23" ht="13" x14ac:dyDescent="0.15">
      <c r="A293" s="1">
        <v>397</v>
      </c>
      <c r="B293" s="1">
        <v>1385</v>
      </c>
      <c r="C293" s="1" t="s">
        <v>23</v>
      </c>
      <c r="D293" s="1">
        <v>2</v>
      </c>
      <c r="E293" s="1" t="s">
        <v>24</v>
      </c>
      <c r="F293" s="1">
        <v>3</v>
      </c>
      <c r="G293" s="1" t="s">
        <v>25</v>
      </c>
      <c r="H293" s="1">
        <v>13</v>
      </c>
      <c r="I293" s="1">
        <v>15</v>
      </c>
      <c r="J293" s="1">
        <v>10</v>
      </c>
      <c r="K293" s="1">
        <v>4.93</v>
      </c>
      <c r="L293" s="1">
        <v>4.93</v>
      </c>
      <c r="M293" s="1" t="s">
        <v>75</v>
      </c>
      <c r="N293" s="1" t="s">
        <v>166</v>
      </c>
      <c r="O293" s="1" t="s">
        <v>167</v>
      </c>
      <c r="P293" s="1" t="s">
        <v>34</v>
      </c>
      <c r="Q293" s="1" t="s">
        <v>30</v>
      </c>
      <c r="R293" s="1" t="s">
        <v>35</v>
      </c>
      <c r="S293" s="2">
        <v>45089</v>
      </c>
      <c r="T293" s="1">
        <v>5413047</v>
      </c>
      <c r="U293" s="1" t="s">
        <v>392</v>
      </c>
      <c r="V293" s="1"/>
      <c r="W293" s="1">
        <v>0</v>
      </c>
    </row>
    <row r="294" spans="1:23" ht="13" x14ac:dyDescent="0.15">
      <c r="A294" s="1">
        <v>397</v>
      </c>
      <c r="B294" s="1">
        <v>1385</v>
      </c>
      <c r="C294" s="1" t="s">
        <v>23</v>
      </c>
      <c r="D294" s="1">
        <v>2</v>
      </c>
      <c r="E294" s="1" t="s">
        <v>24</v>
      </c>
      <c r="F294" s="1">
        <v>3</v>
      </c>
      <c r="G294" s="1" t="s">
        <v>25</v>
      </c>
      <c r="H294" s="1">
        <v>13</v>
      </c>
      <c r="I294" s="1">
        <v>15</v>
      </c>
      <c r="J294" s="1">
        <v>8</v>
      </c>
      <c r="K294" s="1">
        <v>4.93</v>
      </c>
      <c r="L294" s="1">
        <v>4.93</v>
      </c>
      <c r="M294" s="1" t="s">
        <v>75</v>
      </c>
      <c r="N294" s="1" t="s">
        <v>166</v>
      </c>
      <c r="O294" s="1" t="s">
        <v>167</v>
      </c>
      <c r="P294" s="1" t="s">
        <v>310</v>
      </c>
      <c r="Q294" s="1" t="s">
        <v>30</v>
      </c>
      <c r="R294" s="1" t="s">
        <v>311</v>
      </c>
      <c r="S294" s="2">
        <v>45089</v>
      </c>
      <c r="T294" s="1">
        <v>5413048</v>
      </c>
      <c r="U294" s="1" t="s">
        <v>393</v>
      </c>
      <c r="V294" s="1"/>
      <c r="W294" s="1">
        <v>0</v>
      </c>
    </row>
    <row r="295" spans="1:23" ht="13" x14ac:dyDescent="0.15">
      <c r="A295" s="1">
        <v>397</v>
      </c>
      <c r="B295" s="1">
        <v>1385</v>
      </c>
      <c r="C295" s="1" t="s">
        <v>23</v>
      </c>
      <c r="D295" s="1">
        <v>2</v>
      </c>
      <c r="E295" s="1" t="s">
        <v>24</v>
      </c>
      <c r="F295" s="1">
        <v>3</v>
      </c>
      <c r="G295" s="1" t="s">
        <v>25</v>
      </c>
      <c r="H295" s="1">
        <v>15</v>
      </c>
      <c r="I295" s="1">
        <v>17</v>
      </c>
      <c r="J295" s="1">
        <v>20</v>
      </c>
      <c r="K295" s="1">
        <v>4.95</v>
      </c>
      <c r="L295" s="1">
        <v>4.95</v>
      </c>
      <c r="M295" s="1" t="s">
        <v>75</v>
      </c>
      <c r="N295" s="1" t="s">
        <v>166</v>
      </c>
      <c r="O295" s="1" t="s">
        <v>167</v>
      </c>
      <c r="P295" s="1" t="s">
        <v>307</v>
      </c>
      <c r="Q295" s="1" t="s">
        <v>30</v>
      </c>
      <c r="R295" s="1" t="s">
        <v>308</v>
      </c>
      <c r="S295" s="2">
        <v>45089</v>
      </c>
      <c r="T295" s="1">
        <v>5413049</v>
      </c>
      <c r="U295" s="1" t="s">
        <v>394</v>
      </c>
      <c r="V295" s="1"/>
      <c r="W295" s="1">
        <v>0</v>
      </c>
    </row>
    <row r="296" spans="1:23" ht="13" x14ac:dyDescent="0.15">
      <c r="A296" s="1">
        <v>397</v>
      </c>
      <c r="B296" s="1">
        <v>1385</v>
      </c>
      <c r="C296" s="1" t="s">
        <v>23</v>
      </c>
      <c r="D296" s="1">
        <v>2</v>
      </c>
      <c r="E296" s="1" t="s">
        <v>24</v>
      </c>
      <c r="F296" s="1">
        <v>3</v>
      </c>
      <c r="G296" s="1" t="s">
        <v>25</v>
      </c>
      <c r="H296" s="1">
        <v>15</v>
      </c>
      <c r="I296" s="1">
        <v>17</v>
      </c>
      <c r="J296" s="1">
        <v>8</v>
      </c>
      <c r="K296" s="1">
        <v>4.95</v>
      </c>
      <c r="L296" s="1">
        <v>4.95</v>
      </c>
      <c r="M296" s="1" t="s">
        <v>75</v>
      </c>
      <c r="N296" s="1" t="s">
        <v>166</v>
      </c>
      <c r="O296" s="1" t="s">
        <v>167</v>
      </c>
      <c r="P296" s="1" t="s">
        <v>310</v>
      </c>
      <c r="Q296" s="1" t="s">
        <v>30</v>
      </c>
      <c r="R296" s="1" t="s">
        <v>311</v>
      </c>
      <c r="S296" s="2">
        <v>45089</v>
      </c>
      <c r="T296" s="1">
        <v>5413050</v>
      </c>
      <c r="U296" s="1" t="s">
        <v>395</v>
      </c>
      <c r="V296" s="1"/>
      <c r="W296" s="1">
        <v>0</v>
      </c>
    </row>
    <row r="297" spans="1:23" ht="13" x14ac:dyDescent="0.15">
      <c r="A297" s="1">
        <v>397</v>
      </c>
      <c r="B297" s="1">
        <v>1385</v>
      </c>
      <c r="C297" s="1" t="s">
        <v>23</v>
      </c>
      <c r="D297" s="1">
        <v>2</v>
      </c>
      <c r="E297" s="1" t="s">
        <v>24</v>
      </c>
      <c r="F297" s="1">
        <v>3</v>
      </c>
      <c r="G297" s="1" t="s">
        <v>25</v>
      </c>
      <c r="H297" s="1">
        <v>17</v>
      </c>
      <c r="I297" s="1">
        <v>19</v>
      </c>
      <c r="J297" s="1">
        <v>20</v>
      </c>
      <c r="K297" s="1">
        <v>4.97</v>
      </c>
      <c r="L297" s="1">
        <v>4.97</v>
      </c>
      <c r="M297" s="1" t="s">
        <v>75</v>
      </c>
      <c r="N297" s="1" t="s">
        <v>166</v>
      </c>
      <c r="O297" s="1" t="s">
        <v>167</v>
      </c>
      <c r="P297" s="1" t="s">
        <v>328</v>
      </c>
      <c r="Q297" s="1" t="s">
        <v>30</v>
      </c>
      <c r="R297" s="1" t="s">
        <v>329</v>
      </c>
      <c r="S297" s="2">
        <v>45089</v>
      </c>
      <c r="T297" s="1">
        <v>5413051</v>
      </c>
      <c r="U297" s="1" t="s">
        <v>396</v>
      </c>
      <c r="V297" s="1"/>
      <c r="W297" s="1">
        <v>0</v>
      </c>
    </row>
    <row r="298" spans="1:23" ht="13" x14ac:dyDescent="0.15">
      <c r="A298" s="1">
        <v>397</v>
      </c>
      <c r="B298" s="1">
        <v>1385</v>
      </c>
      <c r="C298" s="1" t="s">
        <v>23</v>
      </c>
      <c r="D298" s="1">
        <v>2</v>
      </c>
      <c r="E298" s="1" t="s">
        <v>24</v>
      </c>
      <c r="F298" s="1">
        <v>3</v>
      </c>
      <c r="G298" s="1" t="s">
        <v>25</v>
      </c>
      <c r="H298" s="1">
        <v>19</v>
      </c>
      <c r="I298" s="1">
        <v>21</v>
      </c>
      <c r="J298" s="1">
        <v>8</v>
      </c>
      <c r="K298" s="1">
        <v>4.99</v>
      </c>
      <c r="L298" s="1">
        <v>4.99</v>
      </c>
      <c r="M298" s="1" t="s">
        <v>75</v>
      </c>
      <c r="N298" s="1" t="s">
        <v>166</v>
      </c>
      <c r="O298" s="1" t="s">
        <v>167</v>
      </c>
      <c r="P298" s="1" t="s">
        <v>310</v>
      </c>
      <c r="Q298" s="1" t="s">
        <v>30</v>
      </c>
      <c r="R298" s="1" t="s">
        <v>311</v>
      </c>
      <c r="S298" s="2">
        <v>45089</v>
      </c>
      <c r="T298" s="1">
        <v>5413053</v>
      </c>
      <c r="U298" s="1" t="s">
        <v>397</v>
      </c>
      <c r="V298" s="1"/>
      <c r="W298" s="1">
        <v>0</v>
      </c>
    </row>
    <row r="299" spans="1:23" ht="13" x14ac:dyDescent="0.15">
      <c r="A299" s="1">
        <v>397</v>
      </c>
      <c r="B299" s="1">
        <v>1385</v>
      </c>
      <c r="C299" s="1" t="s">
        <v>23</v>
      </c>
      <c r="D299" s="1">
        <v>2</v>
      </c>
      <c r="E299" s="1" t="s">
        <v>24</v>
      </c>
      <c r="F299" s="1">
        <v>3</v>
      </c>
      <c r="G299" s="1" t="s">
        <v>25</v>
      </c>
      <c r="H299" s="1">
        <v>19</v>
      </c>
      <c r="I299" s="1">
        <v>21</v>
      </c>
      <c r="J299" s="1">
        <v>20</v>
      </c>
      <c r="K299" s="1">
        <v>4.99</v>
      </c>
      <c r="L299" s="1">
        <v>4.99</v>
      </c>
      <c r="M299" s="1" t="s">
        <v>75</v>
      </c>
      <c r="N299" s="1" t="s">
        <v>166</v>
      </c>
      <c r="O299" s="1" t="s">
        <v>167</v>
      </c>
      <c r="P299" s="1" t="s">
        <v>307</v>
      </c>
      <c r="Q299" s="1" t="s">
        <v>30</v>
      </c>
      <c r="R299" s="1" t="s">
        <v>308</v>
      </c>
      <c r="S299" s="2">
        <v>45089</v>
      </c>
      <c r="T299" s="1">
        <v>5413052</v>
      </c>
      <c r="U299" s="1" t="s">
        <v>398</v>
      </c>
      <c r="V299" s="1"/>
      <c r="W299" s="1">
        <v>0</v>
      </c>
    </row>
    <row r="300" spans="1:23" ht="13" x14ac:dyDescent="0.15">
      <c r="A300" s="1">
        <v>397</v>
      </c>
      <c r="B300" s="1">
        <v>1385</v>
      </c>
      <c r="C300" s="1" t="s">
        <v>23</v>
      </c>
      <c r="D300" s="1">
        <v>2</v>
      </c>
      <c r="E300" s="1" t="s">
        <v>24</v>
      </c>
      <c r="F300" s="1">
        <v>3</v>
      </c>
      <c r="G300" s="1" t="s">
        <v>25</v>
      </c>
      <c r="H300" s="1">
        <v>21</v>
      </c>
      <c r="I300" s="1">
        <v>23</v>
      </c>
      <c r="J300" s="1">
        <v>10</v>
      </c>
      <c r="K300" s="1">
        <v>5.01</v>
      </c>
      <c r="L300" s="1">
        <v>5.01</v>
      </c>
      <c r="M300" s="1" t="s">
        <v>75</v>
      </c>
      <c r="N300" s="1" t="s">
        <v>166</v>
      </c>
      <c r="O300" s="1" t="s">
        <v>167</v>
      </c>
      <c r="P300" s="1" t="s">
        <v>34</v>
      </c>
      <c r="Q300" s="1" t="s">
        <v>30</v>
      </c>
      <c r="R300" s="1" t="s">
        <v>35</v>
      </c>
      <c r="S300" s="2">
        <v>45089</v>
      </c>
      <c r="T300" s="1">
        <v>5413055</v>
      </c>
      <c r="U300" s="1" t="s">
        <v>399</v>
      </c>
      <c r="V300" s="1"/>
      <c r="W300" s="1">
        <v>0</v>
      </c>
    </row>
    <row r="301" spans="1:23" ht="13" x14ac:dyDescent="0.15">
      <c r="A301" s="1">
        <v>397</v>
      </c>
      <c r="B301" s="1">
        <v>1385</v>
      </c>
      <c r="C301" s="1" t="s">
        <v>23</v>
      </c>
      <c r="D301" s="1">
        <v>2</v>
      </c>
      <c r="E301" s="1" t="s">
        <v>24</v>
      </c>
      <c r="F301" s="1">
        <v>3</v>
      </c>
      <c r="G301" s="1" t="s">
        <v>25</v>
      </c>
      <c r="H301" s="1">
        <v>21</v>
      </c>
      <c r="I301" s="1">
        <v>23</v>
      </c>
      <c r="J301" s="1">
        <v>20</v>
      </c>
      <c r="K301" s="1">
        <v>5.01</v>
      </c>
      <c r="L301" s="1">
        <v>5.01</v>
      </c>
      <c r="M301" s="1" t="s">
        <v>75</v>
      </c>
      <c r="N301" s="1" t="s">
        <v>166</v>
      </c>
      <c r="O301" s="1" t="s">
        <v>167</v>
      </c>
      <c r="P301" s="1" t="s">
        <v>307</v>
      </c>
      <c r="Q301" s="1" t="s">
        <v>30</v>
      </c>
      <c r="R301" s="1" t="s">
        <v>308</v>
      </c>
      <c r="S301" s="2">
        <v>45089</v>
      </c>
      <c r="T301" s="1">
        <v>5413054</v>
      </c>
      <c r="U301" s="1" t="s">
        <v>400</v>
      </c>
      <c r="V301" s="1"/>
      <c r="W301" s="1">
        <v>0</v>
      </c>
    </row>
    <row r="302" spans="1:23" ht="13" x14ac:dyDescent="0.15">
      <c r="A302" s="1">
        <v>397</v>
      </c>
      <c r="B302" s="1">
        <v>1385</v>
      </c>
      <c r="C302" s="1" t="s">
        <v>23</v>
      </c>
      <c r="D302" s="1">
        <v>2</v>
      </c>
      <c r="E302" s="1" t="s">
        <v>24</v>
      </c>
      <c r="F302" s="1">
        <v>3</v>
      </c>
      <c r="G302" s="1" t="s">
        <v>25</v>
      </c>
      <c r="H302" s="1">
        <v>23</v>
      </c>
      <c r="I302" s="1">
        <v>25</v>
      </c>
      <c r="J302" s="1">
        <v>36</v>
      </c>
      <c r="K302" s="1">
        <v>5.03</v>
      </c>
      <c r="L302" s="1">
        <v>5.03</v>
      </c>
      <c r="M302" s="1" t="s">
        <v>75</v>
      </c>
      <c r="N302" s="1" t="s">
        <v>166</v>
      </c>
      <c r="O302" s="1" t="s">
        <v>167</v>
      </c>
      <c r="P302" s="1" t="s">
        <v>168</v>
      </c>
      <c r="Q302" s="1" t="s">
        <v>30</v>
      </c>
      <c r="R302" s="1" t="s">
        <v>305</v>
      </c>
      <c r="S302" s="2">
        <v>45089</v>
      </c>
      <c r="T302" s="1">
        <v>5413056</v>
      </c>
      <c r="U302" s="1" t="s">
        <v>401</v>
      </c>
      <c r="V302" s="1"/>
      <c r="W302" s="1">
        <v>0</v>
      </c>
    </row>
    <row r="303" spans="1:23" ht="13" x14ac:dyDescent="0.15">
      <c r="A303" s="1">
        <v>397</v>
      </c>
      <c r="B303" s="1">
        <v>1385</v>
      </c>
      <c r="C303" s="1" t="s">
        <v>23</v>
      </c>
      <c r="D303" s="1">
        <v>2</v>
      </c>
      <c r="E303" s="1" t="s">
        <v>24</v>
      </c>
      <c r="F303" s="1">
        <v>3</v>
      </c>
      <c r="G303" s="1" t="s">
        <v>25</v>
      </c>
      <c r="H303" s="1">
        <v>25</v>
      </c>
      <c r="I303" s="1">
        <v>27</v>
      </c>
      <c r="J303" s="1">
        <v>20</v>
      </c>
      <c r="K303" s="1">
        <v>5.05</v>
      </c>
      <c r="L303" s="1">
        <v>5.05</v>
      </c>
      <c r="M303" s="1" t="s">
        <v>75</v>
      </c>
      <c r="N303" s="1" t="s">
        <v>166</v>
      </c>
      <c r="O303" s="1" t="s">
        <v>167</v>
      </c>
      <c r="P303" s="1" t="s">
        <v>307</v>
      </c>
      <c r="Q303" s="1" t="s">
        <v>30</v>
      </c>
      <c r="R303" s="1" t="s">
        <v>308</v>
      </c>
      <c r="S303" s="2">
        <v>45089</v>
      </c>
      <c r="T303" s="1">
        <v>5413057</v>
      </c>
      <c r="U303" s="1" t="s">
        <v>402</v>
      </c>
      <c r="V303" s="1"/>
      <c r="W303" s="1">
        <v>0</v>
      </c>
    </row>
    <row r="304" spans="1:23" ht="13" x14ac:dyDescent="0.15">
      <c r="A304" s="1">
        <v>397</v>
      </c>
      <c r="B304" s="1">
        <v>1385</v>
      </c>
      <c r="C304" s="1" t="s">
        <v>23</v>
      </c>
      <c r="D304" s="1">
        <v>2</v>
      </c>
      <c r="E304" s="1" t="s">
        <v>24</v>
      </c>
      <c r="F304" s="1">
        <v>3</v>
      </c>
      <c r="G304" s="1" t="s">
        <v>25</v>
      </c>
      <c r="H304" s="1">
        <v>25</v>
      </c>
      <c r="I304" s="1">
        <v>27</v>
      </c>
      <c r="J304" s="1">
        <v>8</v>
      </c>
      <c r="K304" s="1">
        <v>5.05</v>
      </c>
      <c r="L304" s="1">
        <v>5.05</v>
      </c>
      <c r="M304" s="1" t="s">
        <v>75</v>
      </c>
      <c r="N304" s="1" t="s">
        <v>166</v>
      </c>
      <c r="O304" s="1" t="s">
        <v>167</v>
      </c>
      <c r="P304" s="1" t="s">
        <v>310</v>
      </c>
      <c r="Q304" s="1" t="s">
        <v>30</v>
      </c>
      <c r="R304" s="1" t="s">
        <v>311</v>
      </c>
      <c r="S304" s="2">
        <v>45089</v>
      </c>
      <c r="T304" s="1">
        <v>5413058</v>
      </c>
      <c r="U304" s="1" t="s">
        <v>403</v>
      </c>
      <c r="V304" s="1"/>
      <c r="W304" s="1">
        <v>0</v>
      </c>
    </row>
    <row r="305" spans="1:23" ht="13" x14ac:dyDescent="0.15">
      <c r="A305" s="1">
        <v>397</v>
      </c>
      <c r="B305" s="1">
        <v>1385</v>
      </c>
      <c r="C305" s="1" t="s">
        <v>23</v>
      </c>
      <c r="D305" s="1">
        <v>2</v>
      </c>
      <c r="E305" s="1" t="s">
        <v>24</v>
      </c>
      <c r="F305" s="1">
        <v>3</v>
      </c>
      <c r="G305" s="1" t="s">
        <v>25</v>
      </c>
      <c r="H305" s="1">
        <v>27</v>
      </c>
      <c r="I305" s="1">
        <v>29</v>
      </c>
      <c r="J305" s="1">
        <v>8</v>
      </c>
      <c r="K305" s="1">
        <v>5.07</v>
      </c>
      <c r="L305" s="1">
        <v>5.07</v>
      </c>
      <c r="M305" s="1" t="s">
        <v>75</v>
      </c>
      <c r="N305" s="1" t="s">
        <v>166</v>
      </c>
      <c r="O305" s="1" t="s">
        <v>167</v>
      </c>
      <c r="P305" s="1" t="s">
        <v>310</v>
      </c>
      <c r="Q305" s="1" t="s">
        <v>30</v>
      </c>
      <c r="R305" s="1" t="s">
        <v>311</v>
      </c>
      <c r="S305" s="2">
        <v>45089</v>
      </c>
      <c r="T305" s="1">
        <v>5413059</v>
      </c>
      <c r="U305" s="1" t="s">
        <v>404</v>
      </c>
      <c r="V305" s="1"/>
      <c r="W305" s="1">
        <v>0</v>
      </c>
    </row>
    <row r="306" spans="1:23" ht="13" x14ac:dyDescent="0.15">
      <c r="A306" s="1">
        <v>397</v>
      </c>
      <c r="B306" s="1">
        <v>1385</v>
      </c>
      <c r="C306" s="1" t="s">
        <v>23</v>
      </c>
      <c r="D306" s="1">
        <v>2</v>
      </c>
      <c r="E306" s="1" t="s">
        <v>24</v>
      </c>
      <c r="F306" s="1">
        <v>3</v>
      </c>
      <c r="G306" s="1" t="s">
        <v>25</v>
      </c>
      <c r="H306" s="1">
        <v>27</v>
      </c>
      <c r="I306" s="1">
        <v>29</v>
      </c>
      <c r="J306" s="1">
        <v>20</v>
      </c>
      <c r="K306" s="1">
        <v>5.07</v>
      </c>
      <c r="L306" s="1">
        <v>5.07</v>
      </c>
      <c r="M306" s="1" t="s">
        <v>75</v>
      </c>
      <c r="N306" s="1" t="s">
        <v>166</v>
      </c>
      <c r="O306" s="1" t="s">
        <v>167</v>
      </c>
      <c r="P306" s="1" t="s">
        <v>307</v>
      </c>
      <c r="Q306" s="1" t="s">
        <v>30</v>
      </c>
      <c r="R306" s="1" t="s">
        <v>308</v>
      </c>
      <c r="S306" s="2">
        <v>45089</v>
      </c>
      <c r="T306" s="1">
        <v>5413060</v>
      </c>
      <c r="U306" s="1" t="s">
        <v>405</v>
      </c>
      <c r="V306" s="1"/>
      <c r="W306" s="1">
        <v>0</v>
      </c>
    </row>
    <row r="307" spans="1:23" ht="13" x14ac:dyDescent="0.15">
      <c r="A307" s="1">
        <v>397</v>
      </c>
      <c r="B307" s="1">
        <v>1385</v>
      </c>
      <c r="C307" s="1" t="s">
        <v>23</v>
      </c>
      <c r="D307" s="1">
        <v>2</v>
      </c>
      <c r="E307" s="1" t="s">
        <v>24</v>
      </c>
      <c r="F307" s="1">
        <v>3</v>
      </c>
      <c r="G307" s="1" t="s">
        <v>25</v>
      </c>
      <c r="H307" s="1">
        <v>29</v>
      </c>
      <c r="I307" s="1">
        <v>31</v>
      </c>
      <c r="J307" s="1">
        <v>8</v>
      </c>
      <c r="K307" s="1">
        <v>5.09</v>
      </c>
      <c r="L307" s="1">
        <v>5.09</v>
      </c>
      <c r="M307" s="1" t="s">
        <v>75</v>
      </c>
      <c r="N307" s="1" t="s">
        <v>166</v>
      </c>
      <c r="O307" s="1" t="s">
        <v>167</v>
      </c>
      <c r="P307" s="1" t="s">
        <v>310</v>
      </c>
      <c r="Q307" s="1" t="s">
        <v>30</v>
      </c>
      <c r="R307" s="1" t="s">
        <v>311</v>
      </c>
      <c r="S307" s="2">
        <v>45089</v>
      </c>
      <c r="T307" s="1">
        <v>5413061</v>
      </c>
      <c r="U307" s="1" t="s">
        <v>406</v>
      </c>
      <c r="V307" s="1"/>
      <c r="W307" s="1">
        <v>0</v>
      </c>
    </row>
    <row r="308" spans="1:23" ht="13" x14ac:dyDescent="0.15">
      <c r="A308" s="1">
        <v>397</v>
      </c>
      <c r="B308" s="1">
        <v>1385</v>
      </c>
      <c r="C308" s="1" t="s">
        <v>23</v>
      </c>
      <c r="D308" s="1">
        <v>2</v>
      </c>
      <c r="E308" s="1" t="s">
        <v>24</v>
      </c>
      <c r="F308" s="1">
        <v>3</v>
      </c>
      <c r="G308" s="1" t="s">
        <v>25</v>
      </c>
      <c r="H308" s="1">
        <v>29</v>
      </c>
      <c r="I308" s="1">
        <v>31</v>
      </c>
      <c r="J308" s="1">
        <v>20</v>
      </c>
      <c r="K308" s="1">
        <v>5.09</v>
      </c>
      <c r="L308" s="1">
        <v>5.09</v>
      </c>
      <c r="M308" s="1" t="s">
        <v>75</v>
      </c>
      <c r="N308" s="1" t="s">
        <v>166</v>
      </c>
      <c r="O308" s="1" t="s">
        <v>167</v>
      </c>
      <c r="P308" s="1" t="s">
        <v>307</v>
      </c>
      <c r="Q308" s="1" t="s">
        <v>30</v>
      </c>
      <c r="R308" s="1" t="s">
        <v>308</v>
      </c>
      <c r="S308" s="2">
        <v>45089</v>
      </c>
      <c r="T308" s="1">
        <v>5413062</v>
      </c>
      <c r="U308" s="1" t="s">
        <v>407</v>
      </c>
      <c r="V308" s="1"/>
      <c r="W308" s="1">
        <v>0</v>
      </c>
    </row>
    <row r="309" spans="1:23" ht="13" x14ac:dyDescent="0.15">
      <c r="A309" s="1">
        <v>397</v>
      </c>
      <c r="B309" s="1">
        <v>1385</v>
      </c>
      <c r="C309" s="1" t="s">
        <v>23</v>
      </c>
      <c r="D309" s="1">
        <v>2</v>
      </c>
      <c r="E309" s="1" t="s">
        <v>24</v>
      </c>
      <c r="F309" s="1">
        <v>3</v>
      </c>
      <c r="G309" s="1" t="s">
        <v>25</v>
      </c>
      <c r="H309" s="1">
        <v>31</v>
      </c>
      <c r="I309" s="1">
        <v>33</v>
      </c>
      <c r="J309" s="1">
        <v>20</v>
      </c>
      <c r="K309" s="1">
        <v>5.1100000000000003</v>
      </c>
      <c r="L309" s="1">
        <v>5.1100000000000003</v>
      </c>
      <c r="M309" s="1" t="s">
        <v>75</v>
      </c>
      <c r="N309" s="1" t="s">
        <v>166</v>
      </c>
      <c r="O309" s="1" t="s">
        <v>167</v>
      </c>
      <c r="P309" s="1" t="s">
        <v>328</v>
      </c>
      <c r="Q309" s="1" t="s">
        <v>30</v>
      </c>
      <c r="R309" s="1" t="s">
        <v>329</v>
      </c>
      <c r="S309" s="2">
        <v>45089</v>
      </c>
      <c r="T309" s="1">
        <v>5413063</v>
      </c>
      <c r="U309" s="1" t="s">
        <v>408</v>
      </c>
      <c r="V309" s="1"/>
      <c r="W309" s="1">
        <v>0</v>
      </c>
    </row>
    <row r="310" spans="1:23" ht="13" x14ac:dyDescent="0.15">
      <c r="A310" s="1">
        <v>397</v>
      </c>
      <c r="B310" s="1">
        <v>1385</v>
      </c>
      <c r="C310" s="1" t="s">
        <v>23</v>
      </c>
      <c r="D310" s="1">
        <v>2</v>
      </c>
      <c r="E310" s="1" t="s">
        <v>24</v>
      </c>
      <c r="F310" s="1">
        <v>3</v>
      </c>
      <c r="G310" s="1" t="s">
        <v>25</v>
      </c>
      <c r="H310" s="1">
        <v>31</v>
      </c>
      <c r="I310" s="1">
        <v>33</v>
      </c>
      <c r="J310" s="1">
        <v>8</v>
      </c>
      <c r="K310" s="1">
        <v>5.1100000000000003</v>
      </c>
      <c r="L310" s="1">
        <v>5.1100000000000003</v>
      </c>
      <c r="M310" s="1" t="s">
        <v>75</v>
      </c>
      <c r="N310" s="1" t="s">
        <v>166</v>
      </c>
      <c r="O310" s="1" t="s">
        <v>167</v>
      </c>
      <c r="P310" s="1" t="s">
        <v>310</v>
      </c>
      <c r="Q310" s="1" t="s">
        <v>30</v>
      </c>
      <c r="R310" s="1" t="s">
        <v>311</v>
      </c>
      <c r="S310" s="2">
        <v>45089</v>
      </c>
      <c r="T310" s="1">
        <v>5413064</v>
      </c>
      <c r="U310" s="1" t="s">
        <v>409</v>
      </c>
      <c r="V310" s="1"/>
      <c r="W310" s="1">
        <v>0</v>
      </c>
    </row>
    <row r="311" spans="1:23" ht="13" x14ac:dyDescent="0.15">
      <c r="A311" s="1">
        <v>397</v>
      </c>
      <c r="B311" s="1">
        <v>1385</v>
      </c>
      <c r="C311" s="1" t="s">
        <v>23</v>
      </c>
      <c r="D311" s="1">
        <v>2</v>
      </c>
      <c r="E311" s="1" t="s">
        <v>24</v>
      </c>
      <c r="F311" s="1">
        <v>3</v>
      </c>
      <c r="G311" s="1" t="s">
        <v>25</v>
      </c>
      <c r="H311" s="1">
        <v>33</v>
      </c>
      <c r="I311" s="1">
        <v>35</v>
      </c>
      <c r="J311" s="1">
        <v>20</v>
      </c>
      <c r="K311" s="1">
        <v>5.13</v>
      </c>
      <c r="L311" s="1">
        <v>5.13</v>
      </c>
      <c r="M311" s="1" t="s">
        <v>75</v>
      </c>
      <c r="N311" s="1" t="s">
        <v>166</v>
      </c>
      <c r="O311" s="1" t="s">
        <v>167</v>
      </c>
      <c r="P311" s="1" t="s">
        <v>307</v>
      </c>
      <c r="Q311" s="1" t="s">
        <v>30</v>
      </c>
      <c r="R311" s="1" t="s">
        <v>308</v>
      </c>
      <c r="S311" s="2">
        <v>45089</v>
      </c>
      <c r="T311" s="1">
        <v>5413065</v>
      </c>
      <c r="U311" s="1" t="s">
        <v>410</v>
      </c>
      <c r="V311" s="1"/>
      <c r="W311" s="1">
        <v>0</v>
      </c>
    </row>
    <row r="312" spans="1:23" ht="13" x14ac:dyDescent="0.15">
      <c r="A312" s="1">
        <v>397</v>
      </c>
      <c r="B312" s="1">
        <v>1385</v>
      </c>
      <c r="C312" s="1" t="s">
        <v>23</v>
      </c>
      <c r="D312" s="1">
        <v>2</v>
      </c>
      <c r="E312" s="1" t="s">
        <v>24</v>
      </c>
      <c r="F312" s="1">
        <v>3</v>
      </c>
      <c r="G312" s="1" t="s">
        <v>25</v>
      </c>
      <c r="H312" s="1">
        <v>33</v>
      </c>
      <c r="I312" s="1">
        <v>35</v>
      </c>
      <c r="J312" s="1">
        <v>10</v>
      </c>
      <c r="K312" s="1">
        <v>5.13</v>
      </c>
      <c r="L312" s="1">
        <v>5.13</v>
      </c>
      <c r="M312" s="1" t="s">
        <v>75</v>
      </c>
      <c r="N312" s="1" t="s">
        <v>166</v>
      </c>
      <c r="O312" s="1" t="s">
        <v>167</v>
      </c>
      <c r="P312" s="1" t="s">
        <v>34</v>
      </c>
      <c r="Q312" s="1" t="s">
        <v>30</v>
      </c>
      <c r="R312" s="1" t="s">
        <v>35</v>
      </c>
      <c r="S312" s="2">
        <v>45089</v>
      </c>
      <c r="T312" s="1">
        <v>5413066</v>
      </c>
      <c r="U312" s="1" t="s">
        <v>411</v>
      </c>
      <c r="V312" s="1"/>
      <c r="W312" s="1">
        <v>0</v>
      </c>
    </row>
    <row r="313" spans="1:23" ht="13" x14ac:dyDescent="0.15">
      <c r="A313" s="1">
        <v>397</v>
      </c>
      <c r="B313" s="1">
        <v>1385</v>
      </c>
      <c r="C313" s="1" t="s">
        <v>23</v>
      </c>
      <c r="D313" s="1">
        <v>2</v>
      </c>
      <c r="E313" s="1" t="s">
        <v>24</v>
      </c>
      <c r="F313" s="1">
        <v>3</v>
      </c>
      <c r="G313" s="1" t="s">
        <v>25</v>
      </c>
      <c r="H313" s="1">
        <v>35</v>
      </c>
      <c r="I313" s="1">
        <v>36</v>
      </c>
      <c r="J313" s="1">
        <v>5</v>
      </c>
      <c r="K313" s="1">
        <v>5.15</v>
      </c>
      <c r="L313" s="1">
        <v>5.15</v>
      </c>
      <c r="M313" s="1" t="s">
        <v>75</v>
      </c>
      <c r="N313" s="1" t="s">
        <v>166</v>
      </c>
      <c r="O313" s="1" t="s">
        <v>167</v>
      </c>
      <c r="P313" s="1" t="s">
        <v>302</v>
      </c>
      <c r="Q313" s="1" t="s">
        <v>30</v>
      </c>
      <c r="R313" s="1" t="s">
        <v>303</v>
      </c>
      <c r="S313" s="2">
        <v>45089</v>
      </c>
      <c r="T313" s="1">
        <v>5413069</v>
      </c>
      <c r="U313" s="1" t="s">
        <v>412</v>
      </c>
      <c r="V313" s="1"/>
      <c r="W313" s="1">
        <v>0</v>
      </c>
    </row>
    <row r="314" spans="1:23" ht="13" x14ac:dyDescent="0.15">
      <c r="A314" s="1">
        <v>397</v>
      </c>
      <c r="B314" s="1">
        <v>1385</v>
      </c>
      <c r="C314" s="1" t="s">
        <v>23</v>
      </c>
      <c r="D314" s="1">
        <v>2</v>
      </c>
      <c r="E314" s="1" t="s">
        <v>24</v>
      </c>
      <c r="F314" s="1">
        <v>3</v>
      </c>
      <c r="G314" s="1" t="s">
        <v>25</v>
      </c>
      <c r="H314" s="1">
        <v>35</v>
      </c>
      <c r="I314" s="1">
        <v>37</v>
      </c>
      <c r="J314" s="1">
        <v>8</v>
      </c>
      <c r="K314" s="1">
        <v>5.15</v>
      </c>
      <c r="L314" s="1">
        <v>5.15</v>
      </c>
      <c r="M314" s="1" t="s">
        <v>75</v>
      </c>
      <c r="N314" s="1" t="s">
        <v>166</v>
      </c>
      <c r="O314" s="1" t="s">
        <v>167</v>
      </c>
      <c r="P314" s="1" t="s">
        <v>310</v>
      </c>
      <c r="Q314" s="1" t="s">
        <v>30</v>
      </c>
      <c r="R314" s="1" t="s">
        <v>311</v>
      </c>
      <c r="S314" s="2">
        <v>45089</v>
      </c>
      <c r="T314" s="1">
        <v>5413067</v>
      </c>
      <c r="U314" s="1" t="s">
        <v>413</v>
      </c>
      <c r="V314" s="1"/>
      <c r="W314" s="1">
        <v>0</v>
      </c>
    </row>
    <row r="315" spans="1:23" ht="13" x14ac:dyDescent="0.15">
      <c r="A315" s="1">
        <v>397</v>
      </c>
      <c r="B315" s="1">
        <v>1385</v>
      </c>
      <c r="C315" s="1" t="s">
        <v>23</v>
      </c>
      <c r="D315" s="1">
        <v>2</v>
      </c>
      <c r="E315" s="1" t="s">
        <v>24</v>
      </c>
      <c r="F315" s="1">
        <v>3</v>
      </c>
      <c r="G315" s="1" t="s">
        <v>25</v>
      </c>
      <c r="H315" s="1">
        <v>35</v>
      </c>
      <c r="I315" s="1">
        <v>37</v>
      </c>
      <c r="J315" s="1">
        <v>20</v>
      </c>
      <c r="K315" s="1">
        <v>5.15</v>
      </c>
      <c r="L315" s="1">
        <v>5.15</v>
      </c>
      <c r="M315" s="1" t="s">
        <v>75</v>
      </c>
      <c r="N315" s="1" t="s">
        <v>166</v>
      </c>
      <c r="O315" s="1" t="s">
        <v>167</v>
      </c>
      <c r="P315" s="1" t="s">
        <v>307</v>
      </c>
      <c r="Q315" s="1" t="s">
        <v>30</v>
      </c>
      <c r="R315" s="1" t="s">
        <v>308</v>
      </c>
      <c r="S315" s="2">
        <v>45089</v>
      </c>
      <c r="T315" s="1">
        <v>5413068</v>
      </c>
      <c r="U315" s="1" t="s">
        <v>414</v>
      </c>
      <c r="V315" s="1"/>
      <c r="W315" s="1">
        <v>0</v>
      </c>
    </row>
    <row r="316" spans="1:23" ht="13" x14ac:dyDescent="0.15">
      <c r="A316" s="1">
        <v>397</v>
      </c>
      <c r="B316" s="1">
        <v>1385</v>
      </c>
      <c r="C316" s="1" t="s">
        <v>23</v>
      </c>
      <c r="D316" s="1">
        <v>2</v>
      </c>
      <c r="E316" s="1" t="s">
        <v>24</v>
      </c>
      <c r="F316" s="1">
        <v>3</v>
      </c>
      <c r="G316" s="1" t="s">
        <v>25</v>
      </c>
      <c r="H316" s="1">
        <v>37</v>
      </c>
      <c r="I316" s="1">
        <v>39</v>
      </c>
      <c r="J316" s="1">
        <v>8</v>
      </c>
      <c r="K316" s="1">
        <v>5.17</v>
      </c>
      <c r="L316" s="1">
        <v>5.17</v>
      </c>
      <c r="M316" s="1" t="s">
        <v>75</v>
      </c>
      <c r="N316" s="1" t="s">
        <v>166</v>
      </c>
      <c r="O316" s="1" t="s">
        <v>167</v>
      </c>
      <c r="P316" s="1" t="s">
        <v>310</v>
      </c>
      <c r="Q316" s="1" t="s">
        <v>30</v>
      </c>
      <c r="R316" s="1" t="s">
        <v>311</v>
      </c>
      <c r="S316" s="2">
        <v>45089</v>
      </c>
      <c r="T316" s="1">
        <v>5413071</v>
      </c>
      <c r="U316" s="1" t="s">
        <v>415</v>
      </c>
      <c r="V316" s="1"/>
      <c r="W316" s="1">
        <v>0</v>
      </c>
    </row>
    <row r="317" spans="1:23" ht="13" x14ac:dyDescent="0.15">
      <c r="A317" s="1">
        <v>397</v>
      </c>
      <c r="B317" s="1">
        <v>1385</v>
      </c>
      <c r="C317" s="1" t="s">
        <v>23</v>
      </c>
      <c r="D317" s="1">
        <v>2</v>
      </c>
      <c r="E317" s="1" t="s">
        <v>24</v>
      </c>
      <c r="F317" s="1">
        <v>3</v>
      </c>
      <c r="G317" s="1" t="s">
        <v>25</v>
      </c>
      <c r="H317" s="1">
        <v>37</v>
      </c>
      <c r="I317" s="1">
        <v>39</v>
      </c>
      <c r="J317" s="1">
        <v>20</v>
      </c>
      <c r="K317" s="1">
        <v>5.17</v>
      </c>
      <c r="L317" s="1">
        <v>5.17</v>
      </c>
      <c r="M317" s="1" t="s">
        <v>75</v>
      </c>
      <c r="N317" s="1" t="s">
        <v>166</v>
      </c>
      <c r="O317" s="1" t="s">
        <v>167</v>
      </c>
      <c r="P317" s="1" t="s">
        <v>53</v>
      </c>
      <c r="Q317" s="1" t="s">
        <v>30</v>
      </c>
      <c r="R317" s="1" t="s">
        <v>54</v>
      </c>
      <c r="S317" s="2">
        <v>45089</v>
      </c>
      <c r="T317" s="1">
        <v>5413070</v>
      </c>
      <c r="U317" s="1" t="s">
        <v>416</v>
      </c>
      <c r="V317" s="1"/>
      <c r="W317" s="1">
        <v>0</v>
      </c>
    </row>
    <row r="318" spans="1:23" ht="13" x14ac:dyDescent="0.15">
      <c r="A318" s="1">
        <v>397</v>
      </c>
      <c r="B318" s="1">
        <v>1385</v>
      </c>
      <c r="C318" s="1" t="s">
        <v>23</v>
      </c>
      <c r="D318" s="1">
        <v>2</v>
      </c>
      <c r="E318" s="1" t="s">
        <v>24</v>
      </c>
      <c r="F318" s="1">
        <v>3</v>
      </c>
      <c r="G318" s="1" t="s">
        <v>25</v>
      </c>
      <c r="H318" s="1">
        <v>39</v>
      </c>
      <c r="I318" s="1">
        <v>41</v>
      </c>
      <c r="J318" s="1">
        <v>36</v>
      </c>
      <c r="K318" s="1">
        <v>5.19</v>
      </c>
      <c r="L318" s="1">
        <v>5.19</v>
      </c>
      <c r="M318" s="1" t="s">
        <v>75</v>
      </c>
      <c r="N318" s="1" t="s">
        <v>166</v>
      </c>
      <c r="O318" s="1" t="s">
        <v>167</v>
      </c>
      <c r="P318" s="1" t="s">
        <v>168</v>
      </c>
      <c r="Q318" s="1" t="s">
        <v>30</v>
      </c>
      <c r="R318" s="1" t="s">
        <v>305</v>
      </c>
      <c r="S318" s="2">
        <v>45089</v>
      </c>
      <c r="T318" s="1">
        <v>5413072</v>
      </c>
      <c r="U318" s="1" t="s">
        <v>417</v>
      </c>
      <c r="V318" s="1"/>
      <c r="W318" s="1">
        <v>0</v>
      </c>
    </row>
    <row r="319" spans="1:23" ht="13" x14ac:dyDescent="0.15">
      <c r="A319" s="1">
        <v>397</v>
      </c>
      <c r="B319" s="1">
        <v>1385</v>
      </c>
      <c r="C319" s="1" t="s">
        <v>23</v>
      </c>
      <c r="D319" s="1">
        <v>2</v>
      </c>
      <c r="E319" s="1" t="s">
        <v>24</v>
      </c>
      <c r="F319" s="1">
        <v>3</v>
      </c>
      <c r="G319" s="1" t="s">
        <v>25</v>
      </c>
      <c r="H319" s="1">
        <v>41</v>
      </c>
      <c r="I319" s="1">
        <v>43</v>
      </c>
      <c r="J319" s="1">
        <v>20</v>
      </c>
      <c r="K319" s="1">
        <v>5.21</v>
      </c>
      <c r="L319" s="1">
        <v>5.21</v>
      </c>
      <c r="M319" s="1" t="s">
        <v>75</v>
      </c>
      <c r="N319" s="1" t="s">
        <v>166</v>
      </c>
      <c r="O319" s="1" t="s">
        <v>167</v>
      </c>
      <c r="P319" s="1" t="s">
        <v>307</v>
      </c>
      <c r="Q319" s="1" t="s">
        <v>30</v>
      </c>
      <c r="R319" s="1" t="s">
        <v>308</v>
      </c>
      <c r="S319" s="2">
        <v>45089</v>
      </c>
      <c r="T319" s="1">
        <v>5413073</v>
      </c>
      <c r="U319" s="1" t="s">
        <v>418</v>
      </c>
      <c r="V319" s="1"/>
      <c r="W319" s="1">
        <v>0</v>
      </c>
    </row>
    <row r="320" spans="1:23" ht="13" x14ac:dyDescent="0.15">
      <c r="A320" s="1">
        <v>397</v>
      </c>
      <c r="B320" s="1">
        <v>1385</v>
      </c>
      <c r="C320" s="1" t="s">
        <v>23</v>
      </c>
      <c r="D320" s="1">
        <v>2</v>
      </c>
      <c r="E320" s="1" t="s">
        <v>24</v>
      </c>
      <c r="F320" s="1">
        <v>3</v>
      </c>
      <c r="G320" s="1" t="s">
        <v>25</v>
      </c>
      <c r="H320" s="1">
        <v>41</v>
      </c>
      <c r="I320" s="1">
        <v>43</v>
      </c>
      <c r="J320" s="1">
        <v>8</v>
      </c>
      <c r="K320" s="1">
        <v>5.21</v>
      </c>
      <c r="L320" s="1">
        <v>5.21</v>
      </c>
      <c r="M320" s="1" t="s">
        <v>75</v>
      </c>
      <c r="N320" s="1" t="s">
        <v>166</v>
      </c>
      <c r="O320" s="1" t="s">
        <v>167</v>
      </c>
      <c r="P320" s="1" t="s">
        <v>310</v>
      </c>
      <c r="Q320" s="1" t="s">
        <v>30</v>
      </c>
      <c r="R320" s="1" t="s">
        <v>311</v>
      </c>
      <c r="S320" s="2">
        <v>45089</v>
      </c>
      <c r="T320" s="1">
        <v>5413074</v>
      </c>
      <c r="U320" s="1" t="s">
        <v>419</v>
      </c>
      <c r="V320" s="1"/>
      <c r="W320" s="1">
        <v>0</v>
      </c>
    </row>
    <row r="321" spans="1:23" ht="13" x14ac:dyDescent="0.15">
      <c r="A321" s="1">
        <v>397</v>
      </c>
      <c r="B321" s="1">
        <v>1385</v>
      </c>
      <c r="C321" s="1" t="s">
        <v>23</v>
      </c>
      <c r="D321" s="1">
        <v>2</v>
      </c>
      <c r="E321" s="1" t="s">
        <v>24</v>
      </c>
      <c r="F321" s="1">
        <v>3</v>
      </c>
      <c r="G321" s="1" t="s">
        <v>25</v>
      </c>
      <c r="H321" s="1">
        <v>43</v>
      </c>
      <c r="I321" s="1">
        <v>45</v>
      </c>
      <c r="J321" s="1">
        <v>10</v>
      </c>
      <c r="K321" s="1">
        <v>5.23</v>
      </c>
      <c r="L321" s="1">
        <v>5.23</v>
      </c>
      <c r="M321" s="1" t="s">
        <v>75</v>
      </c>
      <c r="N321" s="1" t="s">
        <v>166</v>
      </c>
      <c r="O321" s="1" t="s">
        <v>167</v>
      </c>
      <c r="P321" s="1" t="s">
        <v>34</v>
      </c>
      <c r="Q321" s="1" t="s">
        <v>30</v>
      </c>
      <c r="R321" s="1" t="s">
        <v>35</v>
      </c>
      <c r="S321" s="2">
        <v>45089</v>
      </c>
      <c r="T321" s="1">
        <v>5413075</v>
      </c>
      <c r="U321" s="1" t="s">
        <v>420</v>
      </c>
      <c r="V321" s="1"/>
      <c r="W321" s="1">
        <v>0</v>
      </c>
    </row>
    <row r="322" spans="1:23" ht="13" x14ac:dyDescent="0.15">
      <c r="A322" s="1">
        <v>397</v>
      </c>
      <c r="B322" s="1">
        <v>1385</v>
      </c>
      <c r="C322" s="1" t="s">
        <v>23</v>
      </c>
      <c r="D322" s="1">
        <v>2</v>
      </c>
      <c r="E322" s="1" t="s">
        <v>24</v>
      </c>
      <c r="F322" s="1">
        <v>3</v>
      </c>
      <c r="G322" s="1" t="s">
        <v>25</v>
      </c>
      <c r="H322" s="1">
        <v>43</v>
      </c>
      <c r="I322" s="1">
        <v>45</v>
      </c>
      <c r="J322" s="1">
        <v>20</v>
      </c>
      <c r="K322" s="1">
        <v>5.23</v>
      </c>
      <c r="L322" s="1">
        <v>5.23</v>
      </c>
      <c r="M322" s="1" t="s">
        <v>75</v>
      </c>
      <c r="N322" s="1" t="s">
        <v>166</v>
      </c>
      <c r="O322" s="1" t="s">
        <v>167</v>
      </c>
      <c r="P322" s="1" t="s">
        <v>307</v>
      </c>
      <c r="Q322" s="1" t="s">
        <v>30</v>
      </c>
      <c r="R322" s="1" t="s">
        <v>308</v>
      </c>
      <c r="S322" s="2">
        <v>45089</v>
      </c>
      <c r="T322" s="1">
        <v>5413076</v>
      </c>
      <c r="U322" s="1" t="s">
        <v>421</v>
      </c>
      <c r="V322" s="1"/>
      <c r="W322" s="1">
        <v>0</v>
      </c>
    </row>
    <row r="323" spans="1:23" ht="13" x14ac:dyDescent="0.15">
      <c r="A323" s="1">
        <v>397</v>
      </c>
      <c r="B323" s="1">
        <v>1385</v>
      </c>
      <c r="C323" s="1" t="s">
        <v>23</v>
      </c>
      <c r="D323" s="1">
        <v>2</v>
      </c>
      <c r="E323" s="1" t="s">
        <v>24</v>
      </c>
      <c r="F323" s="1">
        <v>3</v>
      </c>
      <c r="G323" s="1" t="s">
        <v>25</v>
      </c>
      <c r="H323" s="1">
        <v>45</v>
      </c>
      <c r="I323" s="1">
        <v>47</v>
      </c>
      <c r="J323" s="1">
        <v>8</v>
      </c>
      <c r="K323" s="1">
        <v>5.25</v>
      </c>
      <c r="L323" s="1">
        <v>5.25</v>
      </c>
      <c r="M323" s="1" t="s">
        <v>75</v>
      </c>
      <c r="N323" s="1" t="s">
        <v>166</v>
      </c>
      <c r="O323" s="1" t="s">
        <v>167</v>
      </c>
      <c r="P323" s="1" t="s">
        <v>310</v>
      </c>
      <c r="Q323" s="1" t="s">
        <v>30</v>
      </c>
      <c r="R323" s="1" t="s">
        <v>311</v>
      </c>
      <c r="S323" s="2">
        <v>45089</v>
      </c>
      <c r="T323" s="1">
        <v>5413077</v>
      </c>
      <c r="U323" s="1" t="s">
        <v>422</v>
      </c>
      <c r="V323" s="1"/>
      <c r="W323" s="1">
        <v>0</v>
      </c>
    </row>
    <row r="324" spans="1:23" ht="13" x14ac:dyDescent="0.15">
      <c r="A324" s="1">
        <v>397</v>
      </c>
      <c r="B324" s="1">
        <v>1385</v>
      </c>
      <c r="C324" s="1" t="s">
        <v>23</v>
      </c>
      <c r="D324" s="1">
        <v>2</v>
      </c>
      <c r="E324" s="1" t="s">
        <v>24</v>
      </c>
      <c r="F324" s="1">
        <v>3</v>
      </c>
      <c r="G324" s="1" t="s">
        <v>25</v>
      </c>
      <c r="H324" s="1">
        <v>45</v>
      </c>
      <c r="I324" s="1">
        <v>47</v>
      </c>
      <c r="J324" s="1">
        <v>20</v>
      </c>
      <c r="K324" s="1">
        <v>5.25</v>
      </c>
      <c r="L324" s="1">
        <v>5.25</v>
      </c>
      <c r="M324" s="1" t="s">
        <v>75</v>
      </c>
      <c r="N324" s="1" t="s">
        <v>166</v>
      </c>
      <c r="O324" s="1" t="s">
        <v>167</v>
      </c>
      <c r="P324" s="1" t="s">
        <v>307</v>
      </c>
      <c r="Q324" s="1" t="s">
        <v>30</v>
      </c>
      <c r="R324" s="1" t="s">
        <v>308</v>
      </c>
      <c r="S324" s="2">
        <v>45089</v>
      </c>
      <c r="T324" s="1">
        <v>5413078</v>
      </c>
      <c r="U324" s="1" t="s">
        <v>423</v>
      </c>
      <c r="V324" s="1"/>
      <c r="W324" s="1">
        <v>0</v>
      </c>
    </row>
    <row r="325" spans="1:23" ht="13" x14ac:dyDescent="0.15">
      <c r="A325" s="1">
        <v>397</v>
      </c>
      <c r="B325" s="1">
        <v>1385</v>
      </c>
      <c r="C325" s="1" t="s">
        <v>23</v>
      </c>
      <c r="D325" s="1">
        <v>2</v>
      </c>
      <c r="E325" s="1" t="s">
        <v>24</v>
      </c>
      <c r="F325" s="1">
        <v>3</v>
      </c>
      <c r="G325" s="1" t="s">
        <v>25</v>
      </c>
      <c r="H325" s="1">
        <v>47</v>
      </c>
      <c r="I325" s="1">
        <v>49</v>
      </c>
      <c r="J325" s="1">
        <v>20</v>
      </c>
      <c r="K325" s="1">
        <v>5.27</v>
      </c>
      <c r="L325" s="1">
        <v>5.27</v>
      </c>
      <c r="M325" s="1" t="s">
        <v>75</v>
      </c>
      <c r="N325" s="1" t="s">
        <v>166</v>
      </c>
      <c r="O325" s="1" t="s">
        <v>167</v>
      </c>
      <c r="P325" s="1" t="s">
        <v>328</v>
      </c>
      <c r="Q325" s="1" t="s">
        <v>30</v>
      </c>
      <c r="R325" s="1" t="s">
        <v>329</v>
      </c>
      <c r="S325" s="2">
        <v>45089</v>
      </c>
      <c r="T325" s="1">
        <v>5413079</v>
      </c>
      <c r="U325" s="1" t="s">
        <v>424</v>
      </c>
      <c r="V325" s="1"/>
      <c r="W325" s="1">
        <v>0</v>
      </c>
    </row>
    <row r="326" spans="1:23" ht="13" x14ac:dyDescent="0.15">
      <c r="A326" s="1">
        <v>397</v>
      </c>
      <c r="B326" s="1">
        <v>1385</v>
      </c>
      <c r="C326" s="1" t="s">
        <v>23</v>
      </c>
      <c r="D326" s="1">
        <v>2</v>
      </c>
      <c r="E326" s="1" t="s">
        <v>24</v>
      </c>
      <c r="F326" s="1">
        <v>3</v>
      </c>
      <c r="G326" s="1" t="s">
        <v>25</v>
      </c>
      <c r="H326" s="1">
        <v>47</v>
      </c>
      <c r="I326" s="1">
        <v>49</v>
      </c>
      <c r="J326" s="1">
        <v>8</v>
      </c>
      <c r="K326" s="1">
        <v>5.27</v>
      </c>
      <c r="L326" s="1">
        <v>5.27</v>
      </c>
      <c r="M326" s="1" t="s">
        <v>75</v>
      </c>
      <c r="N326" s="1" t="s">
        <v>166</v>
      </c>
      <c r="O326" s="1" t="s">
        <v>167</v>
      </c>
      <c r="P326" s="1" t="s">
        <v>310</v>
      </c>
      <c r="Q326" s="1" t="s">
        <v>30</v>
      </c>
      <c r="R326" s="1" t="s">
        <v>311</v>
      </c>
      <c r="S326" s="2">
        <v>45089</v>
      </c>
      <c r="T326" s="1">
        <v>5413080</v>
      </c>
      <c r="U326" s="1" t="s">
        <v>425</v>
      </c>
      <c r="V326" s="1"/>
      <c r="W326" s="1">
        <v>0</v>
      </c>
    </row>
    <row r="327" spans="1:23" ht="13" x14ac:dyDescent="0.15">
      <c r="A327" s="1">
        <v>397</v>
      </c>
      <c r="B327" s="1">
        <v>1385</v>
      </c>
      <c r="C327" s="1" t="s">
        <v>23</v>
      </c>
      <c r="D327" s="1">
        <v>2</v>
      </c>
      <c r="E327" s="1" t="s">
        <v>24</v>
      </c>
      <c r="F327" s="1">
        <v>3</v>
      </c>
      <c r="G327" s="1" t="s">
        <v>25</v>
      </c>
      <c r="H327" s="1">
        <v>49</v>
      </c>
      <c r="I327" s="1">
        <v>51</v>
      </c>
      <c r="J327" s="1">
        <v>20</v>
      </c>
      <c r="K327" s="1">
        <v>5.29</v>
      </c>
      <c r="L327" s="1">
        <v>5.29</v>
      </c>
      <c r="M327" s="1" t="s">
        <v>75</v>
      </c>
      <c r="N327" s="1" t="s">
        <v>166</v>
      </c>
      <c r="O327" s="1" t="s">
        <v>167</v>
      </c>
      <c r="P327" s="1" t="s">
        <v>307</v>
      </c>
      <c r="Q327" s="1" t="s">
        <v>30</v>
      </c>
      <c r="R327" s="1" t="s">
        <v>308</v>
      </c>
      <c r="S327" s="2">
        <v>45089</v>
      </c>
      <c r="T327" s="1">
        <v>5413081</v>
      </c>
      <c r="U327" s="1" t="s">
        <v>426</v>
      </c>
      <c r="V327" s="1"/>
      <c r="W327" s="1">
        <v>0</v>
      </c>
    </row>
    <row r="328" spans="1:23" ht="13" x14ac:dyDescent="0.15">
      <c r="A328" s="1">
        <v>397</v>
      </c>
      <c r="B328" s="1">
        <v>1385</v>
      </c>
      <c r="C328" s="1" t="s">
        <v>23</v>
      </c>
      <c r="D328" s="1">
        <v>2</v>
      </c>
      <c r="E328" s="1" t="s">
        <v>24</v>
      </c>
      <c r="F328" s="1">
        <v>3</v>
      </c>
      <c r="G328" s="1" t="s">
        <v>25</v>
      </c>
      <c r="H328" s="1">
        <v>51</v>
      </c>
      <c r="I328" s="1">
        <v>53</v>
      </c>
      <c r="J328" s="1">
        <v>10</v>
      </c>
      <c r="K328" s="1">
        <v>5.31</v>
      </c>
      <c r="L328" s="1">
        <v>5.31</v>
      </c>
      <c r="M328" s="1" t="s">
        <v>75</v>
      </c>
      <c r="N328" s="1" t="s">
        <v>166</v>
      </c>
      <c r="O328" s="1" t="s">
        <v>167</v>
      </c>
      <c r="P328" s="1" t="s">
        <v>34</v>
      </c>
      <c r="Q328" s="1" t="s">
        <v>30</v>
      </c>
      <c r="R328" s="1" t="s">
        <v>35</v>
      </c>
      <c r="S328" s="2">
        <v>45089</v>
      </c>
      <c r="T328" s="1">
        <v>5413082</v>
      </c>
      <c r="U328" s="1" t="s">
        <v>427</v>
      </c>
      <c r="V328" s="1"/>
      <c r="W328" s="1">
        <v>0</v>
      </c>
    </row>
    <row r="329" spans="1:23" ht="13" x14ac:dyDescent="0.15">
      <c r="A329" s="1">
        <v>397</v>
      </c>
      <c r="B329" s="1">
        <v>1385</v>
      </c>
      <c r="C329" s="1" t="s">
        <v>23</v>
      </c>
      <c r="D329" s="1">
        <v>2</v>
      </c>
      <c r="E329" s="1" t="s">
        <v>24</v>
      </c>
      <c r="F329" s="1">
        <v>3</v>
      </c>
      <c r="G329" s="1" t="s">
        <v>25</v>
      </c>
      <c r="H329" s="1">
        <v>53</v>
      </c>
      <c r="I329" s="1">
        <v>55</v>
      </c>
      <c r="J329" s="1">
        <v>36</v>
      </c>
      <c r="K329" s="1">
        <v>5.33</v>
      </c>
      <c r="L329" s="1">
        <v>5.33</v>
      </c>
      <c r="M329" s="1" t="s">
        <v>75</v>
      </c>
      <c r="N329" s="1" t="s">
        <v>166</v>
      </c>
      <c r="O329" s="1" t="s">
        <v>167</v>
      </c>
      <c r="P329" s="1" t="s">
        <v>168</v>
      </c>
      <c r="Q329" s="1" t="s">
        <v>30</v>
      </c>
      <c r="R329" s="1" t="s">
        <v>305</v>
      </c>
      <c r="S329" s="2">
        <v>45089</v>
      </c>
      <c r="T329" s="1">
        <v>5413083</v>
      </c>
      <c r="U329" s="1" t="s">
        <v>428</v>
      </c>
      <c r="V329" s="1"/>
      <c r="W329" s="1">
        <v>0</v>
      </c>
    </row>
    <row r="330" spans="1:23" ht="13" x14ac:dyDescent="0.15">
      <c r="A330" s="1">
        <v>397</v>
      </c>
      <c r="B330" s="1">
        <v>1385</v>
      </c>
      <c r="C330" s="1" t="s">
        <v>23</v>
      </c>
      <c r="D330" s="1">
        <v>2</v>
      </c>
      <c r="E330" s="1" t="s">
        <v>24</v>
      </c>
      <c r="F330" s="1">
        <v>3</v>
      </c>
      <c r="G330" s="1" t="s">
        <v>25</v>
      </c>
      <c r="H330" s="1">
        <v>55</v>
      </c>
      <c r="I330" s="1">
        <v>57</v>
      </c>
      <c r="J330" s="1">
        <v>20</v>
      </c>
      <c r="K330" s="1">
        <v>5.35</v>
      </c>
      <c r="L330" s="1">
        <v>5.35</v>
      </c>
      <c r="M330" s="1" t="s">
        <v>75</v>
      </c>
      <c r="N330" s="1" t="s">
        <v>166</v>
      </c>
      <c r="O330" s="1" t="s">
        <v>167</v>
      </c>
      <c r="P330" s="1" t="s">
        <v>307</v>
      </c>
      <c r="Q330" s="1" t="s">
        <v>30</v>
      </c>
      <c r="R330" s="1" t="s">
        <v>308</v>
      </c>
      <c r="S330" s="2">
        <v>45089</v>
      </c>
      <c r="T330" s="1">
        <v>5413084</v>
      </c>
      <c r="U330" s="1" t="s">
        <v>429</v>
      </c>
      <c r="V330" s="1"/>
      <c r="W330" s="1">
        <v>0</v>
      </c>
    </row>
    <row r="331" spans="1:23" ht="13" x14ac:dyDescent="0.15">
      <c r="A331" s="1">
        <v>397</v>
      </c>
      <c r="B331" s="1">
        <v>1385</v>
      </c>
      <c r="C331" s="1" t="s">
        <v>23</v>
      </c>
      <c r="D331" s="1">
        <v>2</v>
      </c>
      <c r="E331" s="1" t="s">
        <v>24</v>
      </c>
      <c r="F331" s="1">
        <v>3</v>
      </c>
      <c r="G331" s="1" t="s">
        <v>25</v>
      </c>
      <c r="H331" s="1">
        <v>57</v>
      </c>
      <c r="I331" s="1">
        <v>59</v>
      </c>
      <c r="J331" s="1">
        <v>20</v>
      </c>
      <c r="K331" s="1">
        <v>5.37</v>
      </c>
      <c r="L331" s="1">
        <v>5.37</v>
      </c>
      <c r="M331" s="1" t="s">
        <v>75</v>
      </c>
      <c r="N331" s="1" t="s">
        <v>166</v>
      </c>
      <c r="O331" s="1" t="s">
        <v>167</v>
      </c>
      <c r="P331" s="1" t="s">
        <v>328</v>
      </c>
      <c r="Q331" s="1" t="s">
        <v>30</v>
      </c>
      <c r="R331" s="1" t="s">
        <v>329</v>
      </c>
      <c r="S331" s="2">
        <v>45089</v>
      </c>
      <c r="T331" s="1">
        <v>5413085</v>
      </c>
      <c r="U331" s="1" t="s">
        <v>430</v>
      </c>
      <c r="V331" s="1"/>
      <c r="W331" s="1">
        <v>0</v>
      </c>
    </row>
    <row r="332" spans="1:23" ht="13" x14ac:dyDescent="0.15">
      <c r="A332" s="1">
        <v>397</v>
      </c>
      <c r="B332" s="1">
        <v>1385</v>
      </c>
      <c r="C332" s="1" t="s">
        <v>23</v>
      </c>
      <c r="D332" s="1">
        <v>2</v>
      </c>
      <c r="E332" s="1" t="s">
        <v>24</v>
      </c>
      <c r="F332" s="1">
        <v>3</v>
      </c>
      <c r="G332" s="1" t="s">
        <v>25</v>
      </c>
      <c r="H332" s="1">
        <v>59</v>
      </c>
      <c r="I332" s="1">
        <v>61</v>
      </c>
      <c r="J332" s="1">
        <v>20</v>
      </c>
      <c r="K332" s="1">
        <v>5.39</v>
      </c>
      <c r="L332" s="1">
        <v>5.39</v>
      </c>
      <c r="M332" s="1" t="s">
        <v>75</v>
      </c>
      <c r="N332" s="1" t="s">
        <v>166</v>
      </c>
      <c r="O332" s="1" t="s">
        <v>167</v>
      </c>
      <c r="P332" s="1" t="s">
        <v>307</v>
      </c>
      <c r="Q332" s="1" t="s">
        <v>30</v>
      </c>
      <c r="R332" s="1" t="s">
        <v>308</v>
      </c>
      <c r="S332" s="2">
        <v>45089</v>
      </c>
      <c r="T332" s="1">
        <v>5413086</v>
      </c>
      <c r="U332" s="1" t="s">
        <v>431</v>
      </c>
      <c r="V332" s="1"/>
      <c r="W332" s="1">
        <v>0</v>
      </c>
    </row>
    <row r="333" spans="1:23" ht="13" x14ac:dyDescent="0.15">
      <c r="A333" s="1">
        <v>397</v>
      </c>
      <c r="B333" s="1">
        <v>1385</v>
      </c>
      <c r="C333" s="1" t="s">
        <v>23</v>
      </c>
      <c r="D333" s="1">
        <v>2</v>
      </c>
      <c r="E333" s="1" t="s">
        <v>24</v>
      </c>
      <c r="F333" s="1">
        <v>3</v>
      </c>
      <c r="G333" s="1" t="s">
        <v>25</v>
      </c>
      <c r="H333" s="1">
        <v>61</v>
      </c>
      <c r="I333" s="1">
        <v>63</v>
      </c>
      <c r="J333" s="1">
        <v>20</v>
      </c>
      <c r="K333" s="1">
        <v>5.41</v>
      </c>
      <c r="L333" s="1">
        <v>5.41</v>
      </c>
      <c r="M333" s="1" t="s">
        <v>75</v>
      </c>
      <c r="N333" s="1" t="s">
        <v>166</v>
      </c>
      <c r="O333" s="1" t="s">
        <v>167</v>
      </c>
      <c r="P333" s="1" t="s">
        <v>307</v>
      </c>
      <c r="Q333" s="1" t="s">
        <v>30</v>
      </c>
      <c r="R333" s="1" t="s">
        <v>308</v>
      </c>
      <c r="S333" s="2">
        <v>45089</v>
      </c>
      <c r="T333" s="1">
        <v>5413087</v>
      </c>
      <c r="U333" s="1" t="s">
        <v>432</v>
      </c>
      <c r="V333" s="1"/>
      <c r="W333" s="1">
        <v>0</v>
      </c>
    </row>
    <row r="334" spans="1:23" ht="13" x14ac:dyDescent="0.15">
      <c r="A334" s="1">
        <v>397</v>
      </c>
      <c r="B334" s="1">
        <v>1385</v>
      </c>
      <c r="C334" s="1" t="s">
        <v>23</v>
      </c>
      <c r="D334" s="1">
        <v>2</v>
      </c>
      <c r="E334" s="1" t="s">
        <v>24</v>
      </c>
      <c r="F334" s="1">
        <v>3</v>
      </c>
      <c r="G334" s="1" t="s">
        <v>25</v>
      </c>
      <c r="H334" s="1">
        <v>61</v>
      </c>
      <c r="I334" s="1">
        <v>63</v>
      </c>
      <c r="J334" s="1">
        <v>10</v>
      </c>
      <c r="K334" s="1">
        <v>5.41</v>
      </c>
      <c r="L334" s="1">
        <v>5.41</v>
      </c>
      <c r="M334" s="1" t="s">
        <v>75</v>
      </c>
      <c r="N334" s="1" t="s">
        <v>166</v>
      </c>
      <c r="O334" s="1" t="s">
        <v>167</v>
      </c>
      <c r="P334" s="1" t="s">
        <v>34</v>
      </c>
      <c r="Q334" s="1" t="s">
        <v>30</v>
      </c>
      <c r="R334" s="1" t="s">
        <v>35</v>
      </c>
      <c r="S334" s="2">
        <v>45089</v>
      </c>
      <c r="T334" s="1">
        <v>5413088</v>
      </c>
      <c r="U334" s="1" t="s">
        <v>433</v>
      </c>
      <c r="V334" s="1"/>
      <c r="W334" s="1">
        <v>0</v>
      </c>
    </row>
    <row r="335" spans="1:23" ht="13" x14ac:dyDescent="0.15">
      <c r="A335" s="1">
        <v>397</v>
      </c>
      <c r="B335" s="1">
        <v>1385</v>
      </c>
      <c r="C335" s="1" t="s">
        <v>23</v>
      </c>
      <c r="D335" s="1">
        <v>2</v>
      </c>
      <c r="E335" s="1" t="s">
        <v>24</v>
      </c>
      <c r="F335" s="1">
        <v>3</v>
      </c>
      <c r="G335" s="1" t="s">
        <v>25</v>
      </c>
      <c r="H335" s="1">
        <v>63</v>
      </c>
      <c r="I335" s="1">
        <v>65</v>
      </c>
      <c r="J335" s="1">
        <v>20</v>
      </c>
      <c r="K335" s="1">
        <v>5.43</v>
      </c>
      <c r="L335" s="1">
        <v>5.43</v>
      </c>
      <c r="M335" s="1" t="s">
        <v>75</v>
      </c>
      <c r="N335" s="1" t="s">
        <v>166</v>
      </c>
      <c r="O335" s="1" t="s">
        <v>167</v>
      </c>
      <c r="P335" s="1" t="s">
        <v>307</v>
      </c>
      <c r="Q335" s="1" t="s">
        <v>30</v>
      </c>
      <c r="R335" s="1" t="s">
        <v>308</v>
      </c>
      <c r="S335" s="2">
        <v>45089</v>
      </c>
      <c r="T335" s="1">
        <v>5413089</v>
      </c>
      <c r="U335" s="1" t="s">
        <v>434</v>
      </c>
      <c r="V335" s="1"/>
      <c r="W335" s="1">
        <v>0</v>
      </c>
    </row>
    <row r="336" spans="1:23" ht="13" x14ac:dyDescent="0.15">
      <c r="A336" s="1">
        <v>397</v>
      </c>
      <c r="B336" s="1">
        <v>1385</v>
      </c>
      <c r="C336" s="1" t="s">
        <v>23</v>
      </c>
      <c r="D336" s="1">
        <v>2</v>
      </c>
      <c r="E336" s="1" t="s">
        <v>24</v>
      </c>
      <c r="F336" s="1">
        <v>3</v>
      </c>
      <c r="G336" s="1" t="s">
        <v>25</v>
      </c>
      <c r="H336" s="1">
        <v>65</v>
      </c>
      <c r="I336" s="1">
        <v>67</v>
      </c>
      <c r="J336" s="1">
        <v>36</v>
      </c>
      <c r="K336" s="1">
        <v>5.45</v>
      </c>
      <c r="L336" s="1">
        <v>5.45</v>
      </c>
      <c r="M336" s="1" t="s">
        <v>75</v>
      </c>
      <c r="N336" s="1" t="s">
        <v>166</v>
      </c>
      <c r="O336" s="1" t="s">
        <v>167</v>
      </c>
      <c r="P336" s="1" t="s">
        <v>168</v>
      </c>
      <c r="Q336" s="1" t="s">
        <v>30</v>
      </c>
      <c r="R336" s="1" t="s">
        <v>305</v>
      </c>
      <c r="S336" s="2">
        <v>45089</v>
      </c>
      <c r="T336" s="1">
        <v>5413090</v>
      </c>
      <c r="U336" s="1" t="s">
        <v>435</v>
      </c>
      <c r="V336" s="1"/>
      <c r="W336" s="1">
        <v>0</v>
      </c>
    </row>
    <row r="337" spans="1:23" ht="13" x14ac:dyDescent="0.15">
      <c r="A337" s="1">
        <v>397</v>
      </c>
      <c r="B337" s="1">
        <v>1385</v>
      </c>
      <c r="C337" s="1" t="s">
        <v>23</v>
      </c>
      <c r="D337" s="1">
        <v>2</v>
      </c>
      <c r="E337" s="1" t="s">
        <v>24</v>
      </c>
      <c r="F337" s="1">
        <v>3</v>
      </c>
      <c r="G337" s="1" t="s">
        <v>25</v>
      </c>
      <c r="H337" s="1">
        <v>67</v>
      </c>
      <c r="I337" s="1">
        <v>69</v>
      </c>
      <c r="J337" s="1">
        <v>20</v>
      </c>
      <c r="K337" s="1">
        <v>5.47</v>
      </c>
      <c r="L337" s="1">
        <v>5.47</v>
      </c>
      <c r="M337" s="1" t="s">
        <v>75</v>
      </c>
      <c r="N337" s="1" t="s">
        <v>166</v>
      </c>
      <c r="O337" s="1" t="s">
        <v>167</v>
      </c>
      <c r="P337" s="1" t="s">
        <v>307</v>
      </c>
      <c r="Q337" s="1" t="s">
        <v>30</v>
      </c>
      <c r="R337" s="1" t="s">
        <v>308</v>
      </c>
      <c r="S337" s="2">
        <v>45089</v>
      </c>
      <c r="T337" s="1">
        <v>5413091</v>
      </c>
      <c r="U337" s="1" t="s">
        <v>436</v>
      </c>
      <c r="V337" s="1"/>
      <c r="W337" s="1">
        <v>0</v>
      </c>
    </row>
    <row r="338" spans="1:23" ht="13" x14ac:dyDescent="0.15">
      <c r="A338" s="1">
        <v>397</v>
      </c>
      <c r="B338" s="1">
        <v>1385</v>
      </c>
      <c r="C338" s="1" t="s">
        <v>23</v>
      </c>
      <c r="D338" s="1">
        <v>2</v>
      </c>
      <c r="E338" s="1" t="s">
        <v>24</v>
      </c>
      <c r="F338" s="1">
        <v>3</v>
      </c>
      <c r="G338" s="1" t="s">
        <v>25</v>
      </c>
      <c r="H338" s="1">
        <v>69</v>
      </c>
      <c r="I338" s="1">
        <v>71</v>
      </c>
      <c r="J338" s="1">
        <v>20</v>
      </c>
      <c r="K338" s="1">
        <v>5.49</v>
      </c>
      <c r="L338" s="1">
        <v>5.49</v>
      </c>
      <c r="M338" s="1" t="s">
        <v>75</v>
      </c>
      <c r="N338" s="1" t="s">
        <v>166</v>
      </c>
      <c r="O338" s="1" t="s">
        <v>167</v>
      </c>
      <c r="P338" s="1" t="s">
        <v>307</v>
      </c>
      <c r="Q338" s="1" t="s">
        <v>30</v>
      </c>
      <c r="R338" s="1" t="s">
        <v>308</v>
      </c>
      <c r="S338" s="2">
        <v>45089</v>
      </c>
      <c r="T338" s="1">
        <v>5413092</v>
      </c>
      <c r="U338" s="1" t="s">
        <v>437</v>
      </c>
      <c r="V338" s="1"/>
      <c r="W338" s="1">
        <v>0</v>
      </c>
    </row>
    <row r="339" spans="1:23" ht="13" x14ac:dyDescent="0.15">
      <c r="A339" s="1">
        <v>397</v>
      </c>
      <c r="B339" s="1">
        <v>1385</v>
      </c>
      <c r="C339" s="1" t="s">
        <v>23</v>
      </c>
      <c r="D339" s="1">
        <v>2</v>
      </c>
      <c r="E339" s="1" t="s">
        <v>24</v>
      </c>
      <c r="F339" s="1">
        <v>3</v>
      </c>
      <c r="G339" s="1" t="s">
        <v>25</v>
      </c>
      <c r="H339" s="1">
        <v>71</v>
      </c>
      <c r="I339" s="1">
        <v>73</v>
      </c>
      <c r="J339" s="1">
        <v>10</v>
      </c>
      <c r="K339" s="1">
        <v>5.51</v>
      </c>
      <c r="L339" s="1">
        <v>5.51</v>
      </c>
      <c r="M339" s="1" t="s">
        <v>75</v>
      </c>
      <c r="N339" s="1" t="s">
        <v>166</v>
      </c>
      <c r="O339" s="1" t="s">
        <v>167</v>
      </c>
      <c r="P339" s="1" t="s">
        <v>34</v>
      </c>
      <c r="Q339" s="1" t="s">
        <v>30</v>
      </c>
      <c r="R339" s="1" t="s">
        <v>35</v>
      </c>
      <c r="S339" s="2">
        <v>45089</v>
      </c>
      <c r="T339" s="1">
        <v>5413093</v>
      </c>
      <c r="U339" s="1" t="s">
        <v>438</v>
      </c>
      <c r="V339" s="1"/>
      <c r="W339" s="1">
        <v>0</v>
      </c>
    </row>
    <row r="340" spans="1:23" ht="13" x14ac:dyDescent="0.15">
      <c r="A340" s="1">
        <v>397</v>
      </c>
      <c r="B340" s="1">
        <v>1385</v>
      </c>
      <c r="C340" s="1" t="s">
        <v>23</v>
      </c>
      <c r="D340" s="1">
        <v>2</v>
      </c>
      <c r="E340" s="1" t="s">
        <v>24</v>
      </c>
      <c r="F340" s="1">
        <v>3</v>
      </c>
      <c r="G340" s="1" t="s">
        <v>25</v>
      </c>
      <c r="H340" s="1">
        <v>71</v>
      </c>
      <c r="I340" s="1">
        <v>73</v>
      </c>
      <c r="J340" s="1">
        <v>20</v>
      </c>
      <c r="K340" s="1">
        <v>5.51</v>
      </c>
      <c r="L340" s="1">
        <v>5.51</v>
      </c>
      <c r="M340" s="1" t="s">
        <v>75</v>
      </c>
      <c r="N340" s="1" t="s">
        <v>166</v>
      </c>
      <c r="O340" s="1" t="s">
        <v>167</v>
      </c>
      <c r="P340" s="1" t="s">
        <v>328</v>
      </c>
      <c r="Q340" s="1" t="s">
        <v>30</v>
      </c>
      <c r="R340" s="1" t="s">
        <v>329</v>
      </c>
      <c r="S340" s="2">
        <v>45089</v>
      </c>
      <c r="T340" s="1">
        <v>5413094</v>
      </c>
      <c r="U340" s="1" t="s">
        <v>439</v>
      </c>
      <c r="V340" s="1"/>
      <c r="W340" s="1">
        <v>0</v>
      </c>
    </row>
    <row r="341" spans="1:23" ht="13" x14ac:dyDescent="0.15">
      <c r="A341" s="1">
        <v>397</v>
      </c>
      <c r="B341" s="1">
        <v>1385</v>
      </c>
      <c r="C341" s="1" t="s">
        <v>23</v>
      </c>
      <c r="D341" s="1">
        <v>2</v>
      </c>
      <c r="E341" s="1" t="s">
        <v>24</v>
      </c>
      <c r="F341" s="1">
        <v>3</v>
      </c>
      <c r="G341" s="1" t="s">
        <v>25</v>
      </c>
      <c r="H341" s="1">
        <v>73</v>
      </c>
      <c r="I341" s="1">
        <v>75</v>
      </c>
      <c r="J341" s="1">
        <v>20</v>
      </c>
      <c r="K341" s="1">
        <v>5.53</v>
      </c>
      <c r="L341" s="1">
        <v>5.53</v>
      </c>
      <c r="M341" s="1" t="s">
        <v>75</v>
      </c>
      <c r="N341" s="1" t="s">
        <v>166</v>
      </c>
      <c r="O341" s="1" t="s">
        <v>167</v>
      </c>
      <c r="P341" s="1" t="s">
        <v>307</v>
      </c>
      <c r="Q341" s="1" t="s">
        <v>30</v>
      </c>
      <c r="R341" s="1" t="s">
        <v>308</v>
      </c>
      <c r="S341" s="2">
        <v>45089</v>
      </c>
      <c r="T341" s="1">
        <v>5413095</v>
      </c>
      <c r="U341" s="1" t="s">
        <v>440</v>
      </c>
      <c r="V341" s="1"/>
      <c r="W341" s="1">
        <v>0</v>
      </c>
    </row>
    <row r="342" spans="1:23" ht="13" x14ac:dyDescent="0.15">
      <c r="A342" s="1">
        <v>397</v>
      </c>
      <c r="B342" s="1">
        <v>1385</v>
      </c>
      <c r="C342" s="1" t="s">
        <v>23</v>
      </c>
      <c r="D342" s="1">
        <v>2</v>
      </c>
      <c r="E342" s="1" t="s">
        <v>24</v>
      </c>
      <c r="F342" s="1">
        <v>3</v>
      </c>
      <c r="G342" s="1" t="s">
        <v>25</v>
      </c>
      <c r="H342" s="1">
        <v>75</v>
      </c>
      <c r="I342" s="1">
        <v>77</v>
      </c>
      <c r="J342" s="1">
        <v>20</v>
      </c>
      <c r="K342" s="1">
        <v>5.55</v>
      </c>
      <c r="L342" s="1">
        <v>5.55</v>
      </c>
      <c r="M342" s="1" t="s">
        <v>75</v>
      </c>
      <c r="N342" s="1" t="s">
        <v>166</v>
      </c>
      <c r="O342" s="1" t="s">
        <v>167</v>
      </c>
      <c r="P342" s="1" t="s">
        <v>307</v>
      </c>
      <c r="Q342" s="1" t="s">
        <v>30</v>
      </c>
      <c r="R342" s="1" t="s">
        <v>308</v>
      </c>
      <c r="S342" s="2">
        <v>45089</v>
      </c>
      <c r="T342" s="1">
        <v>5413096</v>
      </c>
      <c r="U342" s="1" t="s">
        <v>441</v>
      </c>
      <c r="V342" s="1"/>
      <c r="W342" s="1">
        <v>0</v>
      </c>
    </row>
    <row r="343" spans="1:23" ht="13" x14ac:dyDescent="0.15">
      <c r="A343" s="1">
        <v>397</v>
      </c>
      <c r="B343" s="1">
        <v>1385</v>
      </c>
      <c r="C343" s="1" t="s">
        <v>23</v>
      </c>
      <c r="D343" s="1">
        <v>2</v>
      </c>
      <c r="E343" s="1" t="s">
        <v>24</v>
      </c>
      <c r="F343" s="1">
        <v>3</v>
      </c>
      <c r="G343" s="1" t="s">
        <v>25</v>
      </c>
      <c r="H343" s="1">
        <v>75</v>
      </c>
      <c r="I343" s="1">
        <v>75</v>
      </c>
      <c r="J343" s="1">
        <v>1</v>
      </c>
      <c r="K343" s="1">
        <v>5.55</v>
      </c>
      <c r="L343" s="1">
        <v>5.55</v>
      </c>
      <c r="M343" s="1" t="s">
        <v>75</v>
      </c>
      <c r="N343" s="1" t="s">
        <v>79</v>
      </c>
      <c r="O343" s="1" t="s">
        <v>28</v>
      </c>
      <c r="P343" s="1" t="s">
        <v>38</v>
      </c>
      <c r="Q343" s="1" t="s">
        <v>30</v>
      </c>
      <c r="R343" s="1" t="s">
        <v>80</v>
      </c>
      <c r="S343" s="2">
        <v>44902</v>
      </c>
      <c r="T343" s="1">
        <v>5355003</v>
      </c>
      <c r="U343" s="1" t="s">
        <v>442</v>
      </c>
      <c r="V343" s="1" t="s">
        <v>82</v>
      </c>
      <c r="W343" s="1">
        <v>0</v>
      </c>
    </row>
    <row r="344" spans="1:23" ht="13" x14ac:dyDescent="0.15">
      <c r="A344" s="1">
        <v>397</v>
      </c>
      <c r="B344" s="1">
        <v>1385</v>
      </c>
      <c r="C344" s="1" t="s">
        <v>23</v>
      </c>
      <c r="D344" s="1">
        <v>2</v>
      </c>
      <c r="E344" s="1" t="s">
        <v>24</v>
      </c>
      <c r="F344" s="1">
        <v>3</v>
      </c>
      <c r="G344" s="1" t="s">
        <v>25</v>
      </c>
      <c r="H344" s="1">
        <v>75</v>
      </c>
      <c r="I344" s="1">
        <v>75</v>
      </c>
      <c r="J344" s="1">
        <v>1</v>
      </c>
      <c r="K344" s="1">
        <v>5.55</v>
      </c>
      <c r="L344" s="1">
        <v>5.55</v>
      </c>
      <c r="M344" s="1" t="s">
        <v>75</v>
      </c>
      <c r="N344" s="1" t="s">
        <v>79</v>
      </c>
      <c r="O344" s="1" t="s">
        <v>28</v>
      </c>
      <c r="P344" s="1" t="s">
        <v>38</v>
      </c>
      <c r="Q344" s="1" t="s">
        <v>30</v>
      </c>
      <c r="R344" s="1" t="s">
        <v>80</v>
      </c>
      <c r="S344" s="2">
        <v>44902</v>
      </c>
      <c r="T344" s="1">
        <v>5356863</v>
      </c>
      <c r="U344" s="1" t="s">
        <v>443</v>
      </c>
      <c r="V344" s="1" t="s">
        <v>82</v>
      </c>
      <c r="W344" s="1">
        <v>0</v>
      </c>
    </row>
    <row r="345" spans="1:23" ht="13" x14ac:dyDescent="0.15">
      <c r="A345" s="1">
        <v>397</v>
      </c>
      <c r="B345" s="1">
        <v>1385</v>
      </c>
      <c r="C345" s="1" t="s">
        <v>23</v>
      </c>
      <c r="D345" s="1">
        <v>2</v>
      </c>
      <c r="E345" s="1" t="s">
        <v>24</v>
      </c>
      <c r="F345" s="1">
        <v>3</v>
      </c>
      <c r="G345" s="1" t="s">
        <v>25</v>
      </c>
      <c r="H345" s="1">
        <v>77</v>
      </c>
      <c r="I345" s="1">
        <v>79</v>
      </c>
      <c r="J345" s="1">
        <v>10</v>
      </c>
      <c r="K345" s="1">
        <v>5.57</v>
      </c>
      <c r="L345" s="1">
        <v>5.57</v>
      </c>
      <c r="M345" s="1" t="s">
        <v>75</v>
      </c>
      <c r="N345" s="1" t="s">
        <v>166</v>
      </c>
      <c r="O345" s="1" t="s">
        <v>167</v>
      </c>
      <c r="P345" s="1" t="s">
        <v>34</v>
      </c>
      <c r="Q345" s="1" t="s">
        <v>30</v>
      </c>
      <c r="R345" s="1" t="s">
        <v>35</v>
      </c>
      <c r="S345" s="2">
        <v>45089</v>
      </c>
      <c r="T345" s="1">
        <v>5413098</v>
      </c>
      <c r="U345" s="1" t="s">
        <v>444</v>
      </c>
      <c r="V345" s="1"/>
      <c r="W345" s="1">
        <v>0</v>
      </c>
    </row>
    <row r="346" spans="1:23" ht="13" x14ac:dyDescent="0.15">
      <c r="A346" s="1">
        <v>397</v>
      </c>
      <c r="B346" s="1">
        <v>1385</v>
      </c>
      <c r="C346" s="1" t="s">
        <v>23</v>
      </c>
      <c r="D346" s="1">
        <v>2</v>
      </c>
      <c r="E346" s="1" t="s">
        <v>24</v>
      </c>
      <c r="F346" s="1">
        <v>3</v>
      </c>
      <c r="G346" s="1" t="s">
        <v>25</v>
      </c>
      <c r="H346" s="1">
        <v>77</v>
      </c>
      <c r="I346" s="1">
        <v>79</v>
      </c>
      <c r="J346" s="1">
        <v>20</v>
      </c>
      <c r="K346" s="1">
        <v>5.57</v>
      </c>
      <c r="L346" s="1">
        <v>5.57</v>
      </c>
      <c r="M346" s="1" t="s">
        <v>75</v>
      </c>
      <c r="N346" s="1" t="s">
        <v>166</v>
      </c>
      <c r="O346" s="1" t="s">
        <v>167</v>
      </c>
      <c r="P346" s="1" t="s">
        <v>307</v>
      </c>
      <c r="Q346" s="1" t="s">
        <v>30</v>
      </c>
      <c r="R346" s="1" t="s">
        <v>308</v>
      </c>
      <c r="S346" s="2">
        <v>45089</v>
      </c>
      <c r="T346" s="1">
        <v>5413097</v>
      </c>
      <c r="U346" s="1" t="s">
        <v>445</v>
      </c>
      <c r="V346" s="1"/>
      <c r="W346" s="1">
        <v>0</v>
      </c>
    </row>
    <row r="347" spans="1:23" ht="13" x14ac:dyDescent="0.15">
      <c r="A347" s="1">
        <v>397</v>
      </c>
      <c r="B347" s="1">
        <v>1385</v>
      </c>
      <c r="C347" s="1" t="s">
        <v>23</v>
      </c>
      <c r="D347" s="1">
        <v>2</v>
      </c>
      <c r="E347" s="1" t="s">
        <v>24</v>
      </c>
      <c r="F347" s="1">
        <v>3</v>
      </c>
      <c r="G347" s="1" t="s">
        <v>25</v>
      </c>
      <c r="H347" s="1">
        <v>79</v>
      </c>
      <c r="I347" s="1">
        <v>81</v>
      </c>
      <c r="J347" s="1">
        <v>36</v>
      </c>
      <c r="K347" s="1">
        <v>5.59</v>
      </c>
      <c r="L347" s="1">
        <v>5.59</v>
      </c>
      <c r="M347" s="1" t="s">
        <v>75</v>
      </c>
      <c r="N347" s="1" t="s">
        <v>166</v>
      </c>
      <c r="O347" s="1" t="s">
        <v>167</v>
      </c>
      <c r="P347" s="1" t="s">
        <v>168</v>
      </c>
      <c r="Q347" s="1" t="s">
        <v>30</v>
      </c>
      <c r="R347" s="1" t="s">
        <v>305</v>
      </c>
      <c r="S347" s="2">
        <v>45089</v>
      </c>
      <c r="T347" s="1">
        <v>5413099</v>
      </c>
      <c r="U347" s="1" t="s">
        <v>446</v>
      </c>
      <c r="V347" s="1"/>
      <c r="W347" s="1">
        <v>0</v>
      </c>
    </row>
    <row r="348" spans="1:23" ht="13" x14ac:dyDescent="0.15">
      <c r="A348" s="1">
        <v>397</v>
      </c>
      <c r="B348" s="1">
        <v>1385</v>
      </c>
      <c r="C348" s="1" t="s">
        <v>23</v>
      </c>
      <c r="D348" s="1">
        <v>2</v>
      </c>
      <c r="E348" s="1" t="s">
        <v>24</v>
      </c>
      <c r="F348" s="1">
        <v>3</v>
      </c>
      <c r="G348" s="1" t="s">
        <v>25</v>
      </c>
      <c r="H348" s="1">
        <v>81</v>
      </c>
      <c r="I348" s="1">
        <v>83</v>
      </c>
      <c r="J348" s="1">
        <v>20</v>
      </c>
      <c r="K348" s="1">
        <v>5.61</v>
      </c>
      <c r="L348" s="1">
        <v>5.61</v>
      </c>
      <c r="M348" s="1" t="s">
        <v>75</v>
      </c>
      <c r="N348" s="1" t="s">
        <v>166</v>
      </c>
      <c r="O348" s="1" t="s">
        <v>167</v>
      </c>
      <c r="P348" s="1" t="s">
        <v>307</v>
      </c>
      <c r="Q348" s="1" t="s">
        <v>30</v>
      </c>
      <c r="R348" s="1" t="s">
        <v>308</v>
      </c>
      <c r="S348" s="2">
        <v>45089</v>
      </c>
      <c r="T348" s="1">
        <v>5413100</v>
      </c>
      <c r="U348" s="1" t="s">
        <v>447</v>
      </c>
      <c r="V348" s="1"/>
      <c r="W348" s="1">
        <v>0</v>
      </c>
    </row>
    <row r="349" spans="1:23" ht="13" x14ac:dyDescent="0.15">
      <c r="A349" s="1">
        <v>397</v>
      </c>
      <c r="B349" s="1">
        <v>1385</v>
      </c>
      <c r="C349" s="1" t="s">
        <v>23</v>
      </c>
      <c r="D349" s="1">
        <v>2</v>
      </c>
      <c r="E349" s="1" t="s">
        <v>24</v>
      </c>
      <c r="F349" s="1">
        <v>3</v>
      </c>
      <c r="G349" s="1" t="s">
        <v>25</v>
      </c>
      <c r="H349" s="1">
        <v>83</v>
      </c>
      <c r="I349" s="1">
        <v>85</v>
      </c>
      <c r="J349" s="1">
        <v>20</v>
      </c>
      <c r="K349" s="1">
        <v>5.63</v>
      </c>
      <c r="L349" s="1">
        <v>5.63</v>
      </c>
      <c r="M349" s="1" t="s">
        <v>75</v>
      </c>
      <c r="N349" s="1" t="s">
        <v>166</v>
      </c>
      <c r="O349" s="1" t="s">
        <v>167</v>
      </c>
      <c r="P349" s="1" t="s">
        <v>307</v>
      </c>
      <c r="Q349" s="1" t="s">
        <v>30</v>
      </c>
      <c r="R349" s="1" t="s">
        <v>308</v>
      </c>
      <c r="S349" s="2">
        <v>45089</v>
      </c>
      <c r="T349" s="1">
        <v>5413101</v>
      </c>
      <c r="U349" s="1" t="s">
        <v>448</v>
      </c>
      <c r="V349" s="1"/>
      <c r="W349" s="1">
        <v>0</v>
      </c>
    </row>
    <row r="350" spans="1:23" ht="13" x14ac:dyDescent="0.15">
      <c r="A350" s="1">
        <v>397</v>
      </c>
      <c r="B350" s="1">
        <v>1385</v>
      </c>
      <c r="C350" s="1" t="s">
        <v>23</v>
      </c>
      <c r="D350" s="1">
        <v>2</v>
      </c>
      <c r="E350" s="1" t="s">
        <v>24</v>
      </c>
      <c r="F350" s="1">
        <v>3</v>
      </c>
      <c r="G350" s="1" t="s">
        <v>25</v>
      </c>
      <c r="H350" s="1">
        <v>85</v>
      </c>
      <c r="I350" s="1">
        <v>87</v>
      </c>
      <c r="J350" s="1">
        <v>20</v>
      </c>
      <c r="K350" s="1">
        <v>5.65</v>
      </c>
      <c r="L350" s="1">
        <v>5.65</v>
      </c>
      <c r="M350" s="1" t="s">
        <v>75</v>
      </c>
      <c r="N350" s="1" t="s">
        <v>166</v>
      </c>
      <c r="O350" s="1" t="s">
        <v>167</v>
      </c>
      <c r="P350" s="1" t="s">
        <v>328</v>
      </c>
      <c r="Q350" s="1" t="s">
        <v>30</v>
      </c>
      <c r="R350" s="1" t="s">
        <v>329</v>
      </c>
      <c r="S350" s="2">
        <v>45089</v>
      </c>
      <c r="T350" s="1">
        <v>5413102</v>
      </c>
      <c r="U350" s="1" t="s">
        <v>449</v>
      </c>
      <c r="V350" s="1"/>
      <c r="W350" s="1">
        <v>0</v>
      </c>
    </row>
    <row r="351" spans="1:23" ht="13" x14ac:dyDescent="0.15">
      <c r="A351" s="1">
        <v>397</v>
      </c>
      <c r="B351" s="1">
        <v>1385</v>
      </c>
      <c r="C351" s="1" t="s">
        <v>23</v>
      </c>
      <c r="D351" s="1">
        <v>2</v>
      </c>
      <c r="E351" s="1" t="s">
        <v>24</v>
      </c>
      <c r="F351" s="1">
        <v>3</v>
      </c>
      <c r="G351" s="1" t="s">
        <v>25</v>
      </c>
      <c r="H351" s="1">
        <v>87</v>
      </c>
      <c r="I351" s="1">
        <v>89</v>
      </c>
      <c r="J351" s="1">
        <v>20</v>
      </c>
      <c r="K351" s="1">
        <v>5.67</v>
      </c>
      <c r="L351" s="1">
        <v>5.67</v>
      </c>
      <c r="M351" s="1" t="s">
        <v>75</v>
      </c>
      <c r="N351" s="1" t="s">
        <v>166</v>
      </c>
      <c r="O351" s="1" t="s">
        <v>167</v>
      </c>
      <c r="P351" s="1" t="s">
        <v>53</v>
      </c>
      <c r="Q351" s="1" t="s">
        <v>30</v>
      </c>
      <c r="R351" s="1" t="s">
        <v>54</v>
      </c>
      <c r="S351" s="2">
        <v>45089</v>
      </c>
      <c r="T351" s="1">
        <v>5413103</v>
      </c>
      <c r="U351" s="1" t="s">
        <v>450</v>
      </c>
      <c r="V351" s="1"/>
      <c r="W351" s="1">
        <v>0</v>
      </c>
    </row>
    <row r="352" spans="1:23" ht="13" x14ac:dyDescent="0.15">
      <c r="A352" s="1">
        <v>397</v>
      </c>
      <c r="B352" s="1">
        <v>1385</v>
      </c>
      <c r="C352" s="1" t="s">
        <v>23</v>
      </c>
      <c r="D352" s="1">
        <v>2</v>
      </c>
      <c r="E352" s="1" t="s">
        <v>24</v>
      </c>
      <c r="F352" s="1">
        <v>3</v>
      </c>
      <c r="G352" s="1" t="s">
        <v>25</v>
      </c>
      <c r="H352" s="1">
        <v>89</v>
      </c>
      <c r="I352" s="1">
        <v>91</v>
      </c>
      <c r="J352" s="1">
        <v>20</v>
      </c>
      <c r="K352" s="1">
        <v>5.69</v>
      </c>
      <c r="L352" s="1">
        <v>5.69</v>
      </c>
      <c r="M352" s="1" t="s">
        <v>75</v>
      </c>
      <c r="N352" s="1" t="s">
        <v>166</v>
      </c>
      <c r="O352" s="1" t="s">
        <v>167</v>
      </c>
      <c r="P352" s="1" t="s">
        <v>307</v>
      </c>
      <c r="Q352" s="1" t="s">
        <v>30</v>
      </c>
      <c r="R352" s="1" t="s">
        <v>308</v>
      </c>
      <c r="S352" s="2">
        <v>45089</v>
      </c>
      <c r="T352" s="1">
        <v>5413104</v>
      </c>
      <c r="U352" s="1" t="s">
        <v>451</v>
      </c>
      <c r="V352" s="1"/>
      <c r="W352" s="1">
        <v>0</v>
      </c>
    </row>
    <row r="353" spans="1:23" ht="13" x14ac:dyDescent="0.15">
      <c r="A353" s="1">
        <v>397</v>
      </c>
      <c r="B353" s="1">
        <v>1385</v>
      </c>
      <c r="C353" s="1" t="s">
        <v>23</v>
      </c>
      <c r="D353" s="1">
        <v>2</v>
      </c>
      <c r="E353" s="1" t="s">
        <v>24</v>
      </c>
      <c r="F353" s="1">
        <v>3</v>
      </c>
      <c r="G353" s="1" t="s">
        <v>25</v>
      </c>
      <c r="H353" s="1">
        <v>91</v>
      </c>
      <c r="I353" s="1">
        <v>93</v>
      </c>
      <c r="J353" s="1">
        <v>20</v>
      </c>
      <c r="K353" s="1">
        <v>5.71</v>
      </c>
      <c r="L353" s="1">
        <v>5.71</v>
      </c>
      <c r="M353" s="1" t="s">
        <v>75</v>
      </c>
      <c r="N353" s="1" t="s">
        <v>166</v>
      </c>
      <c r="O353" s="1" t="s">
        <v>167</v>
      </c>
      <c r="P353" s="1" t="s">
        <v>307</v>
      </c>
      <c r="Q353" s="1" t="s">
        <v>30</v>
      </c>
      <c r="R353" s="1" t="s">
        <v>308</v>
      </c>
      <c r="S353" s="2">
        <v>45089</v>
      </c>
      <c r="T353" s="1">
        <v>5413105</v>
      </c>
      <c r="U353" s="1" t="s">
        <v>452</v>
      </c>
      <c r="V353" s="1"/>
      <c r="W353" s="1">
        <v>0</v>
      </c>
    </row>
    <row r="354" spans="1:23" ht="13" x14ac:dyDescent="0.15">
      <c r="A354" s="1">
        <v>397</v>
      </c>
      <c r="B354" s="1">
        <v>1385</v>
      </c>
      <c r="C354" s="1" t="s">
        <v>23</v>
      </c>
      <c r="D354" s="1">
        <v>2</v>
      </c>
      <c r="E354" s="1" t="s">
        <v>24</v>
      </c>
      <c r="F354" s="1">
        <v>3</v>
      </c>
      <c r="G354" s="1" t="s">
        <v>25</v>
      </c>
      <c r="H354" s="1">
        <v>91</v>
      </c>
      <c r="I354" s="1">
        <v>93</v>
      </c>
      <c r="J354" s="1">
        <v>10</v>
      </c>
      <c r="K354" s="1">
        <v>5.71</v>
      </c>
      <c r="L354" s="1">
        <v>5.71</v>
      </c>
      <c r="M354" s="1" t="s">
        <v>75</v>
      </c>
      <c r="N354" s="1" t="s">
        <v>166</v>
      </c>
      <c r="O354" s="1" t="s">
        <v>167</v>
      </c>
      <c r="P354" s="1" t="s">
        <v>34</v>
      </c>
      <c r="Q354" s="1" t="s">
        <v>30</v>
      </c>
      <c r="R354" s="1" t="s">
        <v>35</v>
      </c>
      <c r="S354" s="2">
        <v>45089</v>
      </c>
      <c r="T354" s="1">
        <v>5413106</v>
      </c>
      <c r="U354" s="1" t="s">
        <v>453</v>
      </c>
      <c r="V354" s="1"/>
      <c r="W354" s="1">
        <v>0</v>
      </c>
    </row>
    <row r="355" spans="1:23" ht="13" x14ac:dyDescent="0.15">
      <c r="A355" s="1">
        <v>397</v>
      </c>
      <c r="B355" s="1">
        <v>1385</v>
      </c>
      <c r="C355" s="1" t="s">
        <v>23</v>
      </c>
      <c r="D355" s="1">
        <v>2</v>
      </c>
      <c r="E355" s="1" t="s">
        <v>24</v>
      </c>
      <c r="F355" s="1">
        <v>3</v>
      </c>
      <c r="G355" s="1" t="s">
        <v>25</v>
      </c>
      <c r="H355" s="1">
        <v>93</v>
      </c>
      <c r="I355" s="1">
        <v>95</v>
      </c>
      <c r="J355" s="1">
        <v>20</v>
      </c>
      <c r="K355" s="1">
        <v>5.73</v>
      </c>
      <c r="L355" s="1">
        <v>5.73</v>
      </c>
      <c r="M355" s="1" t="s">
        <v>75</v>
      </c>
      <c r="N355" s="1" t="s">
        <v>166</v>
      </c>
      <c r="O355" s="1" t="s">
        <v>167</v>
      </c>
      <c r="P355" s="1" t="s">
        <v>307</v>
      </c>
      <c r="Q355" s="1" t="s">
        <v>30</v>
      </c>
      <c r="R355" s="1" t="s">
        <v>308</v>
      </c>
      <c r="S355" s="2">
        <v>45089</v>
      </c>
      <c r="T355" s="1">
        <v>5413107</v>
      </c>
      <c r="U355" s="1" t="s">
        <v>454</v>
      </c>
      <c r="V355" s="1"/>
      <c r="W355" s="1">
        <v>0</v>
      </c>
    </row>
    <row r="356" spans="1:23" ht="13" x14ac:dyDescent="0.15">
      <c r="A356" s="1">
        <v>397</v>
      </c>
      <c r="B356" s="1">
        <v>1385</v>
      </c>
      <c r="C356" s="1" t="s">
        <v>23</v>
      </c>
      <c r="D356" s="1">
        <v>2</v>
      </c>
      <c r="E356" s="1" t="s">
        <v>24</v>
      </c>
      <c r="F356" s="1">
        <v>3</v>
      </c>
      <c r="G356" s="1" t="s">
        <v>25</v>
      </c>
      <c r="H356" s="1">
        <v>95</v>
      </c>
      <c r="I356" s="1">
        <v>97</v>
      </c>
      <c r="J356" s="1">
        <v>36</v>
      </c>
      <c r="K356" s="1">
        <v>5.75</v>
      </c>
      <c r="L356" s="1">
        <v>5.75</v>
      </c>
      <c r="M356" s="1" t="s">
        <v>75</v>
      </c>
      <c r="N356" s="1" t="s">
        <v>166</v>
      </c>
      <c r="O356" s="1" t="s">
        <v>167</v>
      </c>
      <c r="P356" s="1" t="s">
        <v>168</v>
      </c>
      <c r="Q356" s="1" t="s">
        <v>30</v>
      </c>
      <c r="R356" s="1" t="s">
        <v>305</v>
      </c>
      <c r="S356" s="2">
        <v>45089</v>
      </c>
      <c r="T356" s="1">
        <v>5413108</v>
      </c>
      <c r="U356" s="1" t="s">
        <v>455</v>
      </c>
      <c r="V356" s="1"/>
      <c r="W356" s="1">
        <v>0</v>
      </c>
    </row>
    <row r="357" spans="1:23" ht="13" x14ac:dyDescent="0.15">
      <c r="A357" s="1">
        <v>397</v>
      </c>
      <c r="B357" s="1">
        <v>1385</v>
      </c>
      <c r="C357" s="1" t="s">
        <v>23</v>
      </c>
      <c r="D357" s="1">
        <v>2</v>
      </c>
      <c r="E357" s="1" t="s">
        <v>24</v>
      </c>
      <c r="F357" s="1">
        <v>3</v>
      </c>
      <c r="G357" s="1" t="s">
        <v>25</v>
      </c>
      <c r="H357" s="1">
        <v>97</v>
      </c>
      <c r="I357" s="1">
        <v>99</v>
      </c>
      <c r="J357" s="1">
        <v>20</v>
      </c>
      <c r="K357" s="1">
        <v>5.77</v>
      </c>
      <c r="L357" s="1">
        <v>5.77</v>
      </c>
      <c r="M357" s="1" t="s">
        <v>75</v>
      </c>
      <c r="N357" s="1" t="s">
        <v>166</v>
      </c>
      <c r="O357" s="1" t="s">
        <v>167</v>
      </c>
      <c r="P357" s="1" t="s">
        <v>307</v>
      </c>
      <c r="Q357" s="1" t="s">
        <v>30</v>
      </c>
      <c r="R357" s="1" t="s">
        <v>308</v>
      </c>
      <c r="S357" s="2">
        <v>45089</v>
      </c>
      <c r="T357" s="1">
        <v>5413109</v>
      </c>
      <c r="U357" s="1" t="s">
        <v>456</v>
      </c>
      <c r="V357" s="1"/>
      <c r="W357" s="1">
        <v>0</v>
      </c>
    </row>
    <row r="358" spans="1:23" ht="13" x14ac:dyDescent="0.15">
      <c r="A358" s="1">
        <v>397</v>
      </c>
      <c r="B358" s="1">
        <v>1385</v>
      </c>
      <c r="C358" s="1" t="s">
        <v>23</v>
      </c>
      <c r="D358" s="1">
        <v>2</v>
      </c>
      <c r="E358" s="1" t="s">
        <v>24</v>
      </c>
      <c r="F358" s="1">
        <v>3</v>
      </c>
      <c r="G358" s="1" t="s">
        <v>25</v>
      </c>
      <c r="H358" s="1">
        <v>99</v>
      </c>
      <c r="I358" s="1">
        <v>101</v>
      </c>
      <c r="J358" s="1">
        <v>20</v>
      </c>
      <c r="K358" s="1">
        <v>5.79</v>
      </c>
      <c r="L358" s="1">
        <v>5.79</v>
      </c>
      <c r="M358" s="1" t="s">
        <v>75</v>
      </c>
      <c r="N358" s="1" t="s">
        <v>166</v>
      </c>
      <c r="O358" s="1" t="s">
        <v>167</v>
      </c>
      <c r="P358" s="1" t="s">
        <v>328</v>
      </c>
      <c r="Q358" s="1" t="s">
        <v>30</v>
      </c>
      <c r="R358" s="1" t="s">
        <v>329</v>
      </c>
      <c r="S358" s="2">
        <v>45089</v>
      </c>
      <c r="T358" s="1">
        <v>5413110</v>
      </c>
      <c r="U358" s="1" t="s">
        <v>457</v>
      </c>
      <c r="V358" s="1"/>
      <c r="W358" s="1">
        <v>0</v>
      </c>
    </row>
    <row r="359" spans="1:23" ht="13" x14ac:dyDescent="0.15">
      <c r="A359" s="1">
        <v>397</v>
      </c>
      <c r="B359" s="1">
        <v>1385</v>
      </c>
      <c r="C359" s="1" t="s">
        <v>23</v>
      </c>
      <c r="D359" s="1">
        <v>2</v>
      </c>
      <c r="E359" s="1" t="s">
        <v>24</v>
      </c>
      <c r="F359" s="1">
        <v>3</v>
      </c>
      <c r="G359" s="1" t="s">
        <v>25</v>
      </c>
      <c r="H359" s="1">
        <v>101</v>
      </c>
      <c r="I359" s="1">
        <v>103</v>
      </c>
      <c r="J359" s="1">
        <v>10</v>
      </c>
      <c r="K359" s="1">
        <v>5.81</v>
      </c>
      <c r="L359" s="1">
        <v>5.81</v>
      </c>
      <c r="M359" s="1" t="s">
        <v>75</v>
      </c>
      <c r="N359" s="1" t="s">
        <v>166</v>
      </c>
      <c r="O359" s="1" t="s">
        <v>167</v>
      </c>
      <c r="P359" s="1" t="s">
        <v>34</v>
      </c>
      <c r="Q359" s="1" t="s">
        <v>30</v>
      </c>
      <c r="R359" s="1" t="s">
        <v>35</v>
      </c>
      <c r="S359" s="2">
        <v>45089</v>
      </c>
      <c r="T359" s="1">
        <v>5413112</v>
      </c>
      <c r="U359" s="1" t="s">
        <v>458</v>
      </c>
      <c r="V359" s="1"/>
      <c r="W359" s="1">
        <v>0</v>
      </c>
    </row>
    <row r="360" spans="1:23" ht="13" x14ac:dyDescent="0.15">
      <c r="A360" s="1">
        <v>397</v>
      </c>
      <c r="B360" s="1">
        <v>1385</v>
      </c>
      <c r="C360" s="1" t="s">
        <v>23</v>
      </c>
      <c r="D360" s="1">
        <v>2</v>
      </c>
      <c r="E360" s="1" t="s">
        <v>24</v>
      </c>
      <c r="F360" s="1">
        <v>3</v>
      </c>
      <c r="G360" s="1" t="s">
        <v>25</v>
      </c>
      <c r="H360" s="1">
        <v>101</v>
      </c>
      <c r="I360" s="1">
        <v>103</v>
      </c>
      <c r="J360" s="1">
        <v>20</v>
      </c>
      <c r="K360" s="1">
        <v>5.81</v>
      </c>
      <c r="L360" s="1">
        <v>5.81</v>
      </c>
      <c r="M360" s="1" t="s">
        <v>75</v>
      </c>
      <c r="N360" s="1" t="s">
        <v>166</v>
      </c>
      <c r="O360" s="1" t="s">
        <v>167</v>
      </c>
      <c r="P360" s="1" t="s">
        <v>307</v>
      </c>
      <c r="Q360" s="1" t="s">
        <v>30</v>
      </c>
      <c r="R360" s="1" t="s">
        <v>308</v>
      </c>
      <c r="S360" s="2">
        <v>45089</v>
      </c>
      <c r="T360" s="1">
        <v>5413111</v>
      </c>
      <c r="U360" s="1" t="s">
        <v>459</v>
      </c>
      <c r="V360" s="1"/>
      <c r="W360" s="1">
        <v>0</v>
      </c>
    </row>
    <row r="361" spans="1:23" ht="13" x14ac:dyDescent="0.15">
      <c r="A361" s="1">
        <v>397</v>
      </c>
      <c r="B361" s="1">
        <v>1385</v>
      </c>
      <c r="C361" s="1" t="s">
        <v>23</v>
      </c>
      <c r="D361" s="1">
        <v>2</v>
      </c>
      <c r="E361" s="1" t="s">
        <v>24</v>
      </c>
      <c r="F361" s="1">
        <v>3</v>
      </c>
      <c r="G361" s="1" t="s">
        <v>25</v>
      </c>
      <c r="H361" s="1">
        <v>103</v>
      </c>
      <c r="I361" s="1">
        <v>105</v>
      </c>
      <c r="J361" s="1">
        <v>20</v>
      </c>
      <c r="K361" s="1">
        <v>5.83</v>
      </c>
      <c r="L361" s="1">
        <v>5.83</v>
      </c>
      <c r="M361" s="1" t="s">
        <v>75</v>
      </c>
      <c r="N361" s="1" t="s">
        <v>166</v>
      </c>
      <c r="O361" s="1" t="s">
        <v>167</v>
      </c>
      <c r="P361" s="1" t="s">
        <v>307</v>
      </c>
      <c r="Q361" s="1" t="s">
        <v>30</v>
      </c>
      <c r="R361" s="1" t="s">
        <v>308</v>
      </c>
      <c r="S361" s="2">
        <v>45089</v>
      </c>
      <c r="T361" s="1">
        <v>5413113</v>
      </c>
      <c r="U361" s="1" t="s">
        <v>460</v>
      </c>
      <c r="V361" s="1"/>
      <c r="W361" s="1">
        <v>0</v>
      </c>
    </row>
    <row r="362" spans="1:23" ht="13" x14ac:dyDescent="0.15">
      <c r="A362" s="1">
        <v>397</v>
      </c>
      <c r="B362" s="1">
        <v>1385</v>
      </c>
      <c r="C362" s="1" t="s">
        <v>23</v>
      </c>
      <c r="D362" s="1">
        <v>2</v>
      </c>
      <c r="E362" s="1" t="s">
        <v>24</v>
      </c>
      <c r="F362" s="1">
        <v>3</v>
      </c>
      <c r="G362" s="1" t="s">
        <v>25</v>
      </c>
      <c r="H362" s="1">
        <v>106</v>
      </c>
      <c r="I362" s="1">
        <v>108</v>
      </c>
      <c r="J362" s="1">
        <v>20</v>
      </c>
      <c r="K362" s="1">
        <v>5.86</v>
      </c>
      <c r="L362" s="1">
        <v>5.86</v>
      </c>
      <c r="M362" s="1" t="s">
        <v>75</v>
      </c>
      <c r="N362" s="1" t="s">
        <v>166</v>
      </c>
      <c r="O362" s="1" t="s">
        <v>167</v>
      </c>
      <c r="P362" s="1" t="s">
        <v>307</v>
      </c>
      <c r="Q362" s="1" t="s">
        <v>30</v>
      </c>
      <c r="R362" s="1" t="s">
        <v>308</v>
      </c>
      <c r="S362" s="2">
        <v>45089</v>
      </c>
      <c r="T362" s="1">
        <v>5413114</v>
      </c>
      <c r="U362" s="1" t="s">
        <v>461</v>
      </c>
      <c r="V362" s="1"/>
      <c r="W362" s="1">
        <v>0</v>
      </c>
    </row>
    <row r="363" spans="1:23" ht="13" x14ac:dyDescent="0.15">
      <c r="A363" s="1">
        <v>397</v>
      </c>
      <c r="B363" s="1">
        <v>1385</v>
      </c>
      <c r="C363" s="1" t="s">
        <v>23</v>
      </c>
      <c r="D363" s="1">
        <v>2</v>
      </c>
      <c r="E363" s="1" t="s">
        <v>24</v>
      </c>
      <c r="F363" s="1">
        <v>3</v>
      </c>
      <c r="G363" s="1" t="s">
        <v>25</v>
      </c>
      <c r="H363" s="1">
        <v>109</v>
      </c>
      <c r="I363" s="1">
        <v>111</v>
      </c>
      <c r="J363" s="1">
        <v>10</v>
      </c>
      <c r="K363" s="1">
        <v>5.89</v>
      </c>
      <c r="L363" s="1">
        <v>5.89</v>
      </c>
      <c r="M363" s="1" t="s">
        <v>75</v>
      </c>
      <c r="N363" s="1" t="s">
        <v>166</v>
      </c>
      <c r="O363" s="1" t="s">
        <v>167</v>
      </c>
      <c r="P363" s="1" t="s">
        <v>34</v>
      </c>
      <c r="Q363" s="1" t="s">
        <v>30</v>
      </c>
      <c r="R363" s="1" t="s">
        <v>35</v>
      </c>
      <c r="S363" s="2">
        <v>45089</v>
      </c>
      <c r="T363" s="1">
        <v>5413116</v>
      </c>
      <c r="U363" s="1" t="s">
        <v>462</v>
      </c>
      <c r="V363" s="1"/>
      <c r="W363" s="1">
        <v>0</v>
      </c>
    </row>
    <row r="364" spans="1:23" ht="13" x14ac:dyDescent="0.15">
      <c r="A364" s="1">
        <v>397</v>
      </c>
      <c r="B364" s="1">
        <v>1385</v>
      </c>
      <c r="C364" s="1" t="s">
        <v>23</v>
      </c>
      <c r="D364" s="1">
        <v>2</v>
      </c>
      <c r="E364" s="1" t="s">
        <v>24</v>
      </c>
      <c r="F364" s="1">
        <v>3</v>
      </c>
      <c r="G364" s="1" t="s">
        <v>25</v>
      </c>
      <c r="H364" s="1">
        <v>109</v>
      </c>
      <c r="I364" s="1">
        <v>111</v>
      </c>
      <c r="J364" s="1">
        <v>20</v>
      </c>
      <c r="K364" s="1">
        <v>5.89</v>
      </c>
      <c r="L364" s="1">
        <v>5.89</v>
      </c>
      <c r="M364" s="1" t="s">
        <v>75</v>
      </c>
      <c r="N364" s="1" t="s">
        <v>166</v>
      </c>
      <c r="O364" s="1" t="s">
        <v>167</v>
      </c>
      <c r="P364" s="1" t="s">
        <v>307</v>
      </c>
      <c r="Q364" s="1" t="s">
        <v>30</v>
      </c>
      <c r="R364" s="1" t="s">
        <v>308</v>
      </c>
      <c r="S364" s="2">
        <v>45089</v>
      </c>
      <c r="T364" s="1">
        <v>5413115</v>
      </c>
      <c r="U364" s="1" t="s">
        <v>463</v>
      </c>
      <c r="V364" s="1"/>
      <c r="W364" s="1">
        <v>0</v>
      </c>
    </row>
    <row r="365" spans="1:23" ht="13" x14ac:dyDescent="0.15">
      <c r="A365" s="1">
        <v>397</v>
      </c>
      <c r="B365" s="1">
        <v>1385</v>
      </c>
      <c r="C365" s="1" t="s">
        <v>23</v>
      </c>
      <c r="D365" s="1">
        <v>2</v>
      </c>
      <c r="E365" s="1" t="s">
        <v>24</v>
      </c>
      <c r="F365" s="1">
        <v>3</v>
      </c>
      <c r="G365" s="1" t="s">
        <v>25</v>
      </c>
      <c r="H365" s="1">
        <v>111</v>
      </c>
      <c r="I365" s="1">
        <v>113</v>
      </c>
      <c r="J365" s="1">
        <v>36</v>
      </c>
      <c r="K365" s="1">
        <v>5.91</v>
      </c>
      <c r="L365" s="1">
        <v>5.91</v>
      </c>
      <c r="M365" s="1" t="s">
        <v>75</v>
      </c>
      <c r="N365" s="1" t="s">
        <v>166</v>
      </c>
      <c r="O365" s="1" t="s">
        <v>167</v>
      </c>
      <c r="P365" s="1" t="s">
        <v>168</v>
      </c>
      <c r="Q365" s="1" t="s">
        <v>30</v>
      </c>
      <c r="R365" s="1" t="s">
        <v>305</v>
      </c>
      <c r="S365" s="2">
        <v>45089</v>
      </c>
      <c r="T365" s="1">
        <v>5413117</v>
      </c>
      <c r="U365" s="1" t="s">
        <v>464</v>
      </c>
      <c r="V365" s="1"/>
      <c r="W365" s="1">
        <v>0</v>
      </c>
    </row>
    <row r="366" spans="1:23" ht="13" x14ac:dyDescent="0.15">
      <c r="A366" s="1">
        <v>397</v>
      </c>
      <c r="B366" s="1">
        <v>1385</v>
      </c>
      <c r="C366" s="1" t="s">
        <v>23</v>
      </c>
      <c r="D366" s="1">
        <v>2</v>
      </c>
      <c r="E366" s="1" t="s">
        <v>24</v>
      </c>
      <c r="F366" s="1">
        <v>3</v>
      </c>
      <c r="G366" s="1" t="s">
        <v>25</v>
      </c>
      <c r="H366" s="1">
        <v>113</v>
      </c>
      <c r="I366" s="1">
        <v>115</v>
      </c>
      <c r="J366" s="1">
        <v>20</v>
      </c>
      <c r="K366" s="1">
        <v>5.93</v>
      </c>
      <c r="L366" s="1">
        <v>5.93</v>
      </c>
      <c r="M366" s="1" t="s">
        <v>75</v>
      </c>
      <c r="N366" s="1" t="s">
        <v>166</v>
      </c>
      <c r="O366" s="1" t="s">
        <v>167</v>
      </c>
      <c r="P366" s="1" t="s">
        <v>307</v>
      </c>
      <c r="Q366" s="1" t="s">
        <v>30</v>
      </c>
      <c r="R366" s="1" t="s">
        <v>308</v>
      </c>
      <c r="S366" s="2">
        <v>45089</v>
      </c>
      <c r="T366" s="1">
        <v>5413118</v>
      </c>
      <c r="U366" s="1" t="s">
        <v>465</v>
      </c>
      <c r="V366" s="1"/>
      <c r="W366" s="1">
        <v>0</v>
      </c>
    </row>
    <row r="367" spans="1:23" ht="13" x14ac:dyDescent="0.15">
      <c r="A367" s="1">
        <v>397</v>
      </c>
      <c r="B367" s="1">
        <v>1385</v>
      </c>
      <c r="C367" s="1" t="s">
        <v>23</v>
      </c>
      <c r="D367" s="1">
        <v>2</v>
      </c>
      <c r="E367" s="1" t="s">
        <v>24</v>
      </c>
      <c r="F367" s="1">
        <v>3</v>
      </c>
      <c r="G367" s="1" t="s">
        <v>25</v>
      </c>
      <c r="H367" s="1">
        <v>115</v>
      </c>
      <c r="I367" s="1">
        <v>117</v>
      </c>
      <c r="J367" s="1">
        <v>20</v>
      </c>
      <c r="K367" s="1">
        <v>5.95</v>
      </c>
      <c r="L367" s="1">
        <v>5.95</v>
      </c>
      <c r="M367" s="1" t="s">
        <v>75</v>
      </c>
      <c r="N367" s="1" t="s">
        <v>166</v>
      </c>
      <c r="O367" s="1" t="s">
        <v>167</v>
      </c>
      <c r="P367" s="1" t="s">
        <v>328</v>
      </c>
      <c r="Q367" s="1" t="s">
        <v>30</v>
      </c>
      <c r="R367" s="1" t="s">
        <v>329</v>
      </c>
      <c r="S367" s="2">
        <v>45089</v>
      </c>
      <c r="T367" s="1">
        <v>5413119</v>
      </c>
      <c r="U367" s="1" t="s">
        <v>466</v>
      </c>
      <c r="V367" s="1"/>
      <c r="W367" s="1">
        <v>0</v>
      </c>
    </row>
    <row r="368" spans="1:23" ht="13" x14ac:dyDescent="0.15">
      <c r="A368" s="1">
        <v>397</v>
      </c>
      <c r="B368" s="1">
        <v>1385</v>
      </c>
      <c r="C368" s="1" t="s">
        <v>23</v>
      </c>
      <c r="D368" s="1">
        <v>2</v>
      </c>
      <c r="E368" s="1" t="s">
        <v>24</v>
      </c>
      <c r="F368" s="1">
        <v>3</v>
      </c>
      <c r="G368" s="1" t="s">
        <v>25</v>
      </c>
      <c r="H368" s="1">
        <v>117</v>
      </c>
      <c r="I368" s="1">
        <v>119</v>
      </c>
      <c r="J368" s="1">
        <v>20</v>
      </c>
      <c r="K368" s="1">
        <v>5.97</v>
      </c>
      <c r="L368" s="1">
        <v>5.97</v>
      </c>
      <c r="M368" s="1" t="s">
        <v>75</v>
      </c>
      <c r="N368" s="1" t="s">
        <v>166</v>
      </c>
      <c r="O368" s="1" t="s">
        <v>167</v>
      </c>
      <c r="P368" s="1" t="s">
        <v>307</v>
      </c>
      <c r="Q368" s="1" t="s">
        <v>30</v>
      </c>
      <c r="R368" s="1" t="s">
        <v>308</v>
      </c>
      <c r="S368" s="2">
        <v>45089</v>
      </c>
      <c r="T368" s="1">
        <v>5413120</v>
      </c>
      <c r="U368" s="1" t="s">
        <v>467</v>
      </c>
      <c r="V368" s="1"/>
      <c r="W368" s="1">
        <v>0</v>
      </c>
    </row>
    <row r="369" spans="1:23" ht="13" x14ac:dyDescent="0.15">
      <c r="A369" s="1">
        <v>397</v>
      </c>
      <c r="B369" s="1">
        <v>1385</v>
      </c>
      <c r="C369" s="1" t="s">
        <v>23</v>
      </c>
      <c r="D369" s="1">
        <v>2</v>
      </c>
      <c r="E369" s="1" t="s">
        <v>24</v>
      </c>
      <c r="F369" s="1">
        <v>3</v>
      </c>
      <c r="G369" s="1" t="s">
        <v>25</v>
      </c>
      <c r="H369" s="1">
        <v>119</v>
      </c>
      <c r="I369" s="1">
        <v>121</v>
      </c>
      <c r="J369" s="1">
        <v>20</v>
      </c>
      <c r="K369" s="1">
        <v>5.99</v>
      </c>
      <c r="L369" s="1">
        <v>5.99</v>
      </c>
      <c r="M369" s="1" t="s">
        <v>75</v>
      </c>
      <c r="N369" s="1" t="s">
        <v>166</v>
      </c>
      <c r="O369" s="1" t="s">
        <v>167</v>
      </c>
      <c r="P369" s="1" t="s">
        <v>307</v>
      </c>
      <c r="Q369" s="1" t="s">
        <v>30</v>
      </c>
      <c r="R369" s="1" t="s">
        <v>308</v>
      </c>
      <c r="S369" s="2">
        <v>45089</v>
      </c>
      <c r="T369" s="1">
        <v>5413121</v>
      </c>
      <c r="U369" s="1" t="s">
        <v>468</v>
      </c>
      <c r="V369" s="1"/>
      <c r="W369" s="1">
        <v>0</v>
      </c>
    </row>
    <row r="370" spans="1:23" ht="13" x14ac:dyDescent="0.15">
      <c r="A370" s="1">
        <v>397</v>
      </c>
      <c r="B370" s="1">
        <v>1385</v>
      </c>
      <c r="C370" s="1" t="s">
        <v>23</v>
      </c>
      <c r="D370" s="1">
        <v>2</v>
      </c>
      <c r="E370" s="1" t="s">
        <v>24</v>
      </c>
      <c r="F370" s="1">
        <v>3</v>
      </c>
      <c r="G370" s="1" t="s">
        <v>25</v>
      </c>
      <c r="H370" s="1">
        <v>121</v>
      </c>
      <c r="I370" s="1">
        <v>123</v>
      </c>
      <c r="J370" s="1">
        <v>10</v>
      </c>
      <c r="K370" s="1">
        <v>6.01</v>
      </c>
      <c r="L370" s="1">
        <v>6.01</v>
      </c>
      <c r="M370" s="1" t="s">
        <v>75</v>
      </c>
      <c r="N370" s="1" t="s">
        <v>166</v>
      </c>
      <c r="O370" s="1" t="s">
        <v>167</v>
      </c>
      <c r="P370" s="1" t="s">
        <v>34</v>
      </c>
      <c r="Q370" s="1" t="s">
        <v>30</v>
      </c>
      <c r="R370" s="1" t="s">
        <v>35</v>
      </c>
      <c r="S370" s="2">
        <v>45089</v>
      </c>
      <c r="T370" s="1">
        <v>5413123</v>
      </c>
      <c r="U370" s="1" t="s">
        <v>469</v>
      </c>
      <c r="V370" s="1"/>
      <c r="W370" s="1">
        <v>0</v>
      </c>
    </row>
    <row r="371" spans="1:23" ht="13" x14ac:dyDescent="0.15">
      <c r="A371" s="1">
        <v>397</v>
      </c>
      <c r="B371" s="1">
        <v>1385</v>
      </c>
      <c r="C371" s="1" t="s">
        <v>23</v>
      </c>
      <c r="D371" s="1">
        <v>2</v>
      </c>
      <c r="E371" s="1" t="s">
        <v>24</v>
      </c>
      <c r="F371" s="1">
        <v>3</v>
      </c>
      <c r="G371" s="1" t="s">
        <v>25</v>
      </c>
      <c r="H371" s="1">
        <v>121</v>
      </c>
      <c r="I371" s="1">
        <v>123</v>
      </c>
      <c r="J371" s="1">
        <v>20</v>
      </c>
      <c r="K371" s="1">
        <v>6.01</v>
      </c>
      <c r="L371" s="1">
        <v>6.01</v>
      </c>
      <c r="M371" s="1" t="s">
        <v>75</v>
      </c>
      <c r="N371" s="1" t="s">
        <v>166</v>
      </c>
      <c r="O371" s="1" t="s">
        <v>167</v>
      </c>
      <c r="P371" s="1" t="s">
        <v>307</v>
      </c>
      <c r="Q371" s="1" t="s">
        <v>30</v>
      </c>
      <c r="R371" s="1" t="s">
        <v>308</v>
      </c>
      <c r="S371" s="2">
        <v>45089</v>
      </c>
      <c r="T371" s="1">
        <v>5413122</v>
      </c>
      <c r="U371" s="1" t="s">
        <v>470</v>
      </c>
      <c r="V371" s="1"/>
      <c r="W371" s="1">
        <v>0</v>
      </c>
    </row>
    <row r="372" spans="1:23" ht="13" x14ac:dyDescent="0.15">
      <c r="A372" s="1">
        <v>397</v>
      </c>
      <c r="B372" s="1">
        <v>1385</v>
      </c>
      <c r="C372" s="1" t="s">
        <v>23</v>
      </c>
      <c r="D372" s="1">
        <v>2</v>
      </c>
      <c r="E372" s="1" t="s">
        <v>24</v>
      </c>
      <c r="F372" s="1">
        <v>3</v>
      </c>
      <c r="G372" s="1" t="s">
        <v>25</v>
      </c>
      <c r="H372" s="1">
        <v>123</v>
      </c>
      <c r="I372" s="1">
        <v>125</v>
      </c>
      <c r="J372" s="1">
        <v>20</v>
      </c>
      <c r="K372" s="1">
        <v>6.03</v>
      </c>
      <c r="L372" s="1">
        <v>6.03</v>
      </c>
      <c r="M372" s="1" t="s">
        <v>75</v>
      </c>
      <c r="N372" s="1" t="s">
        <v>166</v>
      </c>
      <c r="O372" s="1" t="s">
        <v>167</v>
      </c>
      <c r="P372" s="1" t="s">
        <v>307</v>
      </c>
      <c r="Q372" s="1" t="s">
        <v>30</v>
      </c>
      <c r="R372" s="1" t="s">
        <v>308</v>
      </c>
      <c r="S372" s="2">
        <v>45089</v>
      </c>
      <c r="T372" s="1">
        <v>5413124</v>
      </c>
      <c r="U372" s="1" t="s">
        <v>471</v>
      </c>
      <c r="V372" s="1"/>
      <c r="W372" s="1">
        <v>0</v>
      </c>
    </row>
    <row r="373" spans="1:23" ht="13" x14ac:dyDescent="0.15">
      <c r="A373" s="1">
        <v>397</v>
      </c>
      <c r="B373" s="1">
        <v>1385</v>
      </c>
      <c r="C373" s="1" t="s">
        <v>23</v>
      </c>
      <c r="D373" s="1">
        <v>2</v>
      </c>
      <c r="E373" s="1" t="s">
        <v>24</v>
      </c>
      <c r="F373" s="1">
        <v>3</v>
      </c>
      <c r="G373" s="1" t="s">
        <v>25</v>
      </c>
      <c r="H373" s="1">
        <v>125</v>
      </c>
      <c r="I373" s="1">
        <v>127</v>
      </c>
      <c r="J373" s="1">
        <v>36</v>
      </c>
      <c r="K373" s="1">
        <v>6.05</v>
      </c>
      <c r="L373" s="1">
        <v>6.05</v>
      </c>
      <c r="M373" s="1" t="s">
        <v>75</v>
      </c>
      <c r="N373" s="1" t="s">
        <v>166</v>
      </c>
      <c r="O373" s="1" t="s">
        <v>167</v>
      </c>
      <c r="P373" s="1" t="s">
        <v>168</v>
      </c>
      <c r="Q373" s="1" t="s">
        <v>30</v>
      </c>
      <c r="R373" s="1" t="s">
        <v>305</v>
      </c>
      <c r="S373" s="2">
        <v>45089</v>
      </c>
      <c r="T373" s="1">
        <v>5413125</v>
      </c>
      <c r="U373" s="1" t="s">
        <v>472</v>
      </c>
      <c r="V373" s="1"/>
      <c r="W373" s="1">
        <v>0</v>
      </c>
    </row>
    <row r="374" spans="1:23" ht="13" x14ac:dyDescent="0.15">
      <c r="A374" s="1">
        <v>397</v>
      </c>
      <c r="B374" s="1">
        <v>1385</v>
      </c>
      <c r="C374" s="1" t="s">
        <v>23</v>
      </c>
      <c r="D374" s="1">
        <v>2</v>
      </c>
      <c r="E374" s="1" t="s">
        <v>24</v>
      </c>
      <c r="F374" s="1">
        <v>3</v>
      </c>
      <c r="G374" s="1" t="s">
        <v>25</v>
      </c>
      <c r="H374" s="1">
        <v>127</v>
      </c>
      <c r="I374" s="1">
        <v>129</v>
      </c>
      <c r="J374" s="1">
        <v>20</v>
      </c>
      <c r="K374" s="1">
        <v>6.07</v>
      </c>
      <c r="L374" s="1">
        <v>6.07</v>
      </c>
      <c r="M374" s="1" t="s">
        <v>75</v>
      </c>
      <c r="N374" s="1" t="s">
        <v>166</v>
      </c>
      <c r="O374" s="1" t="s">
        <v>167</v>
      </c>
      <c r="P374" s="1" t="s">
        <v>307</v>
      </c>
      <c r="Q374" s="1" t="s">
        <v>30</v>
      </c>
      <c r="R374" s="1" t="s">
        <v>308</v>
      </c>
      <c r="S374" s="2">
        <v>45089</v>
      </c>
      <c r="T374" s="1">
        <v>5413126</v>
      </c>
      <c r="U374" s="1" t="s">
        <v>473</v>
      </c>
      <c r="V374" s="1"/>
      <c r="W374" s="1">
        <v>0</v>
      </c>
    </row>
    <row r="375" spans="1:23" ht="13" x14ac:dyDescent="0.15">
      <c r="A375" s="1">
        <v>397</v>
      </c>
      <c r="B375" s="1">
        <v>1385</v>
      </c>
      <c r="C375" s="1" t="s">
        <v>23</v>
      </c>
      <c r="D375" s="1">
        <v>2</v>
      </c>
      <c r="E375" s="1" t="s">
        <v>24</v>
      </c>
      <c r="F375" s="1">
        <v>3</v>
      </c>
      <c r="G375" s="1" t="s">
        <v>25</v>
      </c>
      <c r="H375" s="1">
        <v>129</v>
      </c>
      <c r="I375" s="1">
        <v>131</v>
      </c>
      <c r="J375" s="1">
        <v>20</v>
      </c>
      <c r="K375" s="1">
        <v>6.09</v>
      </c>
      <c r="L375" s="1">
        <v>6.09</v>
      </c>
      <c r="M375" s="1" t="s">
        <v>75</v>
      </c>
      <c r="N375" s="1" t="s">
        <v>166</v>
      </c>
      <c r="O375" s="1" t="s">
        <v>167</v>
      </c>
      <c r="P375" s="1" t="s">
        <v>328</v>
      </c>
      <c r="Q375" s="1" t="s">
        <v>30</v>
      </c>
      <c r="R375" s="1" t="s">
        <v>329</v>
      </c>
      <c r="S375" s="2">
        <v>45089</v>
      </c>
      <c r="T375" s="1">
        <v>5413127</v>
      </c>
      <c r="U375" s="1" t="s">
        <v>474</v>
      </c>
      <c r="V375" s="1"/>
      <c r="W375" s="1">
        <v>0</v>
      </c>
    </row>
    <row r="376" spans="1:23" ht="13" x14ac:dyDescent="0.15">
      <c r="A376" s="1">
        <v>397</v>
      </c>
      <c r="B376" s="1">
        <v>1385</v>
      </c>
      <c r="C376" s="1" t="s">
        <v>23</v>
      </c>
      <c r="D376" s="1">
        <v>2</v>
      </c>
      <c r="E376" s="1" t="s">
        <v>24</v>
      </c>
      <c r="F376" s="1">
        <v>3</v>
      </c>
      <c r="G376" s="1" t="s">
        <v>25</v>
      </c>
      <c r="H376" s="1">
        <v>131</v>
      </c>
      <c r="I376" s="1">
        <v>133</v>
      </c>
      <c r="J376" s="1">
        <v>10</v>
      </c>
      <c r="K376" s="1">
        <v>6.11</v>
      </c>
      <c r="L376" s="1">
        <v>6.11</v>
      </c>
      <c r="M376" s="1" t="s">
        <v>75</v>
      </c>
      <c r="N376" s="1" t="s">
        <v>166</v>
      </c>
      <c r="O376" s="1" t="s">
        <v>167</v>
      </c>
      <c r="P376" s="1" t="s">
        <v>34</v>
      </c>
      <c r="Q376" s="1" t="s">
        <v>30</v>
      </c>
      <c r="R376" s="1" t="s">
        <v>35</v>
      </c>
      <c r="S376" s="2">
        <v>45089</v>
      </c>
      <c r="T376" s="1">
        <v>5413129</v>
      </c>
      <c r="U376" s="1" t="s">
        <v>475</v>
      </c>
      <c r="V376" s="1"/>
      <c r="W376" s="1">
        <v>0</v>
      </c>
    </row>
    <row r="377" spans="1:23" ht="13" x14ac:dyDescent="0.15">
      <c r="A377" s="1">
        <v>397</v>
      </c>
      <c r="B377" s="1">
        <v>1385</v>
      </c>
      <c r="C377" s="1" t="s">
        <v>23</v>
      </c>
      <c r="D377" s="1">
        <v>2</v>
      </c>
      <c r="E377" s="1" t="s">
        <v>24</v>
      </c>
      <c r="F377" s="1">
        <v>3</v>
      </c>
      <c r="G377" s="1" t="s">
        <v>25</v>
      </c>
      <c r="H377" s="1">
        <v>131</v>
      </c>
      <c r="I377" s="1">
        <v>133</v>
      </c>
      <c r="J377" s="1">
        <v>20</v>
      </c>
      <c r="K377" s="1">
        <v>6.11</v>
      </c>
      <c r="L377" s="1">
        <v>6.11</v>
      </c>
      <c r="M377" s="1" t="s">
        <v>75</v>
      </c>
      <c r="N377" s="1" t="s">
        <v>166</v>
      </c>
      <c r="O377" s="1" t="s">
        <v>167</v>
      </c>
      <c r="P377" s="1" t="s">
        <v>307</v>
      </c>
      <c r="Q377" s="1" t="s">
        <v>30</v>
      </c>
      <c r="R377" s="1" t="s">
        <v>308</v>
      </c>
      <c r="S377" s="2">
        <v>45089</v>
      </c>
      <c r="T377" s="1">
        <v>5413128</v>
      </c>
      <c r="U377" s="1" t="s">
        <v>476</v>
      </c>
      <c r="V377" s="1"/>
      <c r="W377" s="1">
        <v>0</v>
      </c>
    </row>
    <row r="378" spans="1:23" ht="13" x14ac:dyDescent="0.15">
      <c r="A378" s="1">
        <v>397</v>
      </c>
      <c r="B378" s="1">
        <v>1385</v>
      </c>
      <c r="C378" s="1" t="s">
        <v>23</v>
      </c>
      <c r="D378" s="1">
        <v>2</v>
      </c>
      <c r="E378" s="1" t="s">
        <v>24</v>
      </c>
      <c r="F378" s="1">
        <v>3</v>
      </c>
      <c r="G378" s="1" t="s">
        <v>25</v>
      </c>
      <c r="H378" s="1">
        <v>133</v>
      </c>
      <c r="I378" s="1">
        <v>135</v>
      </c>
      <c r="J378" s="1">
        <v>20</v>
      </c>
      <c r="K378" s="1">
        <v>6.13</v>
      </c>
      <c r="L378" s="1">
        <v>6.13</v>
      </c>
      <c r="M378" s="1" t="s">
        <v>75</v>
      </c>
      <c r="N378" s="1" t="s">
        <v>166</v>
      </c>
      <c r="O378" s="1" t="s">
        <v>167</v>
      </c>
      <c r="P378" s="1" t="s">
        <v>307</v>
      </c>
      <c r="Q378" s="1" t="s">
        <v>30</v>
      </c>
      <c r="R378" s="1" t="s">
        <v>308</v>
      </c>
      <c r="S378" s="2">
        <v>45089</v>
      </c>
      <c r="T378" s="1">
        <v>5413131</v>
      </c>
      <c r="U378" s="1" t="s">
        <v>477</v>
      </c>
      <c r="V378" s="1"/>
      <c r="W378" s="1">
        <v>0</v>
      </c>
    </row>
    <row r="379" spans="1:23" ht="13" x14ac:dyDescent="0.15">
      <c r="A379" s="1">
        <v>397</v>
      </c>
      <c r="B379" s="1">
        <v>1385</v>
      </c>
      <c r="C379" s="1" t="s">
        <v>23</v>
      </c>
      <c r="D379" s="1">
        <v>2</v>
      </c>
      <c r="E379" s="1" t="s">
        <v>24</v>
      </c>
      <c r="F379" s="1">
        <v>3</v>
      </c>
      <c r="G379" s="1" t="s">
        <v>25</v>
      </c>
      <c r="H379" s="1">
        <v>133</v>
      </c>
      <c r="I379" s="1">
        <v>134</v>
      </c>
      <c r="J379" s="1">
        <v>5</v>
      </c>
      <c r="K379" s="1">
        <v>6.13</v>
      </c>
      <c r="L379" s="1">
        <v>6.13</v>
      </c>
      <c r="M379" s="1" t="s">
        <v>75</v>
      </c>
      <c r="N379" s="1" t="s">
        <v>166</v>
      </c>
      <c r="O379" s="1" t="s">
        <v>167</v>
      </c>
      <c r="P379" s="1" t="s">
        <v>302</v>
      </c>
      <c r="Q379" s="1" t="s">
        <v>30</v>
      </c>
      <c r="R379" s="1" t="s">
        <v>303</v>
      </c>
      <c r="S379" s="2">
        <v>45089</v>
      </c>
      <c r="T379" s="1">
        <v>5413130</v>
      </c>
      <c r="U379" s="1" t="s">
        <v>478</v>
      </c>
      <c r="V379" s="1"/>
      <c r="W379" s="1">
        <v>0</v>
      </c>
    </row>
    <row r="380" spans="1:23" ht="13" x14ac:dyDescent="0.15">
      <c r="A380" s="1">
        <v>397</v>
      </c>
      <c r="B380" s="1">
        <v>1385</v>
      </c>
      <c r="C380" s="1" t="s">
        <v>23</v>
      </c>
      <c r="D380" s="1">
        <v>2</v>
      </c>
      <c r="E380" s="1" t="s">
        <v>24</v>
      </c>
      <c r="F380" s="1">
        <v>3</v>
      </c>
      <c r="G380" s="1" t="s">
        <v>25</v>
      </c>
      <c r="H380" s="1">
        <v>135</v>
      </c>
      <c r="I380" s="1">
        <v>137</v>
      </c>
      <c r="J380" s="1">
        <v>20</v>
      </c>
      <c r="K380" s="1">
        <v>6.15</v>
      </c>
      <c r="L380" s="1">
        <v>6.15</v>
      </c>
      <c r="M380" s="1" t="s">
        <v>75</v>
      </c>
      <c r="N380" s="1" t="s">
        <v>166</v>
      </c>
      <c r="O380" s="1" t="s">
        <v>167</v>
      </c>
      <c r="P380" s="1" t="s">
        <v>307</v>
      </c>
      <c r="Q380" s="1" t="s">
        <v>30</v>
      </c>
      <c r="R380" s="1" t="s">
        <v>308</v>
      </c>
      <c r="S380" s="2">
        <v>45089</v>
      </c>
      <c r="T380" s="1">
        <v>5413132</v>
      </c>
      <c r="U380" s="1" t="s">
        <v>479</v>
      </c>
      <c r="V380" s="1"/>
      <c r="W380" s="1">
        <v>0</v>
      </c>
    </row>
    <row r="381" spans="1:23" ht="13" x14ac:dyDescent="0.15">
      <c r="A381" s="1">
        <v>397</v>
      </c>
      <c r="B381" s="1">
        <v>1385</v>
      </c>
      <c r="C381" s="1" t="s">
        <v>23</v>
      </c>
      <c r="D381" s="1">
        <v>2</v>
      </c>
      <c r="E381" s="1" t="s">
        <v>24</v>
      </c>
      <c r="F381" s="1">
        <v>3</v>
      </c>
      <c r="G381" s="1" t="s">
        <v>25</v>
      </c>
      <c r="H381" s="1">
        <v>137</v>
      </c>
      <c r="I381" s="1">
        <v>139</v>
      </c>
      <c r="J381" s="1">
        <v>20</v>
      </c>
      <c r="K381" s="1">
        <v>6.17</v>
      </c>
      <c r="L381" s="1">
        <v>6.17</v>
      </c>
      <c r="M381" s="1" t="s">
        <v>75</v>
      </c>
      <c r="N381" s="1" t="s">
        <v>166</v>
      </c>
      <c r="O381" s="1" t="s">
        <v>167</v>
      </c>
      <c r="P381" s="1" t="s">
        <v>53</v>
      </c>
      <c r="Q381" s="1" t="s">
        <v>30</v>
      </c>
      <c r="R381" s="1" t="s">
        <v>54</v>
      </c>
      <c r="S381" s="2">
        <v>45089</v>
      </c>
      <c r="T381" s="1">
        <v>5413133</v>
      </c>
      <c r="U381" s="1" t="s">
        <v>480</v>
      </c>
      <c r="V381" s="1"/>
      <c r="W381" s="1">
        <v>0</v>
      </c>
    </row>
    <row r="382" spans="1:23" ht="13" x14ac:dyDescent="0.15">
      <c r="A382" s="1">
        <v>397</v>
      </c>
      <c r="B382" s="1">
        <v>1385</v>
      </c>
      <c r="C382" s="1" t="s">
        <v>23</v>
      </c>
      <c r="D382" s="1">
        <v>2</v>
      </c>
      <c r="E382" s="1" t="s">
        <v>24</v>
      </c>
      <c r="F382" s="1">
        <v>3</v>
      </c>
      <c r="G382" s="1" t="s">
        <v>25</v>
      </c>
      <c r="H382" s="1">
        <v>139</v>
      </c>
      <c r="I382" s="1">
        <v>141</v>
      </c>
      <c r="J382" s="1">
        <v>10</v>
      </c>
      <c r="K382" s="1">
        <v>6.19</v>
      </c>
      <c r="L382" s="1">
        <v>6.19</v>
      </c>
      <c r="M382" s="1" t="s">
        <v>75</v>
      </c>
      <c r="N382" s="1" t="s">
        <v>166</v>
      </c>
      <c r="O382" s="1" t="s">
        <v>167</v>
      </c>
      <c r="P382" s="1" t="s">
        <v>34</v>
      </c>
      <c r="Q382" s="1" t="s">
        <v>30</v>
      </c>
      <c r="R382" s="1" t="s">
        <v>35</v>
      </c>
      <c r="S382" s="2">
        <v>45089</v>
      </c>
      <c r="T382" s="1">
        <v>5413135</v>
      </c>
      <c r="U382" s="1" t="s">
        <v>481</v>
      </c>
      <c r="V382" s="1"/>
      <c r="W382" s="1">
        <v>0</v>
      </c>
    </row>
    <row r="383" spans="1:23" ht="13" x14ac:dyDescent="0.15">
      <c r="A383" s="1">
        <v>397</v>
      </c>
      <c r="B383" s="1">
        <v>1385</v>
      </c>
      <c r="C383" s="1" t="s">
        <v>23</v>
      </c>
      <c r="D383" s="1">
        <v>2</v>
      </c>
      <c r="E383" s="1" t="s">
        <v>24</v>
      </c>
      <c r="F383" s="1">
        <v>3</v>
      </c>
      <c r="G383" s="1" t="s">
        <v>25</v>
      </c>
      <c r="H383" s="1">
        <v>139</v>
      </c>
      <c r="I383" s="1">
        <v>141</v>
      </c>
      <c r="J383" s="1">
        <v>20</v>
      </c>
      <c r="K383" s="1">
        <v>6.19</v>
      </c>
      <c r="L383" s="1">
        <v>6.19</v>
      </c>
      <c r="M383" s="1" t="s">
        <v>75</v>
      </c>
      <c r="N383" s="1" t="s">
        <v>166</v>
      </c>
      <c r="O383" s="1" t="s">
        <v>167</v>
      </c>
      <c r="P383" s="1" t="s">
        <v>307</v>
      </c>
      <c r="Q383" s="1" t="s">
        <v>30</v>
      </c>
      <c r="R383" s="1" t="s">
        <v>308</v>
      </c>
      <c r="S383" s="2">
        <v>45089</v>
      </c>
      <c r="T383" s="1">
        <v>5413134</v>
      </c>
      <c r="U383" s="1" t="s">
        <v>482</v>
      </c>
      <c r="V383" s="1"/>
      <c r="W383" s="1">
        <v>0</v>
      </c>
    </row>
    <row r="384" spans="1:23" ht="13" x14ac:dyDescent="0.15">
      <c r="A384" s="1">
        <v>397</v>
      </c>
      <c r="B384" s="1">
        <v>1385</v>
      </c>
      <c r="C384" s="1" t="s">
        <v>23</v>
      </c>
      <c r="D384" s="1">
        <v>2</v>
      </c>
      <c r="E384" s="1" t="s">
        <v>24</v>
      </c>
      <c r="F384" s="1">
        <v>3</v>
      </c>
      <c r="G384" s="1" t="s">
        <v>25</v>
      </c>
      <c r="H384" s="1">
        <v>141</v>
      </c>
      <c r="I384" s="1">
        <v>143</v>
      </c>
      <c r="J384" s="1">
        <v>20</v>
      </c>
      <c r="K384" s="1">
        <v>6.21</v>
      </c>
      <c r="L384" s="1">
        <v>6.21</v>
      </c>
      <c r="M384" s="1" t="s">
        <v>75</v>
      </c>
      <c r="N384" s="1" t="s">
        <v>166</v>
      </c>
      <c r="O384" s="1" t="s">
        <v>167</v>
      </c>
      <c r="P384" s="1" t="s">
        <v>328</v>
      </c>
      <c r="Q384" s="1" t="s">
        <v>30</v>
      </c>
      <c r="R384" s="1" t="s">
        <v>329</v>
      </c>
      <c r="S384" s="2">
        <v>45089</v>
      </c>
      <c r="T384" s="1">
        <v>5413136</v>
      </c>
      <c r="U384" s="1" t="s">
        <v>483</v>
      </c>
      <c r="V384" s="1"/>
      <c r="W384" s="1">
        <v>0</v>
      </c>
    </row>
    <row r="385" spans="1:23" ht="13" x14ac:dyDescent="0.15">
      <c r="A385" s="1">
        <v>397</v>
      </c>
      <c r="B385" s="1">
        <v>1385</v>
      </c>
      <c r="C385" s="1" t="s">
        <v>23</v>
      </c>
      <c r="D385" s="1">
        <v>2</v>
      </c>
      <c r="E385" s="1" t="s">
        <v>24</v>
      </c>
      <c r="F385" s="1">
        <v>3</v>
      </c>
      <c r="G385" s="1" t="s">
        <v>25</v>
      </c>
      <c r="H385" s="1">
        <v>143</v>
      </c>
      <c r="I385" s="1">
        <v>145</v>
      </c>
      <c r="J385" s="1">
        <v>36</v>
      </c>
      <c r="K385" s="1">
        <v>6.23</v>
      </c>
      <c r="L385" s="1">
        <v>6.23</v>
      </c>
      <c r="M385" s="1" t="s">
        <v>75</v>
      </c>
      <c r="N385" s="1" t="s">
        <v>166</v>
      </c>
      <c r="O385" s="1" t="s">
        <v>167</v>
      </c>
      <c r="P385" s="1" t="s">
        <v>168</v>
      </c>
      <c r="Q385" s="1" t="s">
        <v>30</v>
      </c>
      <c r="R385" s="1" t="s">
        <v>305</v>
      </c>
      <c r="S385" s="2">
        <v>45089</v>
      </c>
      <c r="T385" s="1">
        <v>5413137</v>
      </c>
      <c r="U385" s="1" t="s">
        <v>484</v>
      </c>
      <c r="V385" s="1"/>
      <c r="W385" s="1">
        <v>0</v>
      </c>
    </row>
    <row r="386" spans="1:23" ht="13" x14ac:dyDescent="0.15">
      <c r="A386" s="1">
        <v>397</v>
      </c>
      <c r="B386" s="1">
        <v>1385</v>
      </c>
      <c r="C386" s="1" t="s">
        <v>23</v>
      </c>
      <c r="D386" s="1">
        <v>2</v>
      </c>
      <c r="E386" s="1" t="s">
        <v>24</v>
      </c>
      <c r="F386" s="1">
        <v>3</v>
      </c>
      <c r="G386" s="1" t="s">
        <v>25</v>
      </c>
      <c r="H386" s="1">
        <v>144</v>
      </c>
      <c r="I386" s="1">
        <v>149</v>
      </c>
      <c r="J386" s="1">
        <v>176</v>
      </c>
      <c r="K386" s="1">
        <v>6.24</v>
      </c>
      <c r="L386" s="1">
        <v>6.24</v>
      </c>
      <c r="M386" s="1" t="s">
        <v>26</v>
      </c>
      <c r="N386" s="1" t="s">
        <v>42</v>
      </c>
      <c r="O386" s="1" t="s">
        <v>28</v>
      </c>
      <c r="P386" s="1" t="s">
        <v>38</v>
      </c>
      <c r="Q386" s="1" t="s">
        <v>30</v>
      </c>
      <c r="R386" s="1" t="s">
        <v>96</v>
      </c>
      <c r="S386" s="2">
        <v>44885</v>
      </c>
      <c r="T386" s="1">
        <v>5355012</v>
      </c>
      <c r="U386" s="1" t="s">
        <v>485</v>
      </c>
      <c r="V386" s="1"/>
      <c r="W386" s="1">
        <v>0</v>
      </c>
    </row>
    <row r="387" spans="1:23" ht="13" x14ac:dyDescent="0.15">
      <c r="A387" s="1">
        <v>397</v>
      </c>
      <c r="B387" s="1">
        <v>1385</v>
      </c>
      <c r="C387" s="1" t="s">
        <v>23</v>
      </c>
      <c r="D387" s="1">
        <v>2</v>
      </c>
      <c r="E387" s="1" t="s">
        <v>24</v>
      </c>
      <c r="F387" s="1">
        <v>3</v>
      </c>
      <c r="G387" s="1" t="s">
        <v>25</v>
      </c>
      <c r="H387" s="1">
        <v>144</v>
      </c>
      <c r="I387" s="1">
        <v>149</v>
      </c>
      <c r="J387" s="1">
        <v>176</v>
      </c>
      <c r="K387" s="1">
        <v>6.24</v>
      </c>
      <c r="L387" s="1">
        <v>6.24</v>
      </c>
      <c r="M387" s="1" t="s">
        <v>26</v>
      </c>
      <c r="N387" s="1" t="s">
        <v>42</v>
      </c>
      <c r="O387" s="1" t="s">
        <v>28</v>
      </c>
      <c r="P387" s="1" t="s">
        <v>38</v>
      </c>
      <c r="Q387" s="1" t="s">
        <v>30</v>
      </c>
      <c r="R387" s="1" t="s">
        <v>96</v>
      </c>
      <c r="S387" s="2">
        <v>44885</v>
      </c>
      <c r="T387" s="1">
        <v>5356872</v>
      </c>
      <c r="U387" s="1" t="s">
        <v>486</v>
      </c>
      <c r="V387" s="1"/>
      <c r="W387" s="1">
        <v>0</v>
      </c>
    </row>
    <row r="388" spans="1:23" ht="13" x14ac:dyDescent="0.15">
      <c r="A388" s="3">
        <v>397</v>
      </c>
      <c r="B388" s="3">
        <v>1385</v>
      </c>
      <c r="C388" s="3" t="s">
        <v>23</v>
      </c>
      <c r="D388" s="3">
        <v>2</v>
      </c>
      <c r="E388" s="3" t="s">
        <v>24</v>
      </c>
      <c r="F388" s="3">
        <v>4</v>
      </c>
      <c r="G388" s="3" t="s">
        <v>25</v>
      </c>
      <c r="H388" s="3">
        <v>0</v>
      </c>
      <c r="I388" s="3">
        <v>5</v>
      </c>
      <c r="J388" s="3">
        <v>25</v>
      </c>
      <c r="K388" s="3">
        <v>6.29</v>
      </c>
      <c r="L388" s="3">
        <v>6.29</v>
      </c>
      <c r="M388" s="3" t="s">
        <v>26</v>
      </c>
      <c r="N388" s="3" t="s">
        <v>27</v>
      </c>
      <c r="O388" s="3" t="s">
        <v>28</v>
      </c>
      <c r="P388" s="3" t="s">
        <v>38</v>
      </c>
      <c r="Q388" s="3" t="s">
        <v>30</v>
      </c>
      <c r="R388" s="3" t="s">
        <v>39</v>
      </c>
      <c r="S388" s="4">
        <v>44885</v>
      </c>
      <c r="T388" s="3">
        <v>5355020</v>
      </c>
      <c r="U388" s="3" t="s">
        <v>487</v>
      </c>
      <c r="V388" s="3" t="s">
        <v>46</v>
      </c>
      <c r="W388" s="3">
        <v>0</v>
      </c>
    </row>
    <row r="389" spans="1:23" ht="13" x14ac:dyDescent="0.15">
      <c r="A389" s="3">
        <v>397</v>
      </c>
      <c r="B389" s="3">
        <v>1385</v>
      </c>
      <c r="C389" s="3" t="s">
        <v>23</v>
      </c>
      <c r="D389" s="3">
        <v>2</v>
      </c>
      <c r="E389" s="3" t="s">
        <v>24</v>
      </c>
      <c r="F389" s="3">
        <v>4</v>
      </c>
      <c r="G389" s="3" t="s">
        <v>25</v>
      </c>
      <c r="H389" s="3">
        <v>0</v>
      </c>
      <c r="I389" s="3">
        <v>5</v>
      </c>
      <c r="J389" s="3">
        <v>25</v>
      </c>
      <c r="K389" s="3">
        <v>6.29</v>
      </c>
      <c r="L389" s="3">
        <v>6.29</v>
      </c>
      <c r="M389" s="3" t="s">
        <v>26</v>
      </c>
      <c r="N389" s="3" t="s">
        <v>27</v>
      </c>
      <c r="O389" s="3" t="s">
        <v>28</v>
      </c>
      <c r="P389" s="3" t="s">
        <v>53</v>
      </c>
      <c r="Q389" s="3" t="s">
        <v>30</v>
      </c>
      <c r="R389" s="3" t="s">
        <v>54</v>
      </c>
      <c r="S389" s="4">
        <v>44885</v>
      </c>
      <c r="T389" s="3">
        <v>5355024</v>
      </c>
      <c r="U389" s="3" t="s">
        <v>488</v>
      </c>
      <c r="V389" s="3"/>
      <c r="W389" s="3">
        <v>0</v>
      </c>
    </row>
    <row r="390" spans="1:23" ht="13" x14ac:dyDescent="0.15">
      <c r="A390" s="3">
        <v>397</v>
      </c>
      <c r="B390" s="3">
        <v>1385</v>
      </c>
      <c r="C390" s="3" t="s">
        <v>23</v>
      </c>
      <c r="D390" s="3">
        <v>2</v>
      </c>
      <c r="E390" s="3" t="s">
        <v>24</v>
      </c>
      <c r="F390" s="3">
        <v>4</v>
      </c>
      <c r="G390" s="3" t="s">
        <v>25</v>
      </c>
      <c r="H390" s="3">
        <v>0</v>
      </c>
      <c r="I390" s="3">
        <v>2</v>
      </c>
      <c r="J390" s="3">
        <v>20</v>
      </c>
      <c r="K390" s="3">
        <v>6.29</v>
      </c>
      <c r="L390" s="3">
        <v>6.29</v>
      </c>
      <c r="M390" s="3" t="s">
        <v>75</v>
      </c>
      <c r="N390" s="3" t="s">
        <v>166</v>
      </c>
      <c r="O390" s="3" t="s">
        <v>167</v>
      </c>
      <c r="P390" s="3" t="s">
        <v>307</v>
      </c>
      <c r="Q390" s="3" t="s">
        <v>30</v>
      </c>
      <c r="R390" s="3" t="s">
        <v>308</v>
      </c>
      <c r="S390" s="4">
        <v>45089</v>
      </c>
      <c r="T390" s="3">
        <v>5413140</v>
      </c>
      <c r="U390" s="3" t="s">
        <v>489</v>
      </c>
      <c r="V390" s="3"/>
      <c r="W390" s="3">
        <v>0</v>
      </c>
    </row>
    <row r="391" spans="1:23" ht="13" x14ac:dyDescent="0.15">
      <c r="A391" s="3">
        <v>397</v>
      </c>
      <c r="B391" s="3">
        <v>1385</v>
      </c>
      <c r="C391" s="3" t="s">
        <v>23</v>
      </c>
      <c r="D391" s="3">
        <v>2</v>
      </c>
      <c r="E391" s="3" t="s">
        <v>24</v>
      </c>
      <c r="F391" s="3">
        <v>4</v>
      </c>
      <c r="G391" s="3" t="s">
        <v>25</v>
      </c>
      <c r="H391" s="3">
        <v>0</v>
      </c>
      <c r="I391" s="3">
        <v>5</v>
      </c>
      <c r="J391" s="3">
        <v>2</v>
      </c>
      <c r="K391" s="3">
        <v>6.29</v>
      </c>
      <c r="L391" s="3">
        <v>6.29</v>
      </c>
      <c r="M391" s="3" t="s">
        <v>26</v>
      </c>
      <c r="N391" s="3" t="s">
        <v>27</v>
      </c>
      <c r="O391" s="3" t="s">
        <v>28</v>
      </c>
      <c r="P391" s="3" t="s">
        <v>49</v>
      </c>
      <c r="Q391" s="3" t="s">
        <v>30</v>
      </c>
      <c r="R391" s="3" t="s">
        <v>50</v>
      </c>
      <c r="S391" s="4">
        <v>44885</v>
      </c>
      <c r="T391" s="3">
        <v>5355019</v>
      </c>
      <c r="U391" s="3" t="s">
        <v>490</v>
      </c>
      <c r="V391" s="3" t="s">
        <v>52</v>
      </c>
      <c r="W391" s="3">
        <v>0</v>
      </c>
    </row>
    <row r="392" spans="1:23" ht="13" x14ac:dyDescent="0.15">
      <c r="A392" s="3">
        <v>397</v>
      </c>
      <c r="B392" s="3">
        <v>1385</v>
      </c>
      <c r="C392" s="3" t="s">
        <v>23</v>
      </c>
      <c r="D392" s="3">
        <v>2</v>
      </c>
      <c r="E392" s="3" t="s">
        <v>24</v>
      </c>
      <c r="F392" s="3">
        <v>4</v>
      </c>
      <c r="G392" s="3" t="s">
        <v>25</v>
      </c>
      <c r="H392" s="3">
        <v>0</v>
      </c>
      <c r="I392" s="3">
        <v>5</v>
      </c>
      <c r="J392" s="3">
        <v>25</v>
      </c>
      <c r="K392" s="3">
        <v>6.29</v>
      </c>
      <c r="L392" s="3">
        <v>6.29</v>
      </c>
      <c r="M392" s="3" t="s">
        <v>26</v>
      </c>
      <c r="N392" s="3" t="s">
        <v>27</v>
      </c>
      <c r="O392" s="3" t="s">
        <v>28</v>
      </c>
      <c r="P392" s="3" t="s">
        <v>58</v>
      </c>
      <c r="Q392" s="3" t="s">
        <v>30</v>
      </c>
      <c r="R392" s="3" t="s">
        <v>59</v>
      </c>
      <c r="S392" s="4">
        <v>44885</v>
      </c>
      <c r="T392" s="3">
        <v>5355023</v>
      </c>
      <c r="U392" s="3" t="s">
        <v>491</v>
      </c>
      <c r="V392" s="3"/>
      <c r="W392" s="3">
        <v>0</v>
      </c>
    </row>
    <row r="393" spans="1:23" ht="13" x14ac:dyDescent="0.15">
      <c r="A393" s="3">
        <v>397</v>
      </c>
      <c r="B393" s="3">
        <v>1385</v>
      </c>
      <c r="C393" s="3" t="s">
        <v>23</v>
      </c>
      <c r="D393" s="3">
        <v>2</v>
      </c>
      <c r="E393" s="3" t="s">
        <v>24</v>
      </c>
      <c r="F393" s="3">
        <v>4</v>
      </c>
      <c r="G393" s="3" t="s">
        <v>25</v>
      </c>
      <c r="H393" s="3">
        <v>0</v>
      </c>
      <c r="I393" s="3">
        <v>5</v>
      </c>
      <c r="J393" s="3">
        <v>6</v>
      </c>
      <c r="K393" s="3">
        <v>6.29</v>
      </c>
      <c r="L393" s="3">
        <v>6.29</v>
      </c>
      <c r="M393" s="3" t="s">
        <v>26</v>
      </c>
      <c r="N393" s="3" t="s">
        <v>27</v>
      </c>
      <c r="O393" s="3" t="s">
        <v>28</v>
      </c>
      <c r="P393" s="3" t="s">
        <v>38</v>
      </c>
      <c r="Q393" s="3" t="s">
        <v>30</v>
      </c>
      <c r="R393" s="3" t="s">
        <v>39</v>
      </c>
      <c r="S393" s="4">
        <v>44885</v>
      </c>
      <c r="T393" s="3">
        <v>5355017</v>
      </c>
      <c r="U393" s="3" t="s">
        <v>492</v>
      </c>
      <c r="V393" s="3" t="s">
        <v>41</v>
      </c>
      <c r="W393" s="3">
        <v>0</v>
      </c>
    </row>
    <row r="394" spans="1:23" ht="13" x14ac:dyDescent="0.15">
      <c r="A394" s="3">
        <v>397</v>
      </c>
      <c r="B394" s="3">
        <v>1385</v>
      </c>
      <c r="C394" s="3" t="s">
        <v>23</v>
      </c>
      <c r="D394" s="3">
        <v>2</v>
      </c>
      <c r="E394" s="3" t="s">
        <v>24</v>
      </c>
      <c r="F394" s="3">
        <v>4</v>
      </c>
      <c r="G394" s="3" t="s">
        <v>25</v>
      </c>
      <c r="H394" s="3">
        <v>0</v>
      </c>
      <c r="I394" s="3">
        <v>5</v>
      </c>
      <c r="J394" s="3">
        <v>2</v>
      </c>
      <c r="K394" s="3">
        <v>6.29</v>
      </c>
      <c r="L394" s="3">
        <v>6.29</v>
      </c>
      <c r="M394" s="3" t="s">
        <v>26</v>
      </c>
      <c r="N394" s="3" t="s">
        <v>27</v>
      </c>
      <c r="O394" s="3" t="s">
        <v>28</v>
      </c>
      <c r="P394" s="3" t="s">
        <v>38</v>
      </c>
      <c r="Q394" s="3" t="s">
        <v>30</v>
      </c>
      <c r="R394" s="3" t="s">
        <v>61</v>
      </c>
      <c r="S394" s="4">
        <v>44885</v>
      </c>
      <c r="T394" s="3">
        <v>5355021</v>
      </c>
      <c r="U394" s="3" t="s">
        <v>493</v>
      </c>
      <c r="V394" s="3" t="s">
        <v>63</v>
      </c>
      <c r="W394" s="3">
        <v>0</v>
      </c>
    </row>
    <row r="395" spans="1:23" ht="13" x14ac:dyDescent="0.15">
      <c r="A395" s="3">
        <v>397</v>
      </c>
      <c r="B395" s="3">
        <v>1385</v>
      </c>
      <c r="C395" s="3" t="s">
        <v>23</v>
      </c>
      <c r="D395" s="3">
        <v>2</v>
      </c>
      <c r="E395" s="3" t="s">
        <v>24</v>
      </c>
      <c r="F395" s="3">
        <v>4</v>
      </c>
      <c r="G395" s="3" t="s">
        <v>25</v>
      </c>
      <c r="H395" s="3">
        <v>0</v>
      </c>
      <c r="I395" s="3">
        <v>5</v>
      </c>
      <c r="J395" s="3">
        <v>3</v>
      </c>
      <c r="K395" s="3">
        <v>6.29</v>
      </c>
      <c r="L395" s="3">
        <v>6.29</v>
      </c>
      <c r="M395" s="3" t="s">
        <v>26</v>
      </c>
      <c r="N395" s="3" t="s">
        <v>27</v>
      </c>
      <c r="O395" s="3" t="s">
        <v>28</v>
      </c>
      <c r="P395" s="3" t="s">
        <v>38</v>
      </c>
      <c r="Q395" s="3" t="s">
        <v>30</v>
      </c>
      <c r="R395" s="3" t="s">
        <v>39</v>
      </c>
      <c r="S395" s="4">
        <v>44885</v>
      </c>
      <c r="T395" s="3">
        <v>5355025</v>
      </c>
      <c r="U395" s="3" t="s">
        <v>494</v>
      </c>
      <c r="V395" s="3" t="s">
        <v>48</v>
      </c>
      <c r="W395" s="3">
        <v>0</v>
      </c>
    </row>
    <row r="396" spans="1:23" ht="13" x14ac:dyDescent="0.15">
      <c r="A396" s="3">
        <v>397</v>
      </c>
      <c r="B396" s="3">
        <v>1385</v>
      </c>
      <c r="C396" s="3" t="s">
        <v>23</v>
      </c>
      <c r="D396" s="3">
        <v>2</v>
      </c>
      <c r="E396" s="3" t="s">
        <v>24</v>
      </c>
      <c r="F396" s="3">
        <v>4</v>
      </c>
      <c r="G396" s="3" t="s">
        <v>25</v>
      </c>
      <c r="H396" s="3">
        <v>0</v>
      </c>
      <c r="I396" s="3">
        <v>5</v>
      </c>
      <c r="J396" s="3">
        <v>10</v>
      </c>
      <c r="K396" s="3">
        <v>6.29</v>
      </c>
      <c r="L396" s="3">
        <v>6.29</v>
      </c>
      <c r="M396" s="3" t="s">
        <v>26</v>
      </c>
      <c r="N396" s="3" t="s">
        <v>27</v>
      </c>
      <c r="O396" s="3" t="s">
        <v>28</v>
      </c>
      <c r="P396" s="3" t="s">
        <v>53</v>
      </c>
      <c r="Q396" s="3" t="s">
        <v>30</v>
      </c>
      <c r="R396" s="3" t="s">
        <v>54</v>
      </c>
      <c r="S396" s="4">
        <v>44885</v>
      </c>
      <c r="T396" s="3">
        <v>5355018</v>
      </c>
      <c r="U396" s="3" t="s">
        <v>495</v>
      </c>
      <c r="V396" s="3" t="s">
        <v>57</v>
      </c>
      <c r="W396" s="3">
        <v>0</v>
      </c>
    </row>
    <row r="397" spans="1:23" ht="13" x14ac:dyDescent="0.15">
      <c r="A397" s="3">
        <v>397</v>
      </c>
      <c r="B397" s="3">
        <v>1385</v>
      </c>
      <c r="C397" s="3" t="s">
        <v>23</v>
      </c>
      <c r="D397" s="3">
        <v>2</v>
      </c>
      <c r="E397" s="3" t="s">
        <v>24</v>
      </c>
      <c r="F397" s="3">
        <v>4</v>
      </c>
      <c r="G397" s="3" t="s">
        <v>25</v>
      </c>
      <c r="H397" s="3">
        <v>0</v>
      </c>
      <c r="I397" s="3">
        <v>5</v>
      </c>
      <c r="J397" s="3">
        <v>25</v>
      </c>
      <c r="K397" s="3">
        <v>6.29</v>
      </c>
      <c r="L397" s="3">
        <v>6.29</v>
      </c>
      <c r="M397" s="3" t="s">
        <v>26</v>
      </c>
      <c r="N397" s="3" t="s">
        <v>27</v>
      </c>
      <c r="O397" s="3" t="s">
        <v>28</v>
      </c>
      <c r="P397" s="3" t="s">
        <v>29</v>
      </c>
      <c r="Q397" s="3" t="s">
        <v>30</v>
      </c>
      <c r="R397" s="3" t="s">
        <v>31</v>
      </c>
      <c r="S397" s="4">
        <v>44885</v>
      </c>
      <c r="T397" s="3">
        <v>5355022</v>
      </c>
      <c r="U397" s="3" t="s">
        <v>496</v>
      </c>
      <c r="V397" s="3" t="s">
        <v>33</v>
      </c>
      <c r="W397" s="3">
        <v>0</v>
      </c>
    </row>
    <row r="398" spans="1:23" ht="13" x14ac:dyDescent="0.15">
      <c r="A398" s="3">
        <v>397</v>
      </c>
      <c r="B398" s="3">
        <v>1385</v>
      </c>
      <c r="C398" s="3" t="s">
        <v>23</v>
      </c>
      <c r="D398" s="3">
        <v>2</v>
      </c>
      <c r="E398" s="3" t="s">
        <v>24</v>
      </c>
      <c r="F398" s="3">
        <v>4</v>
      </c>
      <c r="G398" s="3" t="s">
        <v>25</v>
      </c>
      <c r="H398" s="3">
        <v>0</v>
      </c>
      <c r="I398" s="3">
        <v>5</v>
      </c>
      <c r="J398" s="3">
        <v>10</v>
      </c>
      <c r="K398" s="3">
        <v>6.29</v>
      </c>
      <c r="L398" s="3">
        <v>6.29</v>
      </c>
      <c r="M398" s="3" t="s">
        <v>26</v>
      </c>
      <c r="N398" s="3" t="s">
        <v>27</v>
      </c>
      <c r="O398" s="3" t="s">
        <v>28</v>
      </c>
      <c r="P398" s="3" t="s">
        <v>34</v>
      </c>
      <c r="Q398" s="3" t="s">
        <v>30</v>
      </c>
      <c r="R398" s="3" t="s">
        <v>35</v>
      </c>
      <c r="S398" s="4">
        <v>44885</v>
      </c>
      <c r="T398" s="3">
        <v>5355026</v>
      </c>
      <c r="U398" s="3" t="s">
        <v>497</v>
      </c>
      <c r="V398" s="3" t="s">
        <v>37</v>
      </c>
      <c r="W398" s="3">
        <v>0</v>
      </c>
    </row>
    <row r="399" spans="1:23" ht="13" x14ac:dyDescent="0.15">
      <c r="A399" s="3">
        <v>397</v>
      </c>
      <c r="B399" s="3">
        <v>1385</v>
      </c>
      <c r="C399" s="3" t="s">
        <v>23</v>
      </c>
      <c r="D399" s="3">
        <v>2</v>
      </c>
      <c r="E399" s="3" t="s">
        <v>24</v>
      </c>
      <c r="F399" s="3">
        <v>4</v>
      </c>
      <c r="G399" s="3" t="s">
        <v>25</v>
      </c>
      <c r="H399" s="3">
        <v>0</v>
      </c>
      <c r="I399" s="3">
        <v>2</v>
      </c>
      <c r="J399" s="3">
        <v>10</v>
      </c>
      <c r="K399" s="3">
        <v>6.29</v>
      </c>
      <c r="L399" s="3">
        <v>6.29</v>
      </c>
      <c r="M399" s="3" t="s">
        <v>75</v>
      </c>
      <c r="N399" s="3" t="s">
        <v>166</v>
      </c>
      <c r="O399" s="3" t="s">
        <v>167</v>
      </c>
      <c r="P399" s="3" t="s">
        <v>34</v>
      </c>
      <c r="Q399" s="3" t="s">
        <v>30</v>
      </c>
      <c r="R399" s="3" t="s">
        <v>35</v>
      </c>
      <c r="S399" s="4">
        <v>45089</v>
      </c>
      <c r="T399" s="3">
        <v>5413141</v>
      </c>
      <c r="U399" s="3" t="s">
        <v>498</v>
      </c>
      <c r="V399" s="3"/>
      <c r="W399" s="3">
        <v>0</v>
      </c>
    </row>
    <row r="400" spans="1:23" ht="13" x14ac:dyDescent="0.15">
      <c r="A400" s="3">
        <v>397</v>
      </c>
      <c r="B400" s="3">
        <v>1385</v>
      </c>
      <c r="C400" s="3" t="s">
        <v>23</v>
      </c>
      <c r="D400" s="3">
        <v>2</v>
      </c>
      <c r="E400" s="3" t="s">
        <v>24</v>
      </c>
      <c r="F400" s="3">
        <v>4</v>
      </c>
      <c r="G400" s="3" t="s">
        <v>25</v>
      </c>
      <c r="H400" s="3">
        <v>0</v>
      </c>
      <c r="I400" s="3">
        <v>5</v>
      </c>
      <c r="J400" s="3">
        <v>25</v>
      </c>
      <c r="K400" s="3">
        <v>6.29</v>
      </c>
      <c r="L400" s="3">
        <v>6.29</v>
      </c>
      <c r="M400" s="3" t="s">
        <v>26</v>
      </c>
      <c r="N400" s="3" t="s">
        <v>27</v>
      </c>
      <c r="O400" s="3" t="s">
        <v>28</v>
      </c>
      <c r="P400" s="3" t="s">
        <v>38</v>
      </c>
      <c r="Q400" s="3" t="s">
        <v>30</v>
      </c>
      <c r="R400" s="3" t="s">
        <v>39</v>
      </c>
      <c r="S400" s="4">
        <v>44885</v>
      </c>
      <c r="T400" s="3">
        <v>5356880</v>
      </c>
      <c r="U400" s="3" t="s">
        <v>499</v>
      </c>
      <c r="V400" s="3" t="s">
        <v>46</v>
      </c>
      <c r="W400" s="3">
        <v>0</v>
      </c>
    </row>
    <row r="401" spans="1:23" ht="13" x14ac:dyDescent="0.15">
      <c r="A401" s="3">
        <v>397</v>
      </c>
      <c r="B401" s="3">
        <v>1385</v>
      </c>
      <c r="C401" s="3" t="s">
        <v>23</v>
      </c>
      <c r="D401" s="3">
        <v>2</v>
      </c>
      <c r="E401" s="3" t="s">
        <v>24</v>
      </c>
      <c r="F401" s="3">
        <v>4</v>
      </c>
      <c r="G401" s="3" t="s">
        <v>25</v>
      </c>
      <c r="H401" s="3">
        <v>0</v>
      </c>
      <c r="I401" s="3">
        <v>5</v>
      </c>
      <c r="J401" s="3">
        <v>25</v>
      </c>
      <c r="K401" s="3">
        <v>6.29</v>
      </c>
      <c r="L401" s="3">
        <v>6.29</v>
      </c>
      <c r="M401" s="3" t="s">
        <v>26</v>
      </c>
      <c r="N401" s="3" t="s">
        <v>27</v>
      </c>
      <c r="O401" s="3" t="s">
        <v>28</v>
      </c>
      <c r="P401" s="3" t="s">
        <v>53</v>
      </c>
      <c r="Q401" s="3" t="s">
        <v>30</v>
      </c>
      <c r="R401" s="3" t="s">
        <v>54</v>
      </c>
      <c r="S401" s="4">
        <v>44885</v>
      </c>
      <c r="T401" s="3">
        <v>5356884</v>
      </c>
      <c r="U401" s="3" t="s">
        <v>500</v>
      </c>
      <c r="V401" s="3"/>
      <c r="W401" s="3">
        <v>0</v>
      </c>
    </row>
    <row r="402" spans="1:23" ht="13" x14ac:dyDescent="0.15">
      <c r="A402" s="3">
        <v>397</v>
      </c>
      <c r="B402" s="3">
        <v>1385</v>
      </c>
      <c r="C402" s="3" t="s">
        <v>23</v>
      </c>
      <c r="D402" s="3">
        <v>2</v>
      </c>
      <c r="E402" s="3" t="s">
        <v>24</v>
      </c>
      <c r="F402" s="3">
        <v>4</v>
      </c>
      <c r="G402" s="3" t="s">
        <v>25</v>
      </c>
      <c r="H402" s="3">
        <v>0</v>
      </c>
      <c r="I402" s="3">
        <v>5</v>
      </c>
      <c r="J402" s="3">
        <v>25</v>
      </c>
      <c r="K402" s="3">
        <v>6.29</v>
      </c>
      <c r="L402" s="3">
        <v>6.29</v>
      </c>
      <c r="M402" s="3" t="s">
        <v>26</v>
      </c>
      <c r="N402" s="3" t="s">
        <v>27</v>
      </c>
      <c r="O402" s="3" t="s">
        <v>28</v>
      </c>
      <c r="P402" s="3" t="s">
        <v>29</v>
      </c>
      <c r="Q402" s="3" t="s">
        <v>30</v>
      </c>
      <c r="R402" s="3" t="s">
        <v>31</v>
      </c>
      <c r="S402" s="4">
        <v>44885</v>
      </c>
      <c r="T402" s="3">
        <v>5356882</v>
      </c>
      <c r="U402" s="3" t="s">
        <v>501</v>
      </c>
      <c r="V402" s="3" t="s">
        <v>33</v>
      </c>
      <c r="W402" s="3">
        <v>0</v>
      </c>
    </row>
    <row r="403" spans="1:23" ht="13" x14ac:dyDescent="0.15">
      <c r="A403" s="3">
        <v>397</v>
      </c>
      <c r="B403" s="3">
        <v>1385</v>
      </c>
      <c r="C403" s="3" t="s">
        <v>23</v>
      </c>
      <c r="D403" s="3">
        <v>2</v>
      </c>
      <c r="E403" s="3" t="s">
        <v>24</v>
      </c>
      <c r="F403" s="3">
        <v>4</v>
      </c>
      <c r="G403" s="3" t="s">
        <v>25</v>
      </c>
      <c r="H403" s="3">
        <v>0</v>
      </c>
      <c r="I403" s="3">
        <v>5</v>
      </c>
      <c r="J403" s="3">
        <v>10</v>
      </c>
      <c r="K403" s="3">
        <v>6.29</v>
      </c>
      <c r="L403" s="3">
        <v>6.29</v>
      </c>
      <c r="M403" s="3" t="s">
        <v>26</v>
      </c>
      <c r="N403" s="3" t="s">
        <v>27</v>
      </c>
      <c r="O403" s="3" t="s">
        <v>28</v>
      </c>
      <c r="P403" s="3" t="s">
        <v>34</v>
      </c>
      <c r="Q403" s="3" t="s">
        <v>30</v>
      </c>
      <c r="R403" s="3" t="s">
        <v>35</v>
      </c>
      <c r="S403" s="4">
        <v>44885</v>
      </c>
      <c r="T403" s="3">
        <v>5356886</v>
      </c>
      <c r="U403" s="3" t="s">
        <v>502</v>
      </c>
      <c r="V403" s="3" t="s">
        <v>37</v>
      </c>
      <c r="W403" s="3">
        <v>0</v>
      </c>
    </row>
    <row r="404" spans="1:23" ht="13" x14ac:dyDescent="0.15">
      <c r="A404" s="3">
        <v>397</v>
      </c>
      <c r="B404" s="3">
        <v>1385</v>
      </c>
      <c r="C404" s="3" t="s">
        <v>23</v>
      </c>
      <c r="D404" s="3">
        <v>2</v>
      </c>
      <c r="E404" s="3" t="s">
        <v>24</v>
      </c>
      <c r="F404" s="3">
        <v>4</v>
      </c>
      <c r="G404" s="3" t="s">
        <v>25</v>
      </c>
      <c r="H404" s="3">
        <v>0</v>
      </c>
      <c r="I404" s="3">
        <v>5</v>
      </c>
      <c r="J404" s="3">
        <v>10</v>
      </c>
      <c r="K404" s="3">
        <v>6.29</v>
      </c>
      <c r="L404" s="3">
        <v>6.29</v>
      </c>
      <c r="M404" s="3" t="s">
        <v>26</v>
      </c>
      <c r="N404" s="3" t="s">
        <v>27</v>
      </c>
      <c r="O404" s="3" t="s">
        <v>28</v>
      </c>
      <c r="P404" s="3" t="s">
        <v>53</v>
      </c>
      <c r="Q404" s="3" t="s">
        <v>30</v>
      </c>
      <c r="R404" s="3" t="s">
        <v>54</v>
      </c>
      <c r="S404" s="4">
        <v>44885</v>
      </c>
      <c r="T404" s="3">
        <v>5356878</v>
      </c>
      <c r="U404" s="3" t="s">
        <v>503</v>
      </c>
      <c r="V404" s="3" t="s">
        <v>57</v>
      </c>
      <c r="W404" s="3">
        <v>0</v>
      </c>
    </row>
    <row r="405" spans="1:23" ht="13" x14ac:dyDescent="0.15">
      <c r="A405" s="3">
        <v>397</v>
      </c>
      <c r="B405" s="3">
        <v>1385</v>
      </c>
      <c r="C405" s="3" t="s">
        <v>23</v>
      </c>
      <c r="D405" s="3">
        <v>2</v>
      </c>
      <c r="E405" s="3" t="s">
        <v>24</v>
      </c>
      <c r="F405" s="3">
        <v>4</v>
      </c>
      <c r="G405" s="3" t="s">
        <v>25</v>
      </c>
      <c r="H405" s="3">
        <v>0</v>
      </c>
      <c r="I405" s="3">
        <v>5</v>
      </c>
      <c r="J405" s="3">
        <v>6</v>
      </c>
      <c r="K405" s="3">
        <v>6.29</v>
      </c>
      <c r="L405" s="3">
        <v>6.29</v>
      </c>
      <c r="M405" s="3" t="s">
        <v>26</v>
      </c>
      <c r="N405" s="3" t="s">
        <v>27</v>
      </c>
      <c r="O405" s="3" t="s">
        <v>28</v>
      </c>
      <c r="P405" s="3" t="s">
        <v>38</v>
      </c>
      <c r="Q405" s="3" t="s">
        <v>30</v>
      </c>
      <c r="R405" s="3" t="s">
        <v>39</v>
      </c>
      <c r="S405" s="4">
        <v>44885</v>
      </c>
      <c r="T405" s="3">
        <v>5356877</v>
      </c>
      <c r="U405" s="3" t="s">
        <v>504</v>
      </c>
      <c r="V405" s="3" t="s">
        <v>41</v>
      </c>
      <c r="W405" s="3">
        <v>0</v>
      </c>
    </row>
    <row r="406" spans="1:23" ht="13" x14ac:dyDescent="0.15">
      <c r="A406" s="3">
        <v>397</v>
      </c>
      <c r="B406" s="3">
        <v>1385</v>
      </c>
      <c r="C406" s="3" t="s">
        <v>23</v>
      </c>
      <c r="D406" s="3">
        <v>2</v>
      </c>
      <c r="E406" s="3" t="s">
        <v>24</v>
      </c>
      <c r="F406" s="3">
        <v>4</v>
      </c>
      <c r="G406" s="3" t="s">
        <v>25</v>
      </c>
      <c r="H406" s="3">
        <v>0</v>
      </c>
      <c r="I406" s="3">
        <v>5</v>
      </c>
      <c r="J406" s="3">
        <v>2</v>
      </c>
      <c r="K406" s="3">
        <v>6.29</v>
      </c>
      <c r="L406" s="3">
        <v>6.29</v>
      </c>
      <c r="M406" s="3" t="s">
        <v>26</v>
      </c>
      <c r="N406" s="3" t="s">
        <v>27</v>
      </c>
      <c r="O406" s="3" t="s">
        <v>28</v>
      </c>
      <c r="P406" s="3" t="s">
        <v>49</v>
      </c>
      <c r="Q406" s="3" t="s">
        <v>30</v>
      </c>
      <c r="R406" s="3" t="s">
        <v>50</v>
      </c>
      <c r="S406" s="4">
        <v>44885</v>
      </c>
      <c r="T406" s="3">
        <v>5356879</v>
      </c>
      <c r="U406" s="3" t="s">
        <v>505</v>
      </c>
      <c r="V406" s="3" t="s">
        <v>52</v>
      </c>
      <c r="W406" s="3">
        <v>0</v>
      </c>
    </row>
    <row r="407" spans="1:23" ht="13" x14ac:dyDescent="0.15">
      <c r="A407" s="3">
        <v>397</v>
      </c>
      <c r="B407" s="3">
        <v>1385</v>
      </c>
      <c r="C407" s="3" t="s">
        <v>23</v>
      </c>
      <c r="D407" s="3">
        <v>2</v>
      </c>
      <c r="E407" s="3" t="s">
        <v>24</v>
      </c>
      <c r="F407" s="3">
        <v>4</v>
      </c>
      <c r="G407" s="3" t="s">
        <v>25</v>
      </c>
      <c r="H407" s="3">
        <v>0</v>
      </c>
      <c r="I407" s="3">
        <v>5</v>
      </c>
      <c r="J407" s="3">
        <v>25</v>
      </c>
      <c r="K407" s="3">
        <v>6.29</v>
      </c>
      <c r="L407" s="3">
        <v>6.29</v>
      </c>
      <c r="M407" s="3" t="s">
        <v>26</v>
      </c>
      <c r="N407" s="3" t="s">
        <v>27</v>
      </c>
      <c r="O407" s="3" t="s">
        <v>28</v>
      </c>
      <c r="P407" s="3" t="s">
        <v>58</v>
      </c>
      <c r="Q407" s="3" t="s">
        <v>30</v>
      </c>
      <c r="R407" s="3" t="s">
        <v>59</v>
      </c>
      <c r="S407" s="4">
        <v>44885</v>
      </c>
      <c r="T407" s="3">
        <v>5356883</v>
      </c>
      <c r="U407" s="3" t="s">
        <v>506</v>
      </c>
      <c r="V407" s="3"/>
      <c r="W407" s="3">
        <v>0</v>
      </c>
    </row>
    <row r="408" spans="1:23" ht="13" x14ac:dyDescent="0.15">
      <c r="A408" s="3">
        <v>397</v>
      </c>
      <c r="B408" s="3">
        <v>1385</v>
      </c>
      <c r="C408" s="3" t="s">
        <v>23</v>
      </c>
      <c r="D408" s="3">
        <v>2</v>
      </c>
      <c r="E408" s="3" t="s">
        <v>24</v>
      </c>
      <c r="F408" s="3">
        <v>4</v>
      </c>
      <c r="G408" s="3" t="s">
        <v>25</v>
      </c>
      <c r="H408" s="3">
        <v>0</v>
      </c>
      <c r="I408" s="3">
        <v>5</v>
      </c>
      <c r="J408" s="3">
        <v>2</v>
      </c>
      <c r="K408" s="3">
        <v>6.29</v>
      </c>
      <c r="L408" s="3">
        <v>6.29</v>
      </c>
      <c r="M408" s="3" t="s">
        <v>26</v>
      </c>
      <c r="N408" s="3" t="s">
        <v>27</v>
      </c>
      <c r="O408" s="3" t="s">
        <v>28</v>
      </c>
      <c r="P408" s="3" t="s">
        <v>38</v>
      </c>
      <c r="Q408" s="3" t="s">
        <v>30</v>
      </c>
      <c r="R408" s="3" t="s">
        <v>61</v>
      </c>
      <c r="S408" s="4">
        <v>44885</v>
      </c>
      <c r="T408" s="3">
        <v>5356881</v>
      </c>
      <c r="U408" s="3" t="s">
        <v>507</v>
      </c>
      <c r="V408" s="3" t="s">
        <v>63</v>
      </c>
      <c r="W408" s="3">
        <v>0</v>
      </c>
    </row>
    <row r="409" spans="1:23" ht="13" x14ac:dyDescent="0.15">
      <c r="A409" s="3">
        <v>397</v>
      </c>
      <c r="B409" s="3">
        <v>1385</v>
      </c>
      <c r="C409" s="3" t="s">
        <v>23</v>
      </c>
      <c r="D409" s="3">
        <v>2</v>
      </c>
      <c r="E409" s="3" t="s">
        <v>24</v>
      </c>
      <c r="F409" s="3">
        <v>4</v>
      </c>
      <c r="G409" s="3" t="s">
        <v>25</v>
      </c>
      <c r="H409" s="3">
        <v>0</v>
      </c>
      <c r="I409" s="3">
        <v>5</v>
      </c>
      <c r="J409" s="3">
        <v>3</v>
      </c>
      <c r="K409" s="3">
        <v>6.29</v>
      </c>
      <c r="L409" s="3">
        <v>6.29</v>
      </c>
      <c r="M409" s="3" t="s">
        <v>26</v>
      </c>
      <c r="N409" s="3" t="s">
        <v>27</v>
      </c>
      <c r="O409" s="3" t="s">
        <v>28</v>
      </c>
      <c r="P409" s="3" t="s">
        <v>38</v>
      </c>
      <c r="Q409" s="3" t="s">
        <v>30</v>
      </c>
      <c r="R409" s="3" t="s">
        <v>39</v>
      </c>
      <c r="S409" s="4">
        <v>44885</v>
      </c>
      <c r="T409" s="3">
        <v>5356885</v>
      </c>
      <c r="U409" s="3" t="s">
        <v>508</v>
      </c>
      <c r="V409" s="3" t="s">
        <v>48</v>
      </c>
      <c r="W409" s="3">
        <v>0</v>
      </c>
    </row>
    <row r="410" spans="1:23" ht="13" x14ac:dyDescent="0.15">
      <c r="A410" s="3">
        <v>397</v>
      </c>
      <c r="B410" s="3">
        <v>1385</v>
      </c>
      <c r="C410" s="3" t="s">
        <v>23</v>
      </c>
      <c r="D410" s="3">
        <v>2</v>
      </c>
      <c r="E410" s="3" t="s">
        <v>24</v>
      </c>
      <c r="F410" s="3">
        <v>4</v>
      </c>
      <c r="G410" s="3" t="s">
        <v>25</v>
      </c>
      <c r="H410" s="3">
        <v>2</v>
      </c>
      <c r="I410" s="3">
        <v>4</v>
      </c>
      <c r="J410" s="3">
        <v>20</v>
      </c>
      <c r="K410" s="3">
        <v>6.31</v>
      </c>
      <c r="L410" s="3">
        <v>6.31</v>
      </c>
      <c r="M410" s="3" t="s">
        <v>75</v>
      </c>
      <c r="N410" s="3" t="s">
        <v>166</v>
      </c>
      <c r="O410" s="3" t="s">
        <v>167</v>
      </c>
      <c r="P410" s="3" t="s">
        <v>307</v>
      </c>
      <c r="Q410" s="3" t="s">
        <v>30</v>
      </c>
      <c r="R410" s="3" t="s">
        <v>308</v>
      </c>
      <c r="S410" s="4">
        <v>45089</v>
      </c>
      <c r="T410" s="3">
        <v>5413142</v>
      </c>
      <c r="U410" s="3" t="s">
        <v>509</v>
      </c>
      <c r="V410" s="3"/>
      <c r="W410" s="3">
        <v>0</v>
      </c>
    </row>
    <row r="411" spans="1:23" ht="13" x14ac:dyDescent="0.15">
      <c r="A411" s="3">
        <v>397</v>
      </c>
      <c r="B411" s="3">
        <v>1385</v>
      </c>
      <c r="C411" s="3" t="s">
        <v>23</v>
      </c>
      <c r="D411" s="3">
        <v>2</v>
      </c>
      <c r="E411" s="3" t="s">
        <v>24</v>
      </c>
      <c r="F411" s="3">
        <v>4</v>
      </c>
      <c r="G411" s="3" t="s">
        <v>25</v>
      </c>
      <c r="H411" s="3">
        <v>4</v>
      </c>
      <c r="I411" s="3">
        <v>6</v>
      </c>
      <c r="J411" s="3">
        <v>20</v>
      </c>
      <c r="K411" s="3">
        <v>6.33</v>
      </c>
      <c r="L411" s="3">
        <v>6.33</v>
      </c>
      <c r="M411" s="3" t="s">
        <v>75</v>
      </c>
      <c r="N411" s="3" t="s">
        <v>166</v>
      </c>
      <c r="O411" s="3" t="s">
        <v>167</v>
      </c>
      <c r="P411" s="3" t="s">
        <v>328</v>
      </c>
      <c r="Q411" s="3" t="s">
        <v>30</v>
      </c>
      <c r="R411" s="3" t="s">
        <v>329</v>
      </c>
      <c r="S411" s="4">
        <v>45089</v>
      </c>
      <c r="T411" s="3">
        <v>5413143</v>
      </c>
      <c r="U411" s="3" t="s">
        <v>510</v>
      </c>
      <c r="V411" s="3"/>
      <c r="W411" s="3">
        <v>0</v>
      </c>
    </row>
    <row r="412" spans="1:23" ht="13" x14ac:dyDescent="0.15">
      <c r="A412" s="3">
        <v>397</v>
      </c>
      <c r="B412" s="3">
        <v>1385</v>
      </c>
      <c r="C412" s="3" t="s">
        <v>23</v>
      </c>
      <c r="D412" s="3">
        <v>2</v>
      </c>
      <c r="E412" s="3" t="s">
        <v>24</v>
      </c>
      <c r="F412" s="3">
        <v>4</v>
      </c>
      <c r="G412" s="3" t="s">
        <v>25</v>
      </c>
      <c r="H412" s="3">
        <v>6</v>
      </c>
      <c r="I412" s="3">
        <v>8</v>
      </c>
      <c r="J412" s="3">
        <v>36</v>
      </c>
      <c r="K412" s="3">
        <v>6.35</v>
      </c>
      <c r="L412" s="3">
        <v>6.35</v>
      </c>
      <c r="M412" s="3" t="s">
        <v>75</v>
      </c>
      <c r="N412" s="3" t="s">
        <v>166</v>
      </c>
      <c r="O412" s="3" t="s">
        <v>167</v>
      </c>
      <c r="P412" s="3" t="s">
        <v>168</v>
      </c>
      <c r="Q412" s="3" t="s">
        <v>30</v>
      </c>
      <c r="R412" s="3" t="s">
        <v>305</v>
      </c>
      <c r="S412" s="4">
        <v>45089</v>
      </c>
      <c r="T412" s="3">
        <v>5413144</v>
      </c>
      <c r="U412" s="3" t="s">
        <v>511</v>
      </c>
      <c r="V412" s="3"/>
      <c r="W412" s="3">
        <v>0</v>
      </c>
    </row>
    <row r="413" spans="1:23" ht="13" x14ac:dyDescent="0.15">
      <c r="A413" s="3">
        <v>397</v>
      </c>
      <c r="B413" s="3">
        <v>1385</v>
      </c>
      <c r="C413" s="3" t="s">
        <v>23</v>
      </c>
      <c r="D413" s="3">
        <v>2</v>
      </c>
      <c r="E413" s="3" t="s">
        <v>24</v>
      </c>
      <c r="F413" s="3">
        <v>4</v>
      </c>
      <c r="G413" s="3" t="s">
        <v>25</v>
      </c>
      <c r="H413" s="3">
        <v>8</v>
      </c>
      <c r="I413" s="3">
        <v>10</v>
      </c>
      <c r="J413" s="3">
        <v>20</v>
      </c>
      <c r="K413" s="3">
        <v>6.37</v>
      </c>
      <c r="L413" s="3">
        <v>6.37</v>
      </c>
      <c r="M413" s="3" t="s">
        <v>75</v>
      </c>
      <c r="N413" s="3" t="s">
        <v>166</v>
      </c>
      <c r="O413" s="3" t="s">
        <v>167</v>
      </c>
      <c r="P413" s="3" t="s">
        <v>307</v>
      </c>
      <c r="Q413" s="3" t="s">
        <v>30</v>
      </c>
      <c r="R413" s="3" t="s">
        <v>308</v>
      </c>
      <c r="S413" s="4">
        <v>45089</v>
      </c>
      <c r="T413" s="3">
        <v>5413145</v>
      </c>
      <c r="U413" s="3" t="s">
        <v>512</v>
      </c>
      <c r="V413" s="3"/>
      <c r="W413" s="3">
        <v>0</v>
      </c>
    </row>
    <row r="414" spans="1:23" ht="13" x14ac:dyDescent="0.15">
      <c r="A414" s="3">
        <v>397</v>
      </c>
      <c r="B414" s="3">
        <v>1385</v>
      </c>
      <c r="C414" s="3" t="s">
        <v>23</v>
      </c>
      <c r="D414" s="3">
        <v>2</v>
      </c>
      <c r="E414" s="3" t="s">
        <v>24</v>
      </c>
      <c r="F414" s="3">
        <v>4</v>
      </c>
      <c r="G414" s="3" t="s">
        <v>25</v>
      </c>
      <c r="H414" s="3">
        <v>10</v>
      </c>
      <c r="I414" s="3">
        <v>12</v>
      </c>
      <c r="J414" s="3">
        <v>10</v>
      </c>
      <c r="K414" s="3">
        <v>6.39</v>
      </c>
      <c r="L414" s="3">
        <v>6.39</v>
      </c>
      <c r="M414" s="3" t="s">
        <v>75</v>
      </c>
      <c r="N414" s="3" t="s">
        <v>166</v>
      </c>
      <c r="O414" s="3" t="s">
        <v>167</v>
      </c>
      <c r="P414" s="3" t="s">
        <v>34</v>
      </c>
      <c r="Q414" s="3" t="s">
        <v>30</v>
      </c>
      <c r="R414" s="3" t="s">
        <v>35</v>
      </c>
      <c r="S414" s="4">
        <v>45089</v>
      </c>
      <c r="T414" s="3">
        <v>5413147</v>
      </c>
      <c r="U414" s="3" t="s">
        <v>513</v>
      </c>
      <c r="V414" s="3"/>
      <c r="W414" s="3">
        <v>0</v>
      </c>
    </row>
    <row r="415" spans="1:23" ht="13" x14ac:dyDescent="0.15">
      <c r="A415" s="3">
        <v>397</v>
      </c>
      <c r="B415" s="3">
        <v>1385</v>
      </c>
      <c r="C415" s="3" t="s">
        <v>23</v>
      </c>
      <c r="D415" s="3">
        <v>2</v>
      </c>
      <c r="E415" s="3" t="s">
        <v>24</v>
      </c>
      <c r="F415" s="3">
        <v>4</v>
      </c>
      <c r="G415" s="3" t="s">
        <v>25</v>
      </c>
      <c r="H415" s="3">
        <v>10</v>
      </c>
      <c r="I415" s="3">
        <v>12</v>
      </c>
      <c r="J415" s="3">
        <v>20</v>
      </c>
      <c r="K415" s="3">
        <v>6.39</v>
      </c>
      <c r="L415" s="3">
        <v>6.39</v>
      </c>
      <c r="M415" s="3" t="s">
        <v>75</v>
      </c>
      <c r="N415" s="3" t="s">
        <v>166</v>
      </c>
      <c r="O415" s="3" t="s">
        <v>167</v>
      </c>
      <c r="P415" s="3" t="s">
        <v>307</v>
      </c>
      <c r="Q415" s="3" t="s">
        <v>30</v>
      </c>
      <c r="R415" s="3" t="s">
        <v>308</v>
      </c>
      <c r="S415" s="4">
        <v>45089</v>
      </c>
      <c r="T415" s="3">
        <v>5413146</v>
      </c>
      <c r="U415" s="3" t="s">
        <v>514</v>
      </c>
      <c r="V415" s="3"/>
      <c r="W415" s="3">
        <v>0</v>
      </c>
    </row>
    <row r="416" spans="1:23" ht="13" x14ac:dyDescent="0.15">
      <c r="A416" s="3">
        <v>397</v>
      </c>
      <c r="B416" s="3">
        <v>1385</v>
      </c>
      <c r="C416" s="3" t="s">
        <v>23</v>
      </c>
      <c r="D416" s="3">
        <v>2</v>
      </c>
      <c r="E416" s="3" t="s">
        <v>24</v>
      </c>
      <c r="F416" s="3">
        <v>4</v>
      </c>
      <c r="G416" s="3" t="s">
        <v>25</v>
      </c>
      <c r="H416" s="3">
        <v>12</v>
      </c>
      <c r="I416" s="3">
        <v>14</v>
      </c>
      <c r="J416" s="3">
        <v>20</v>
      </c>
      <c r="K416" s="3">
        <v>6.41</v>
      </c>
      <c r="L416" s="3">
        <v>6.41</v>
      </c>
      <c r="M416" s="3" t="s">
        <v>75</v>
      </c>
      <c r="N416" s="3" t="s">
        <v>166</v>
      </c>
      <c r="O416" s="3" t="s">
        <v>167</v>
      </c>
      <c r="P416" s="3" t="s">
        <v>307</v>
      </c>
      <c r="Q416" s="3" t="s">
        <v>30</v>
      </c>
      <c r="R416" s="3" t="s">
        <v>308</v>
      </c>
      <c r="S416" s="4">
        <v>45089</v>
      </c>
      <c r="T416" s="3">
        <v>5413148</v>
      </c>
      <c r="U416" s="3" t="s">
        <v>515</v>
      </c>
      <c r="V416" s="3"/>
      <c r="W416" s="3">
        <v>0</v>
      </c>
    </row>
    <row r="417" spans="1:23" ht="13" x14ac:dyDescent="0.15">
      <c r="A417" s="3">
        <v>397</v>
      </c>
      <c r="B417" s="3">
        <v>1385</v>
      </c>
      <c r="C417" s="3" t="s">
        <v>23</v>
      </c>
      <c r="D417" s="3">
        <v>2</v>
      </c>
      <c r="E417" s="3" t="s">
        <v>24</v>
      </c>
      <c r="F417" s="3">
        <v>4</v>
      </c>
      <c r="G417" s="3" t="s">
        <v>25</v>
      </c>
      <c r="H417" s="3">
        <v>14</v>
      </c>
      <c r="I417" s="3">
        <v>16</v>
      </c>
      <c r="J417" s="3">
        <v>8</v>
      </c>
      <c r="K417" s="3">
        <v>6.43</v>
      </c>
      <c r="L417" s="3">
        <v>6.43</v>
      </c>
      <c r="M417" s="3" t="s">
        <v>75</v>
      </c>
      <c r="N417" s="3" t="s">
        <v>166</v>
      </c>
      <c r="O417" s="3" t="s">
        <v>167</v>
      </c>
      <c r="P417" s="3" t="s">
        <v>113</v>
      </c>
      <c r="Q417" s="3" t="s">
        <v>30</v>
      </c>
      <c r="R417" s="3" t="s">
        <v>114</v>
      </c>
      <c r="S417" s="4">
        <v>45089</v>
      </c>
      <c r="T417" s="3">
        <v>5413150</v>
      </c>
      <c r="U417" s="3" t="s">
        <v>516</v>
      </c>
      <c r="V417" s="3"/>
      <c r="W417" s="3">
        <v>0</v>
      </c>
    </row>
    <row r="418" spans="1:23" ht="13" x14ac:dyDescent="0.15">
      <c r="A418" s="3">
        <v>397</v>
      </c>
      <c r="B418" s="3">
        <v>1385</v>
      </c>
      <c r="C418" s="3" t="s">
        <v>23</v>
      </c>
      <c r="D418" s="3">
        <v>2</v>
      </c>
      <c r="E418" s="3" t="s">
        <v>24</v>
      </c>
      <c r="F418" s="3">
        <v>4</v>
      </c>
      <c r="G418" s="3" t="s">
        <v>25</v>
      </c>
      <c r="H418" s="3">
        <v>14</v>
      </c>
      <c r="I418" s="3">
        <v>16</v>
      </c>
      <c r="J418" s="3">
        <v>20</v>
      </c>
      <c r="K418" s="3">
        <v>6.43</v>
      </c>
      <c r="L418" s="3">
        <v>6.43</v>
      </c>
      <c r="M418" s="3" t="s">
        <v>75</v>
      </c>
      <c r="N418" s="3" t="s">
        <v>166</v>
      </c>
      <c r="O418" s="3" t="s">
        <v>167</v>
      </c>
      <c r="P418" s="3" t="s">
        <v>307</v>
      </c>
      <c r="Q418" s="3" t="s">
        <v>30</v>
      </c>
      <c r="R418" s="3" t="s">
        <v>308</v>
      </c>
      <c r="S418" s="4">
        <v>45089</v>
      </c>
      <c r="T418" s="3">
        <v>5413149</v>
      </c>
      <c r="U418" s="3" t="s">
        <v>517</v>
      </c>
      <c r="V418" s="3"/>
      <c r="W418" s="3">
        <v>0</v>
      </c>
    </row>
    <row r="419" spans="1:23" ht="13" x14ac:dyDescent="0.15">
      <c r="A419" s="3">
        <v>397</v>
      </c>
      <c r="B419" s="3">
        <v>1385</v>
      </c>
      <c r="C419" s="3" t="s">
        <v>23</v>
      </c>
      <c r="D419" s="3">
        <v>2</v>
      </c>
      <c r="E419" s="3" t="s">
        <v>24</v>
      </c>
      <c r="F419" s="3">
        <v>4</v>
      </c>
      <c r="G419" s="3" t="s">
        <v>25</v>
      </c>
      <c r="H419" s="3">
        <v>16</v>
      </c>
      <c r="I419" s="3">
        <v>18</v>
      </c>
      <c r="J419" s="3">
        <v>20</v>
      </c>
      <c r="K419" s="3">
        <v>6.45</v>
      </c>
      <c r="L419" s="3">
        <v>6.45</v>
      </c>
      <c r="M419" s="3" t="s">
        <v>75</v>
      </c>
      <c r="N419" s="3" t="s">
        <v>166</v>
      </c>
      <c r="O419" s="3" t="s">
        <v>167</v>
      </c>
      <c r="P419" s="3" t="s">
        <v>307</v>
      </c>
      <c r="Q419" s="3" t="s">
        <v>30</v>
      </c>
      <c r="R419" s="3" t="s">
        <v>308</v>
      </c>
      <c r="S419" s="4">
        <v>45089</v>
      </c>
      <c r="T419" s="3">
        <v>5413151</v>
      </c>
      <c r="U419" s="3" t="s">
        <v>518</v>
      </c>
      <c r="V419" s="3"/>
      <c r="W419" s="3">
        <v>0</v>
      </c>
    </row>
    <row r="420" spans="1:23" ht="13" x14ac:dyDescent="0.15">
      <c r="A420" s="3">
        <v>397</v>
      </c>
      <c r="B420" s="3">
        <v>1385</v>
      </c>
      <c r="C420" s="3" t="s">
        <v>23</v>
      </c>
      <c r="D420" s="3">
        <v>2</v>
      </c>
      <c r="E420" s="3" t="s">
        <v>24</v>
      </c>
      <c r="F420" s="3">
        <v>4</v>
      </c>
      <c r="G420" s="3" t="s">
        <v>25</v>
      </c>
      <c r="H420" s="3">
        <v>18</v>
      </c>
      <c r="I420" s="3">
        <v>20</v>
      </c>
      <c r="J420" s="3">
        <v>10</v>
      </c>
      <c r="K420" s="3">
        <v>6.47</v>
      </c>
      <c r="L420" s="3">
        <v>6.47</v>
      </c>
      <c r="M420" s="3" t="s">
        <v>75</v>
      </c>
      <c r="N420" s="3" t="s">
        <v>166</v>
      </c>
      <c r="O420" s="3" t="s">
        <v>167</v>
      </c>
      <c r="P420" s="3" t="s">
        <v>34</v>
      </c>
      <c r="Q420" s="3" t="s">
        <v>30</v>
      </c>
      <c r="R420" s="3" t="s">
        <v>35</v>
      </c>
      <c r="S420" s="4">
        <v>45089</v>
      </c>
      <c r="T420" s="3">
        <v>5413153</v>
      </c>
      <c r="U420" s="3" t="s">
        <v>519</v>
      </c>
      <c r="V420" s="3"/>
      <c r="W420" s="3">
        <v>0</v>
      </c>
    </row>
    <row r="421" spans="1:23" ht="13" x14ac:dyDescent="0.15">
      <c r="A421" s="3">
        <v>397</v>
      </c>
      <c r="B421" s="3">
        <v>1385</v>
      </c>
      <c r="C421" s="3" t="s">
        <v>23</v>
      </c>
      <c r="D421" s="3">
        <v>2</v>
      </c>
      <c r="E421" s="3" t="s">
        <v>24</v>
      </c>
      <c r="F421" s="3">
        <v>4</v>
      </c>
      <c r="G421" s="3" t="s">
        <v>25</v>
      </c>
      <c r="H421" s="3">
        <v>18</v>
      </c>
      <c r="I421" s="3">
        <v>20</v>
      </c>
      <c r="J421" s="3">
        <v>20</v>
      </c>
      <c r="K421" s="3">
        <v>6.47</v>
      </c>
      <c r="L421" s="3">
        <v>6.47</v>
      </c>
      <c r="M421" s="3" t="s">
        <v>75</v>
      </c>
      <c r="N421" s="3" t="s">
        <v>166</v>
      </c>
      <c r="O421" s="3" t="s">
        <v>167</v>
      </c>
      <c r="P421" s="3" t="s">
        <v>328</v>
      </c>
      <c r="Q421" s="3" t="s">
        <v>30</v>
      </c>
      <c r="R421" s="3" t="s">
        <v>329</v>
      </c>
      <c r="S421" s="4">
        <v>45089</v>
      </c>
      <c r="T421" s="3">
        <v>5413152</v>
      </c>
      <c r="U421" s="3" t="s">
        <v>520</v>
      </c>
      <c r="V421" s="3"/>
      <c r="W421" s="3">
        <v>0</v>
      </c>
    </row>
    <row r="422" spans="1:23" ht="13" x14ac:dyDescent="0.15">
      <c r="A422" s="3">
        <v>397</v>
      </c>
      <c r="B422" s="3">
        <v>1385</v>
      </c>
      <c r="C422" s="3" t="s">
        <v>23</v>
      </c>
      <c r="D422" s="3">
        <v>2</v>
      </c>
      <c r="E422" s="3" t="s">
        <v>24</v>
      </c>
      <c r="F422" s="3">
        <v>4</v>
      </c>
      <c r="G422" s="3" t="s">
        <v>25</v>
      </c>
      <c r="H422" s="3">
        <v>20</v>
      </c>
      <c r="I422" s="3">
        <v>22</v>
      </c>
      <c r="J422" s="3">
        <v>36</v>
      </c>
      <c r="K422" s="3">
        <v>6.49</v>
      </c>
      <c r="L422" s="3">
        <v>6.49</v>
      </c>
      <c r="M422" s="3" t="s">
        <v>75</v>
      </c>
      <c r="N422" s="3" t="s">
        <v>166</v>
      </c>
      <c r="O422" s="3" t="s">
        <v>167</v>
      </c>
      <c r="P422" s="3" t="s">
        <v>168</v>
      </c>
      <c r="Q422" s="3" t="s">
        <v>30</v>
      </c>
      <c r="R422" s="3" t="s">
        <v>305</v>
      </c>
      <c r="S422" s="4">
        <v>45089</v>
      </c>
      <c r="T422" s="3">
        <v>5413154</v>
      </c>
      <c r="U422" s="3" t="s">
        <v>521</v>
      </c>
      <c r="V422" s="3"/>
      <c r="W422" s="3">
        <v>0</v>
      </c>
    </row>
    <row r="423" spans="1:23" ht="13" x14ac:dyDescent="0.15">
      <c r="A423" s="3">
        <v>397</v>
      </c>
      <c r="B423" s="3">
        <v>1385</v>
      </c>
      <c r="C423" s="3" t="s">
        <v>23</v>
      </c>
      <c r="D423" s="3">
        <v>2</v>
      </c>
      <c r="E423" s="3" t="s">
        <v>24</v>
      </c>
      <c r="F423" s="3">
        <v>4</v>
      </c>
      <c r="G423" s="3" t="s">
        <v>25</v>
      </c>
      <c r="H423" s="3">
        <v>22</v>
      </c>
      <c r="I423" s="3">
        <v>24</v>
      </c>
      <c r="J423" s="3">
        <v>20</v>
      </c>
      <c r="K423" s="3">
        <v>6.51</v>
      </c>
      <c r="L423" s="3">
        <v>6.51</v>
      </c>
      <c r="M423" s="3" t="s">
        <v>75</v>
      </c>
      <c r="N423" s="3" t="s">
        <v>166</v>
      </c>
      <c r="O423" s="3" t="s">
        <v>167</v>
      </c>
      <c r="P423" s="3" t="s">
        <v>307</v>
      </c>
      <c r="Q423" s="3" t="s">
        <v>30</v>
      </c>
      <c r="R423" s="3" t="s">
        <v>308</v>
      </c>
      <c r="S423" s="4">
        <v>45089</v>
      </c>
      <c r="T423" s="3">
        <v>5413155</v>
      </c>
      <c r="U423" s="3" t="s">
        <v>522</v>
      </c>
      <c r="V423" s="3"/>
      <c r="W423" s="3">
        <v>0</v>
      </c>
    </row>
    <row r="424" spans="1:23" ht="13" x14ac:dyDescent="0.15">
      <c r="A424" s="3">
        <v>397</v>
      </c>
      <c r="B424" s="3">
        <v>1385</v>
      </c>
      <c r="C424" s="3" t="s">
        <v>23</v>
      </c>
      <c r="D424" s="3">
        <v>2</v>
      </c>
      <c r="E424" s="3" t="s">
        <v>24</v>
      </c>
      <c r="F424" s="3">
        <v>4</v>
      </c>
      <c r="G424" s="3" t="s">
        <v>25</v>
      </c>
      <c r="H424" s="3">
        <v>24</v>
      </c>
      <c r="I424" s="3">
        <v>26</v>
      </c>
      <c r="J424" s="3">
        <v>8</v>
      </c>
      <c r="K424" s="3">
        <v>6.53</v>
      </c>
      <c r="L424" s="3">
        <v>6.53</v>
      </c>
      <c r="M424" s="3" t="s">
        <v>75</v>
      </c>
      <c r="N424" s="3" t="s">
        <v>166</v>
      </c>
      <c r="O424" s="3" t="s">
        <v>167</v>
      </c>
      <c r="P424" s="3" t="s">
        <v>113</v>
      </c>
      <c r="Q424" s="3" t="s">
        <v>30</v>
      </c>
      <c r="R424" s="3" t="s">
        <v>114</v>
      </c>
      <c r="S424" s="4">
        <v>45089</v>
      </c>
      <c r="T424" s="3">
        <v>5413157</v>
      </c>
      <c r="U424" s="3" t="s">
        <v>523</v>
      </c>
      <c r="V424" s="3"/>
      <c r="W424" s="3">
        <v>0</v>
      </c>
    </row>
    <row r="425" spans="1:23" ht="13" x14ac:dyDescent="0.15">
      <c r="A425" s="3">
        <v>397</v>
      </c>
      <c r="B425" s="3">
        <v>1385</v>
      </c>
      <c r="C425" s="3" t="s">
        <v>23</v>
      </c>
      <c r="D425" s="3">
        <v>2</v>
      </c>
      <c r="E425" s="3" t="s">
        <v>24</v>
      </c>
      <c r="F425" s="3">
        <v>4</v>
      </c>
      <c r="G425" s="3" t="s">
        <v>25</v>
      </c>
      <c r="H425" s="3">
        <v>24</v>
      </c>
      <c r="I425" s="3">
        <v>26</v>
      </c>
      <c r="J425" s="3">
        <v>20</v>
      </c>
      <c r="K425" s="3">
        <v>6.53</v>
      </c>
      <c r="L425" s="3">
        <v>6.53</v>
      </c>
      <c r="M425" s="3" t="s">
        <v>75</v>
      </c>
      <c r="N425" s="3" t="s">
        <v>166</v>
      </c>
      <c r="O425" s="3" t="s">
        <v>167</v>
      </c>
      <c r="P425" s="3" t="s">
        <v>307</v>
      </c>
      <c r="Q425" s="3" t="s">
        <v>30</v>
      </c>
      <c r="R425" s="3" t="s">
        <v>308</v>
      </c>
      <c r="S425" s="4">
        <v>45089</v>
      </c>
      <c r="T425" s="3">
        <v>5413156</v>
      </c>
      <c r="U425" s="3" t="s">
        <v>524</v>
      </c>
      <c r="V425" s="3"/>
      <c r="W425" s="3">
        <v>0</v>
      </c>
    </row>
    <row r="426" spans="1:23" ht="13" x14ac:dyDescent="0.15">
      <c r="A426" s="3">
        <v>397</v>
      </c>
      <c r="B426" s="3">
        <v>1385</v>
      </c>
      <c r="C426" s="3" t="s">
        <v>23</v>
      </c>
      <c r="D426" s="3">
        <v>2</v>
      </c>
      <c r="E426" s="3" t="s">
        <v>24</v>
      </c>
      <c r="F426" s="3">
        <v>4</v>
      </c>
      <c r="G426" s="3" t="s">
        <v>25</v>
      </c>
      <c r="H426" s="3">
        <v>26</v>
      </c>
      <c r="I426" s="3">
        <v>28</v>
      </c>
      <c r="J426" s="3">
        <v>20</v>
      </c>
      <c r="K426" s="3">
        <v>6.55</v>
      </c>
      <c r="L426" s="3">
        <v>6.55</v>
      </c>
      <c r="M426" s="3" t="s">
        <v>75</v>
      </c>
      <c r="N426" s="3" t="s">
        <v>166</v>
      </c>
      <c r="O426" s="3" t="s">
        <v>167</v>
      </c>
      <c r="P426" s="3" t="s">
        <v>307</v>
      </c>
      <c r="Q426" s="3" t="s">
        <v>30</v>
      </c>
      <c r="R426" s="3" t="s">
        <v>308</v>
      </c>
      <c r="S426" s="4">
        <v>45089</v>
      </c>
      <c r="T426" s="3">
        <v>5413158</v>
      </c>
      <c r="U426" s="3" t="s">
        <v>525</v>
      </c>
      <c r="V426" s="3"/>
      <c r="W426" s="3">
        <v>0</v>
      </c>
    </row>
    <row r="427" spans="1:23" ht="13" x14ac:dyDescent="0.15">
      <c r="A427" s="3">
        <v>397</v>
      </c>
      <c r="B427" s="3">
        <v>1385</v>
      </c>
      <c r="C427" s="3" t="s">
        <v>23</v>
      </c>
      <c r="D427" s="3">
        <v>2</v>
      </c>
      <c r="E427" s="3" t="s">
        <v>24</v>
      </c>
      <c r="F427" s="3">
        <v>4</v>
      </c>
      <c r="G427" s="3" t="s">
        <v>25</v>
      </c>
      <c r="H427" s="3">
        <v>28</v>
      </c>
      <c r="I427" s="3">
        <v>30</v>
      </c>
      <c r="J427" s="3">
        <v>20</v>
      </c>
      <c r="K427" s="3">
        <v>6.57</v>
      </c>
      <c r="L427" s="3">
        <v>6.57</v>
      </c>
      <c r="M427" s="3" t="s">
        <v>75</v>
      </c>
      <c r="N427" s="3" t="s">
        <v>166</v>
      </c>
      <c r="O427" s="3" t="s">
        <v>167</v>
      </c>
      <c r="P427" s="3" t="s">
        <v>307</v>
      </c>
      <c r="Q427" s="3" t="s">
        <v>30</v>
      </c>
      <c r="R427" s="3" t="s">
        <v>308</v>
      </c>
      <c r="S427" s="4">
        <v>45089</v>
      </c>
      <c r="T427" s="3">
        <v>5413159</v>
      </c>
      <c r="U427" s="3" t="s">
        <v>526</v>
      </c>
      <c r="V427" s="3"/>
      <c r="W427" s="3">
        <v>0</v>
      </c>
    </row>
    <row r="428" spans="1:23" ht="13" x14ac:dyDescent="0.15">
      <c r="A428" s="3">
        <v>397</v>
      </c>
      <c r="B428" s="3">
        <v>1385</v>
      </c>
      <c r="C428" s="3" t="s">
        <v>23</v>
      </c>
      <c r="D428" s="3">
        <v>2</v>
      </c>
      <c r="E428" s="3" t="s">
        <v>24</v>
      </c>
      <c r="F428" s="3">
        <v>4</v>
      </c>
      <c r="G428" s="3" t="s">
        <v>25</v>
      </c>
      <c r="H428" s="3">
        <v>28</v>
      </c>
      <c r="I428" s="3">
        <v>30</v>
      </c>
      <c r="J428" s="3">
        <v>10</v>
      </c>
      <c r="K428" s="3">
        <v>6.57</v>
      </c>
      <c r="L428" s="3">
        <v>6.57</v>
      </c>
      <c r="M428" s="3" t="s">
        <v>75</v>
      </c>
      <c r="N428" s="3" t="s">
        <v>166</v>
      </c>
      <c r="O428" s="3" t="s">
        <v>167</v>
      </c>
      <c r="P428" s="3" t="s">
        <v>34</v>
      </c>
      <c r="Q428" s="3" t="s">
        <v>30</v>
      </c>
      <c r="R428" s="3" t="s">
        <v>35</v>
      </c>
      <c r="S428" s="4">
        <v>45089</v>
      </c>
      <c r="T428" s="3">
        <v>5413160</v>
      </c>
      <c r="U428" s="3" t="s">
        <v>527</v>
      </c>
      <c r="V428" s="3"/>
      <c r="W428" s="3">
        <v>0</v>
      </c>
    </row>
    <row r="429" spans="1:23" ht="13" x14ac:dyDescent="0.15">
      <c r="A429" s="3">
        <v>397</v>
      </c>
      <c r="B429" s="3">
        <v>1385</v>
      </c>
      <c r="C429" s="3" t="s">
        <v>23</v>
      </c>
      <c r="D429" s="3">
        <v>2</v>
      </c>
      <c r="E429" s="3" t="s">
        <v>24</v>
      </c>
      <c r="F429" s="3">
        <v>4</v>
      </c>
      <c r="G429" s="3" t="s">
        <v>25</v>
      </c>
      <c r="H429" s="3">
        <v>30</v>
      </c>
      <c r="I429" s="3">
        <v>32</v>
      </c>
      <c r="J429" s="3">
        <v>20</v>
      </c>
      <c r="K429" s="3">
        <v>6.59</v>
      </c>
      <c r="L429" s="3">
        <v>6.59</v>
      </c>
      <c r="M429" s="3" t="s">
        <v>75</v>
      </c>
      <c r="N429" s="3" t="s">
        <v>166</v>
      </c>
      <c r="O429" s="3" t="s">
        <v>167</v>
      </c>
      <c r="P429" s="3" t="s">
        <v>328</v>
      </c>
      <c r="Q429" s="3" t="s">
        <v>30</v>
      </c>
      <c r="R429" s="3" t="s">
        <v>329</v>
      </c>
      <c r="S429" s="4">
        <v>45089</v>
      </c>
      <c r="T429" s="3">
        <v>5413161</v>
      </c>
      <c r="U429" s="3" t="s">
        <v>528</v>
      </c>
      <c r="V429" s="3"/>
      <c r="W429" s="3">
        <v>0</v>
      </c>
    </row>
    <row r="430" spans="1:23" ht="13" x14ac:dyDescent="0.15">
      <c r="A430" s="3">
        <v>397</v>
      </c>
      <c r="B430" s="3">
        <v>1385</v>
      </c>
      <c r="C430" s="3" t="s">
        <v>23</v>
      </c>
      <c r="D430" s="3">
        <v>2</v>
      </c>
      <c r="E430" s="3" t="s">
        <v>24</v>
      </c>
      <c r="F430" s="3">
        <v>4</v>
      </c>
      <c r="G430" s="3" t="s">
        <v>25</v>
      </c>
      <c r="H430" s="3">
        <v>32</v>
      </c>
      <c r="I430" s="3">
        <v>34</v>
      </c>
      <c r="J430" s="3">
        <v>20</v>
      </c>
      <c r="K430" s="3">
        <v>6.61</v>
      </c>
      <c r="L430" s="3">
        <v>6.61</v>
      </c>
      <c r="M430" s="3" t="s">
        <v>75</v>
      </c>
      <c r="N430" s="3" t="s">
        <v>166</v>
      </c>
      <c r="O430" s="3" t="s">
        <v>167</v>
      </c>
      <c r="P430" s="3" t="s">
        <v>307</v>
      </c>
      <c r="Q430" s="3" t="s">
        <v>30</v>
      </c>
      <c r="R430" s="3" t="s">
        <v>308</v>
      </c>
      <c r="S430" s="4">
        <v>45089</v>
      </c>
      <c r="T430" s="3">
        <v>5413162</v>
      </c>
      <c r="U430" s="3" t="s">
        <v>529</v>
      </c>
      <c r="V430" s="3"/>
      <c r="W430" s="3">
        <v>0</v>
      </c>
    </row>
    <row r="431" spans="1:23" ht="13" x14ac:dyDescent="0.15">
      <c r="A431" s="3">
        <v>397</v>
      </c>
      <c r="B431" s="3">
        <v>1385</v>
      </c>
      <c r="C431" s="3" t="s">
        <v>23</v>
      </c>
      <c r="D431" s="3">
        <v>2</v>
      </c>
      <c r="E431" s="3" t="s">
        <v>24</v>
      </c>
      <c r="F431" s="3">
        <v>4</v>
      </c>
      <c r="G431" s="3" t="s">
        <v>25</v>
      </c>
      <c r="H431" s="3">
        <v>34</v>
      </c>
      <c r="I431" s="3">
        <v>36</v>
      </c>
      <c r="J431" s="3">
        <v>20</v>
      </c>
      <c r="K431" s="3">
        <v>6.63</v>
      </c>
      <c r="L431" s="3">
        <v>6.63</v>
      </c>
      <c r="M431" s="3" t="s">
        <v>75</v>
      </c>
      <c r="N431" s="3" t="s">
        <v>166</v>
      </c>
      <c r="O431" s="3" t="s">
        <v>167</v>
      </c>
      <c r="P431" s="3" t="s">
        <v>53</v>
      </c>
      <c r="Q431" s="3" t="s">
        <v>30</v>
      </c>
      <c r="R431" s="3" t="s">
        <v>54</v>
      </c>
      <c r="S431" s="4">
        <v>45089</v>
      </c>
      <c r="T431" s="3">
        <v>5413163</v>
      </c>
      <c r="U431" s="3" t="s">
        <v>530</v>
      </c>
      <c r="V431" s="3"/>
      <c r="W431" s="3">
        <v>0</v>
      </c>
    </row>
    <row r="432" spans="1:23" ht="13" x14ac:dyDescent="0.15">
      <c r="A432" s="3">
        <v>397</v>
      </c>
      <c r="B432" s="3">
        <v>1385</v>
      </c>
      <c r="C432" s="3" t="s">
        <v>23</v>
      </c>
      <c r="D432" s="3">
        <v>2</v>
      </c>
      <c r="E432" s="3" t="s">
        <v>24</v>
      </c>
      <c r="F432" s="3">
        <v>4</v>
      </c>
      <c r="G432" s="3" t="s">
        <v>25</v>
      </c>
      <c r="H432" s="3">
        <v>34</v>
      </c>
      <c r="I432" s="3">
        <v>36</v>
      </c>
      <c r="J432" s="3">
        <v>8</v>
      </c>
      <c r="K432" s="3">
        <v>6.63</v>
      </c>
      <c r="L432" s="3">
        <v>6.63</v>
      </c>
      <c r="M432" s="3" t="s">
        <v>75</v>
      </c>
      <c r="N432" s="3" t="s">
        <v>166</v>
      </c>
      <c r="O432" s="3" t="s">
        <v>167</v>
      </c>
      <c r="P432" s="3" t="s">
        <v>113</v>
      </c>
      <c r="Q432" s="3" t="s">
        <v>30</v>
      </c>
      <c r="R432" s="3" t="s">
        <v>114</v>
      </c>
      <c r="S432" s="4">
        <v>45089</v>
      </c>
      <c r="T432" s="3">
        <v>5413164</v>
      </c>
      <c r="U432" s="3" t="s">
        <v>531</v>
      </c>
      <c r="V432" s="3"/>
      <c r="W432" s="3">
        <v>0</v>
      </c>
    </row>
    <row r="433" spans="1:23" ht="13" x14ac:dyDescent="0.15">
      <c r="A433" s="3">
        <v>397</v>
      </c>
      <c r="B433" s="3">
        <v>1385</v>
      </c>
      <c r="C433" s="3" t="s">
        <v>23</v>
      </c>
      <c r="D433" s="3">
        <v>2</v>
      </c>
      <c r="E433" s="3" t="s">
        <v>24</v>
      </c>
      <c r="F433" s="3">
        <v>4</v>
      </c>
      <c r="G433" s="3" t="s">
        <v>25</v>
      </c>
      <c r="H433" s="3">
        <v>36</v>
      </c>
      <c r="I433" s="3">
        <v>38</v>
      </c>
      <c r="J433" s="3">
        <v>36</v>
      </c>
      <c r="K433" s="3">
        <v>6.65</v>
      </c>
      <c r="L433" s="3">
        <v>6.65</v>
      </c>
      <c r="M433" s="3" t="s">
        <v>75</v>
      </c>
      <c r="N433" s="3" t="s">
        <v>166</v>
      </c>
      <c r="O433" s="3" t="s">
        <v>167</v>
      </c>
      <c r="P433" s="3" t="s">
        <v>168</v>
      </c>
      <c r="Q433" s="3" t="s">
        <v>30</v>
      </c>
      <c r="R433" s="3" t="s">
        <v>305</v>
      </c>
      <c r="S433" s="4">
        <v>45089</v>
      </c>
      <c r="T433" s="3">
        <v>5413165</v>
      </c>
      <c r="U433" s="3" t="s">
        <v>532</v>
      </c>
      <c r="V433" s="3"/>
      <c r="W433" s="3">
        <v>0</v>
      </c>
    </row>
    <row r="434" spans="1:23" ht="13" x14ac:dyDescent="0.15">
      <c r="A434" s="3">
        <v>397</v>
      </c>
      <c r="B434" s="3">
        <v>1385</v>
      </c>
      <c r="C434" s="3" t="s">
        <v>23</v>
      </c>
      <c r="D434" s="3">
        <v>2</v>
      </c>
      <c r="E434" s="3" t="s">
        <v>24</v>
      </c>
      <c r="F434" s="3">
        <v>4</v>
      </c>
      <c r="G434" s="3" t="s">
        <v>25</v>
      </c>
      <c r="H434" s="3">
        <v>38</v>
      </c>
      <c r="I434" s="3">
        <v>40</v>
      </c>
      <c r="J434" s="3">
        <v>20</v>
      </c>
      <c r="K434" s="3">
        <v>6.67</v>
      </c>
      <c r="L434" s="3">
        <v>6.67</v>
      </c>
      <c r="M434" s="3" t="s">
        <v>75</v>
      </c>
      <c r="N434" s="3" t="s">
        <v>166</v>
      </c>
      <c r="O434" s="3" t="s">
        <v>167</v>
      </c>
      <c r="P434" s="3" t="s">
        <v>307</v>
      </c>
      <c r="Q434" s="3" t="s">
        <v>30</v>
      </c>
      <c r="R434" s="3" t="s">
        <v>308</v>
      </c>
      <c r="S434" s="4">
        <v>45089</v>
      </c>
      <c r="T434" s="3">
        <v>5413166</v>
      </c>
      <c r="U434" s="3" t="s">
        <v>533</v>
      </c>
      <c r="V434" s="3"/>
      <c r="W434" s="3">
        <v>0</v>
      </c>
    </row>
    <row r="435" spans="1:23" ht="13" x14ac:dyDescent="0.15">
      <c r="A435" s="3">
        <v>397</v>
      </c>
      <c r="B435" s="3">
        <v>1385</v>
      </c>
      <c r="C435" s="3" t="s">
        <v>23</v>
      </c>
      <c r="D435" s="3">
        <v>2</v>
      </c>
      <c r="E435" s="3" t="s">
        <v>24</v>
      </c>
      <c r="F435" s="3">
        <v>4</v>
      </c>
      <c r="G435" s="3" t="s">
        <v>25</v>
      </c>
      <c r="H435" s="3">
        <v>38</v>
      </c>
      <c r="I435" s="3">
        <v>40</v>
      </c>
      <c r="J435" s="3">
        <v>10</v>
      </c>
      <c r="K435" s="3">
        <v>6.67</v>
      </c>
      <c r="L435" s="3">
        <v>6.67</v>
      </c>
      <c r="M435" s="3" t="s">
        <v>75</v>
      </c>
      <c r="N435" s="3" t="s">
        <v>76</v>
      </c>
      <c r="O435" s="3" t="s">
        <v>28</v>
      </c>
      <c r="P435" s="3" t="s">
        <v>38</v>
      </c>
      <c r="Q435" s="3" t="s">
        <v>30</v>
      </c>
      <c r="R435" s="3" t="s">
        <v>108</v>
      </c>
      <c r="S435" s="4">
        <v>44885</v>
      </c>
      <c r="T435" s="3">
        <v>5355015</v>
      </c>
      <c r="U435" s="3" t="s">
        <v>534</v>
      </c>
      <c r="V435" s="3"/>
      <c r="W435" s="3">
        <v>0</v>
      </c>
    </row>
    <row r="436" spans="1:23" ht="13" x14ac:dyDescent="0.15">
      <c r="A436" s="3">
        <v>397</v>
      </c>
      <c r="B436" s="3">
        <v>1385</v>
      </c>
      <c r="C436" s="3" t="s">
        <v>23</v>
      </c>
      <c r="D436" s="3">
        <v>2</v>
      </c>
      <c r="E436" s="3" t="s">
        <v>24</v>
      </c>
      <c r="F436" s="3">
        <v>4</v>
      </c>
      <c r="G436" s="3" t="s">
        <v>25</v>
      </c>
      <c r="H436" s="3">
        <v>38</v>
      </c>
      <c r="I436" s="3">
        <v>40</v>
      </c>
      <c r="J436" s="3">
        <v>10</v>
      </c>
      <c r="K436" s="3">
        <v>6.67</v>
      </c>
      <c r="L436" s="3">
        <v>6.67</v>
      </c>
      <c r="M436" s="3" t="s">
        <v>75</v>
      </c>
      <c r="N436" s="3" t="s">
        <v>76</v>
      </c>
      <c r="O436" s="3" t="s">
        <v>28</v>
      </c>
      <c r="P436" s="3" t="s">
        <v>38</v>
      </c>
      <c r="Q436" s="3" t="s">
        <v>30</v>
      </c>
      <c r="R436" s="3" t="s">
        <v>108</v>
      </c>
      <c r="S436" s="4">
        <v>44885</v>
      </c>
      <c r="T436" s="3">
        <v>5356875</v>
      </c>
      <c r="U436" s="3" t="s">
        <v>535</v>
      </c>
      <c r="V436" s="3"/>
      <c r="W436" s="3">
        <v>0</v>
      </c>
    </row>
    <row r="437" spans="1:23" ht="13" x14ac:dyDescent="0.15">
      <c r="A437" s="3">
        <v>397</v>
      </c>
      <c r="B437" s="3">
        <v>1385</v>
      </c>
      <c r="C437" s="3" t="s">
        <v>23</v>
      </c>
      <c r="D437" s="3">
        <v>2</v>
      </c>
      <c r="E437" s="3" t="s">
        <v>24</v>
      </c>
      <c r="F437" s="3">
        <v>4</v>
      </c>
      <c r="G437" s="3" t="s">
        <v>25</v>
      </c>
      <c r="H437" s="3">
        <v>40</v>
      </c>
      <c r="I437" s="3">
        <v>42</v>
      </c>
      <c r="J437" s="3">
        <v>10</v>
      </c>
      <c r="K437" s="3">
        <v>6.69</v>
      </c>
      <c r="L437" s="3">
        <v>6.69</v>
      </c>
      <c r="M437" s="3" t="s">
        <v>75</v>
      </c>
      <c r="N437" s="3" t="s">
        <v>166</v>
      </c>
      <c r="O437" s="3" t="s">
        <v>167</v>
      </c>
      <c r="P437" s="3" t="s">
        <v>34</v>
      </c>
      <c r="Q437" s="3" t="s">
        <v>30</v>
      </c>
      <c r="R437" s="3" t="s">
        <v>35</v>
      </c>
      <c r="S437" s="4">
        <v>45089</v>
      </c>
      <c r="T437" s="3">
        <v>5413168</v>
      </c>
      <c r="U437" s="3" t="s">
        <v>536</v>
      </c>
      <c r="V437" s="3"/>
      <c r="W437" s="3">
        <v>0</v>
      </c>
    </row>
    <row r="438" spans="1:23" ht="13" x14ac:dyDescent="0.15">
      <c r="A438" s="3">
        <v>397</v>
      </c>
      <c r="B438" s="3">
        <v>1385</v>
      </c>
      <c r="C438" s="3" t="s">
        <v>23</v>
      </c>
      <c r="D438" s="3">
        <v>2</v>
      </c>
      <c r="E438" s="3" t="s">
        <v>24</v>
      </c>
      <c r="F438" s="3">
        <v>4</v>
      </c>
      <c r="G438" s="3" t="s">
        <v>25</v>
      </c>
      <c r="H438" s="3">
        <v>40</v>
      </c>
      <c r="I438" s="3">
        <v>42</v>
      </c>
      <c r="J438" s="3">
        <v>20</v>
      </c>
      <c r="K438" s="3">
        <v>6.69</v>
      </c>
      <c r="L438" s="3">
        <v>6.69</v>
      </c>
      <c r="M438" s="3" t="s">
        <v>75</v>
      </c>
      <c r="N438" s="3" t="s">
        <v>166</v>
      </c>
      <c r="O438" s="3" t="s">
        <v>167</v>
      </c>
      <c r="P438" s="3" t="s">
        <v>307</v>
      </c>
      <c r="Q438" s="3" t="s">
        <v>30</v>
      </c>
      <c r="R438" s="3" t="s">
        <v>308</v>
      </c>
      <c r="S438" s="4">
        <v>45089</v>
      </c>
      <c r="T438" s="3">
        <v>5413167</v>
      </c>
      <c r="U438" s="3" t="s">
        <v>537</v>
      </c>
      <c r="V438" s="3"/>
      <c r="W438" s="3">
        <v>0</v>
      </c>
    </row>
    <row r="439" spans="1:23" ht="13" x14ac:dyDescent="0.15">
      <c r="A439" s="3">
        <v>397</v>
      </c>
      <c r="B439" s="3">
        <v>1385</v>
      </c>
      <c r="C439" s="3" t="s">
        <v>23</v>
      </c>
      <c r="D439" s="3">
        <v>2</v>
      </c>
      <c r="E439" s="3" t="s">
        <v>24</v>
      </c>
      <c r="F439" s="3">
        <v>4</v>
      </c>
      <c r="G439" s="3" t="s">
        <v>25</v>
      </c>
      <c r="H439" s="3">
        <v>42</v>
      </c>
      <c r="I439" s="3">
        <v>44</v>
      </c>
      <c r="J439" s="3">
        <v>20</v>
      </c>
      <c r="K439" s="3">
        <v>6.71</v>
      </c>
      <c r="L439" s="3">
        <v>6.71</v>
      </c>
      <c r="M439" s="3" t="s">
        <v>75</v>
      </c>
      <c r="N439" s="3" t="s">
        <v>166</v>
      </c>
      <c r="O439" s="3" t="s">
        <v>167</v>
      </c>
      <c r="P439" s="3" t="s">
        <v>307</v>
      </c>
      <c r="Q439" s="3" t="s">
        <v>30</v>
      </c>
      <c r="R439" s="3" t="s">
        <v>308</v>
      </c>
      <c r="S439" s="4">
        <v>45089</v>
      </c>
      <c r="T439" s="3">
        <v>5413169</v>
      </c>
      <c r="U439" s="3" t="s">
        <v>538</v>
      </c>
      <c r="V439" s="3"/>
      <c r="W439" s="3">
        <v>0</v>
      </c>
    </row>
    <row r="440" spans="1:23" ht="13" x14ac:dyDescent="0.15">
      <c r="A440" s="3">
        <v>397</v>
      </c>
      <c r="B440" s="3">
        <v>1385</v>
      </c>
      <c r="C440" s="3" t="s">
        <v>23</v>
      </c>
      <c r="D440" s="3">
        <v>2</v>
      </c>
      <c r="E440" s="3" t="s">
        <v>24</v>
      </c>
      <c r="F440" s="3">
        <v>4</v>
      </c>
      <c r="G440" s="3" t="s">
        <v>25</v>
      </c>
      <c r="H440" s="3">
        <v>47</v>
      </c>
      <c r="I440" s="3">
        <v>49</v>
      </c>
      <c r="J440" s="3">
        <v>8</v>
      </c>
      <c r="K440" s="3">
        <v>6.76</v>
      </c>
      <c r="L440" s="3">
        <v>6.76</v>
      </c>
      <c r="M440" s="3" t="s">
        <v>75</v>
      </c>
      <c r="N440" s="3" t="s">
        <v>166</v>
      </c>
      <c r="O440" s="3" t="s">
        <v>167</v>
      </c>
      <c r="P440" s="3" t="s">
        <v>113</v>
      </c>
      <c r="Q440" s="3" t="s">
        <v>30</v>
      </c>
      <c r="R440" s="3" t="s">
        <v>114</v>
      </c>
      <c r="S440" s="4">
        <v>45089</v>
      </c>
      <c r="T440" s="3">
        <v>5413171</v>
      </c>
      <c r="U440" s="3" t="s">
        <v>539</v>
      </c>
      <c r="V440" s="3"/>
      <c r="W440" s="3">
        <v>0</v>
      </c>
    </row>
    <row r="441" spans="1:23" ht="13" x14ac:dyDescent="0.15">
      <c r="A441" s="3">
        <v>397</v>
      </c>
      <c r="B441" s="3">
        <v>1385</v>
      </c>
      <c r="C441" s="3" t="s">
        <v>23</v>
      </c>
      <c r="D441" s="3">
        <v>2</v>
      </c>
      <c r="E441" s="3" t="s">
        <v>24</v>
      </c>
      <c r="F441" s="3">
        <v>4</v>
      </c>
      <c r="G441" s="3" t="s">
        <v>25</v>
      </c>
      <c r="H441" s="3">
        <v>47</v>
      </c>
      <c r="I441" s="3">
        <v>49</v>
      </c>
      <c r="J441" s="3">
        <v>20</v>
      </c>
      <c r="K441" s="3">
        <v>6.76</v>
      </c>
      <c r="L441" s="3">
        <v>6.76</v>
      </c>
      <c r="M441" s="3" t="s">
        <v>75</v>
      </c>
      <c r="N441" s="3" t="s">
        <v>166</v>
      </c>
      <c r="O441" s="3" t="s">
        <v>167</v>
      </c>
      <c r="P441" s="3" t="s">
        <v>307</v>
      </c>
      <c r="Q441" s="3" t="s">
        <v>30</v>
      </c>
      <c r="R441" s="3" t="s">
        <v>308</v>
      </c>
      <c r="S441" s="4">
        <v>45089</v>
      </c>
      <c r="T441" s="3">
        <v>5413170</v>
      </c>
      <c r="U441" s="3" t="s">
        <v>540</v>
      </c>
      <c r="V441" s="3"/>
      <c r="W441" s="3">
        <v>0</v>
      </c>
    </row>
    <row r="442" spans="1:23" ht="13" x14ac:dyDescent="0.15">
      <c r="A442" s="3">
        <v>397</v>
      </c>
      <c r="B442" s="3">
        <v>1385</v>
      </c>
      <c r="C442" s="3" t="s">
        <v>23</v>
      </c>
      <c r="D442" s="3">
        <v>2</v>
      </c>
      <c r="E442" s="3" t="s">
        <v>24</v>
      </c>
      <c r="F442" s="3">
        <v>4</v>
      </c>
      <c r="G442" s="3" t="s">
        <v>25</v>
      </c>
      <c r="H442" s="3">
        <v>49</v>
      </c>
      <c r="I442" s="3">
        <v>51</v>
      </c>
      <c r="J442" s="3">
        <v>20</v>
      </c>
      <c r="K442" s="3">
        <v>6.78</v>
      </c>
      <c r="L442" s="3">
        <v>6.78</v>
      </c>
      <c r="M442" s="3" t="s">
        <v>75</v>
      </c>
      <c r="N442" s="3" t="s">
        <v>166</v>
      </c>
      <c r="O442" s="3" t="s">
        <v>167</v>
      </c>
      <c r="P442" s="3" t="s">
        <v>328</v>
      </c>
      <c r="Q442" s="3" t="s">
        <v>30</v>
      </c>
      <c r="R442" s="3" t="s">
        <v>329</v>
      </c>
      <c r="S442" s="4">
        <v>45089</v>
      </c>
      <c r="T442" s="3">
        <v>5413172</v>
      </c>
      <c r="U442" s="3" t="s">
        <v>541</v>
      </c>
      <c r="V442" s="3"/>
      <c r="W442" s="3">
        <v>0</v>
      </c>
    </row>
    <row r="443" spans="1:23" ht="13" x14ac:dyDescent="0.15">
      <c r="A443" s="3">
        <v>397</v>
      </c>
      <c r="B443" s="3">
        <v>1385</v>
      </c>
      <c r="C443" s="3" t="s">
        <v>23</v>
      </c>
      <c r="D443" s="3">
        <v>2</v>
      </c>
      <c r="E443" s="3" t="s">
        <v>24</v>
      </c>
      <c r="F443" s="3">
        <v>4</v>
      </c>
      <c r="G443" s="3" t="s">
        <v>25</v>
      </c>
      <c r="H443" s="3">
        <v>51</v>
      </c>
      <c r="I443" s="3">
        <v>53</v>
      </c>
      <c r="J443" s="3">
        <v>10</v>
      </c>
      <c r="K443" s="3">
        <v>6.8</v>
      </c>
      <c r="L443" s="3">
        <v>6.8</v>
      </c>
      <c r="M443" s="3" t="s">
        <v>75</v>
      </c>
      <c r="N443" s="3" t="s">
        <v>166</v>
      </c>
      <c r="O443" s="3" t="s">
        <v>167</v>
      </c>
      <c r="P443" s="3" t="s">
        <v>34</v>
      </c>
      <c r="Q443" s="3" t="s">
        <v>30</v>
      </c>
      <c r="R443" s="3" t="s">
        <v>35</v>
      </c>
      <c r="S443" s="4">
        <v>45089</v>
      </c>
      <c r="T443" s="3">
        <v>5413174</v>
      </c>
      <c r="U443" s="3" t="s">
        <v>542</v>
      </c>
      <c r="V443" s="3"/>
      <c r="W443" s="3">
        <v>0</v>
      </c>
    </row>
    <row r="444" spans="1:23" ht="13" x14ac:dyDescent="0.15">
      <c r="A444" s="3">
        <v>397</v>
      </c>
      <c r="B444" s="3">
        <v>1385</v>
      </c>
      <c r="C444" s="3" t="s">
        <v>23</v>
      </c>
      <c r="D444" s="3">
        <v>2</v>
      </c>
      <c r="E444" s="3" t="s">
        <v>24</v>
      </c>
      <c r="F444" s="3">
        <v>4</v>
      </c>
      <c r="G444" s="3" t="s">
        <v>25</v>
      </c>
      <c r="H444" s="3">
        <v>51</v>
      </c>
      <c r="I444" s="3">
        <v>53</v>
      </c>
      <c r="J444" s="3">
        <v>20</v>
      </c>
      <c r="K444" s="3">
        <v>6.8</v>
      </c>
      <c r="L444" s="3">
        <v>6.8</v>
      </c>
      <c r="M444" s="3" t="s">
        <v>75</v>
      </c>
      <c r="N444" s="3" t="s">
        <v>166</v>
      </c>
      <c r="O444" s="3" t="s">
        <v>167</v>
      </c>
      <c r="P444" s="3" t="s">
        <v>307</v>
      </c>
      <c r="Q444" s="3" t="s">
        <v>30</v>
      </c>
      <c r="R444" s="3" t="s">
        <v>308</v>
      </c>
      <c r="S444" s="4">
        <v>45089</v>
      </c>
      <c r="T444" s="3">
        <v>5413173</v>
      </c>
      <c r="U444" s="3" t="s">
        <v>543</v>
      </c>
      <c r="V444" s="3"/>
      <c r="W444" s="3">
        <v>0</v>
      </c>
    </row>
    <row r="445" spans="1:23" ht="13" x14ac:dyDescent="0.15">
      <c r="A445" s="3">
        <v>397</v>
      </c>
      <c r="B445" s="3">
        <v>1385</v>
      </c>
      <c r="C445" s="3" t="s">
        <v>23</v>
      </c>
      <c r="D445" s="3">
        <v>2</v>
      </c>
      <c r="E445" s="3" t="s">
        <v>24</v>
      </c>
      <c r="F445" s="3">
        <v>4</v>
      </c>
      <c r="G445" s="3" t="s">
        <v>25</v>
      </c>
      <c r="H445" s="3">
        <v>53</v>
      </c>
      <c r="I445" s="3">
        <v>55</v>
      </c>
      <c r="J445" s="3">
        <v>36</v>
      </c>
      <c r="K445" s="3">
        <v>6.82</v>
      </c>
      <c r="L445" s="3">
        <v>6.82</v>
      </c>
      <c r="M445" s="3" t="s">
        <v>75</v>
      </c>
      <c r="N445" s="3" t="s">
        <v>166</v>
      </c>
      <c r="O445" s="3" t="s">
        <v>167</v>
      </c>
      <c r="P445" s="3" t="s">
        <v>168</v>
      </c>
      <c r="Q445" s="3" t="s">
        <v>30</v>
      </c>
      <c r="R445" s="3" t="s">
        <v>305</v>
      </c>
      <c r="S445" s="4">
        <v>45089</v>
      </c>
      <c r="T445" s="3">
        <v>5413175</v>
      </c>
      <c r="U445" s="3" t="s">
        <v>544</v>
      </c>
      <c r="V445" s="3"/>
      <c r="W445" s="3">
        <v>0</v>
      </c>
    </row>
    <row r="446" spans="1:23" ht="13" x14ac:dyDescent="0.15">
      <c r="A446" s="3">
        <v>397</v>
      </c>
      <c r="B446" s="3">
        <v>1385</v>
      </c>
      <c r="C446" s="3" t="s">
        <v>23</v>
      </c>
      <c r="D446" s="3">
        <v>2</v>
      </c>
      <c r="E446" s="3" t="s">
        <v>24</v>
      </c>
      <c r="F446" s="3">
        <v>4</v>
      </c>
      <c r="G446" s="3" t="s">
        <v>25</v>
      </c>
      <c r="H446" s="3">
        <v>55</v>
      </c>
      <c r="I446" s="3">
        <v>57</v>
      </c>
      <c r="J446" s="3">
        <v>20</v>
      </c>
      <c r="K446" s="3">
        <v>6.84</v>
      </c>
      <c r="L446" s="3">
        <v>6.84</v>
      </c>
      <c r="M446" s="3" t="s">
        <v>75</v>
      </c>
      <c r="N446" s="3" t="s">
        <v>166</v>
      </c>
      <c r="O446" s="3" t="s">
        <v>167</v>
      </c>
      <c r="P446" s="3" t="s">
        <v>307</v>
      </c>
      <c r="Q446" s="3" t="s">
        <v>30</v>
      </c>
      <c r="R446" s="3" t="s">
        <v>308</v>
      </c>
      <c r="S446" s="4">
        <v>45089</v>
      </c>
      <c r="T446" s="3">
        <v>5413176</v>
      </c>
      <c r="U446" s="3" t="s">
        <v>545</v>
      </c>
      <c r="V446" s="3"/>
      <c r="W446" s="3">
        <v>0</v>
      </c>
    </row>
    <row r="447" spans="1:23" ht="13" x14ac:dyDescent="0.15">
      <c r="A447" s="3">
        <v>397</v>
      </c>
      <c r="B447" s="3">
        <v>1385</v>
      </c>
      <c r="C447" s="3" t="s">
        <v>23</v>
      </c>
      <c r="D447" s="3">
        <v>2</v>
      </c>
      <c r="E447" s="3" t="s">
        <v>24</v>
      </c>
      <c r="F447" s="3">
        <v>4</v>
      </c>
      <c r="G447" s="3" t="s">
        <v>25</v>
      </c>
      <c r="H447" s="3">
        <v>57</v>
      </c>
      <c r="I447" s="3">
        <v>59</v>
      </c>
      <c r="J447" s="3">
        <v>8</v>
      </c>
      <c r="K447" s="3">
        <v>6.86</v>
      </c>
      <c r="L447" s="3">
        <v>6.86</v>
      </c>
      <c r="M447" s="3" t="s">
        <v>75</v>
      </c>
      <c r="N447" s="3" t="s">
        <v>166</v>
      </c>
      <c r="O447" s="3" t="s">
        <v>167</v>
      </c>
      <c r="P447" s="3" t="s">
        <v>113</v>
      </c>
      <c r="Q447" s="3" t="s">
        <v>30</v>
      </c>
      <c r="R447" s="3" t="s">
        <v>114</v>
      </c>
      <c r="S447" s="4">
        <v>45089</v>
      </c>
      <c r="T447" s="3">
        <v>5413178</v>
      </c>
      <c r="U447" s="3" t="s">
        <v>546</v>
      </c>
      <c r="V447" s="3"/>
      <c r="W447" s="3">
        <v>0</v>
      </c>
    </row>
    <row r="448" spans="1:23" ht="13" x14ac:dyDescent="0.15">
      <c r="A448" s="3">
        <v>397</v>
      </c>
      <c r="B448" s="3">
        <v>1385</v>
      </c>
      <c r="C448" s="3" t="s">
        <v>23</v>
      </c>
      <c r="D448" s="3">
        <v>2</v>
      </c>
      <c r="E448" s="3" t="s">
        <v>24</v>
      </c>
      <c r="F448" s="3">
        <v>4</v>
      </c>
      <c r="G448" s="3" t="s">
        <v>25</v>
      </c>
      <c r="H448" s="3">
        <v>57</v>
      </c>
      <c r="I448" s="3">
        <v>59</v>
      </c>
      <c r="J448" s="3">
        <v>20</v>
      </c>
      <c r="K448" s="3">
        <v>6.86</v>
      </c>
      <c r="L448" s="3">
        <v>6.86</v>
      </c>
      <c r="M448" s="3" t="s">
        <v>75</v>
      </c>
      <c r="N448" s="3" t="s">
        <v>166</v>
      </c>
      <c r="O448" s="3" t="s">
        <v>167</v>
      </c>
      <c r="P448" s="3" t="s">
        <v>307</v>
      </c>
      <c r="Q448" s="3" t="s">
        <v>30</v>
      </c>
      <c r="R448" s="3" t="s">
        <v>308</v>
      </c>
      <c r="S448" s="4">
        <v>45089</v>
      </c>
      <c r="T448" s="3">
        <v>5413177</v>
      </c>
      <c r="U448" s="3" t="s">
        <v>547</v>
      </c>
      <c r="V448" s="3"/>
      <c r="W448" s="3">
        <v>0</v>
      </c>
    </row>
    <row r="449" spans="1:23" ht="13" x14ac:dyDescent="0.15">
      <c r="A449" s="3">
        <v>397</v>
      </c>
      <c r="B449" s="3">
        <v>1385</v>
      </c>
      <c r="C449" s="3" t="s">
        <v>23</v>
      </c>
      <c r="D449" s="3">
        <v>2</v>
      </c>
      <c r="E449" s="3" t="s">
        <v>24</v>
      </c>
      <c r="F449" s="3">
        <v>4</v>
      </c>
      <c r="G449" s="3" t="s">
        <v>25</v>
      </c>
      <c r="H449" s="3">
        <v>59</v>
      </c>
      <c r="I449" s="3">
        <v>61</v>
      </c>
      <c r="J449" s="3">
        <v>20</v>
      </c>
      <c r="K449" s="3">
        <v>6.88</v>
      </c>
      <c r="L449" s="3">
        <v>6.88</v>
      </c>
      <c r="M449" s="3" t="s">
        <v>75</v>
      </c>
      <c r="N449" s="3" t="s">
        <v>166</v>
      </c>
      <c r="O449" s="3" t="s">
        <v>167</v>
      </c>
      <c r="P449" s="3" t="s">
        <v>307</v>
      </c>
      <c r="Q449" s="3" t="s">
        <v>30</v>
      </c>
      <c r="R449" s="3" t="s">
        <v>308</v>
      </c>
      <c r="S449" s="4">
        <v>45089</v>
      </c>
      <c r="T449" s="3">
        <v>5413179</v>
      </c>
      <c r="U449" s="3" t="s">
        <v>548</v>
      </c>
      <c r="V449" s="3"/>
      <c r="W449" s="3">
        <v>0</v>
      </c>
    </row>
    <row r="450" spans="1:23" ht="13" x14ac:dyDescent="0.15">
      <c r="A450" s="3">
        <v>397</v>
      </c>
      <c r="B450" s="3">
        <v>1385</v>
      </c>
      <c r="C450" s="3" t="s">
        <v>23</v>
      </c>
      <c r="D450" s="3">
        <v>2</v>
      </c>
      <c r="E450" s="3" t="s">
        <v>24</v>
      </c>
      <c r="F450" s="3">
        <v>4</v>
      </c>
      <c r="G450" s="3" t="s">
        <v>25</v>
      </c>
      <c r="H450" s="3">
        <v>61</v>
      </c>
      <c r="I450" s="3">
        <v>63</v>
      </c>
      <c r="J450" s="3">
        <v>20</v>
      </c>
      <c r="K450" s="3">
        <v>6.9</v>
      </c>
      <c r="L450" s="3">
        <v>6.9</v>
      </c>
      <c r="M450" s="3" t="s">
        <v>75</v>
      </c>
      <c r="N450" s="3" t="s">
        <v>166</v>
      </c>
      <c r="O450" s="3" t="s">
        <v>167</v>
      </c>
      <c r="P450" s="3" t="s">
        <v>307</v>
      </c>
      <c r="Q450" s="3" t="s">
        <v>30</v>
      </c>
      <c r="R450" s="3" t="s">
        <v>308</v>
      </c>
      <c r="S450" s="4">
        <v>45089</v>
      </c>
      <c r="T450" s="3">
        <v>5413180</v>
      </c>
      <c r="U450" s="3" t="s">
        <v>549</v>
      </c>
      <c r="V450" s="3"/>
      <c r="W450" s="3">
        <v>0</v>
      </c>
    </row>
    <row r="451" spans="1:23" ht="13" x14ac:dyDescent="0.15">
      <c r="A451" s="3">
        <v>397</v>
      </c>
      <c r="B451" s="3">
        <v>1385</v>
      </c>
      <c r="C451" s="3" t="s">
        <v>23</v>
      </c>
      <c r="D451" s="3">
        <v>2</v>
      </c>
      <c r="E451" s="3" t="s">
        <v>24</v>
      </c>
      <c r="F451" s="3">
        <v>4</v>
      </c>
      <c r="G451" s="3" t="s">
        <v>25</v>
      </c>
      <c r="H451" s="3">
        <v>63</v>
      </c>
      <c r="I451" s="3">
        <v>65</v>
      </c>
      <c r="J451" s="3">
        <v>20</v>
      </c>
      <c r="K451" s="3">
        <v>6.92</v>
      </c>
      <c r="L451" s="3">
        <v>6.92</v>
      </c>
      <c r="M451" s="3" t="s">
        <v>75</v>
      </c>
      <c r="N451" s="3" t="s">
        <v>166</v>
      </c>
      <c r="O451" s="3" t="s">
        <v>167</v>
      </c>
      <c r="P451" s="3" t="s">
        <v>328</v>
      </c>
      <c r="Q451" s="3" t="s">
        <v>30</v>
      </c>
      <c r="R451" s="3" t="s">
        <v>329</v>
      </c>
      <c r="S451" s="4">
        <v>45089</v>
      </c>
      <c r="T451" s="3">
        <v>5413182</v>
      </c>
      <c r="U451" s="3" t="s">
        <v>550</v>
      </c>
      <c r="V451" s="3"/>
      <c r="W451" s="3">
        <v>0</v>
      </c>
    </row>
    <row r="452" spans="1:23" ht="13" x14ac:dyDescent="0.15">
      <c r="A452" s="3">
        <v>397</v>
      </c>
      <c r="B452" s="3">
        <v>1385</v>
      </c>
      <c r="C452" s="3" t="s">
        <v>23</v>
      </c>
      <c r="D452" s="3">
        <v>2</v>
      </c>
      <c r="E452" s="3" t="s">
        <v>24</v>
      </c>
      <c r="F452" s="3">
        <v>4</v>
      </c>
      <c r="G452" s="3" t="s">
        <v>25</v>
      </c>
      <c r="H452" s="3">
        <v>63</v>
      </c>
      <c r="I452" s="3">
        <v>65</v>
      </c>
      <c r="J452" s="3">
        <v>10</v>
      </c>
      <c r="K452" s="3">
        <v>6.92</v>
      </c>
      <c r="L452" s="3">
        <v>6.92</v>
      </c>
      <c r="M452" s="3" t="s">
        <v>75</v>
      </c>
      <c r="N452" s="3" t="s">
        <v>166</v>
      </c>
      <c r="O452" s="3" t="s">
        <v>167</v>
      </c>
      <c r="P452" s="3" t="s">
        <v>34</v>
      </c>
      <c r="Q452" s="3" t="s">
        <v>30</v>
      </c>
      <c r="R452" s="3" t="s">
        <v>35</v>
      </c>
      <c r="S452" s="4">
        <v>45089</v>
      </c>
      <c r="T452" s="3">
        <v>5413181</v>
      </c>
      <c r="U452" s="3" t="s">
        <v>551</v>
      </c>
      <c r="V452" s="3"/>
      <c r="W452" s="3">
        <v>0</v>
      </c>
    </row>
    <row r="453" spans="1:23" ht="13" x14ac:dyDescent="0.15">
      <c r="A453" s="3">
        <v>397</v>
      </c>
      <c r="B453" s="3">
        <v>1385</v>
      </c>
      <c r="C453" s="3" t="s">
        <v>23</v>
      </c>
      <c r="D453" s="3">
        <v>2</v>
      </c>
      <c r="E453" s="3" t="s">
        <v>24</v>
      </c>
      <c r="F453" s="3">
        <v>4</v>
      </c>
      <c r="G453" s="3" t="s">
        <v>25</v>
      </c>
      <c r="H453" s="3">
        <v>65</v>
      </c>
      <c r="I453" s="3">
        <v>67</v>
      </c>
      <c r="J453" s="3">
        <v>20</v>
      </c>
      <c r="K453" s="3">
        <v>6.94</v>
      </c>
      <c r="L453" s="3">
        <v>6.94</v>
      </c>
      <c r="M453" s="3" t="s">
        <v>75</v>
      </c>
      <c r="N453" s="3" t="s">
        <v>166</v>
      </c>
      <c r="O453" s="3" t="s">
        <v>167</v>
      </c>
      <c r="P453" s="3" t="s">
        <v>307</v>
      </c>
      <c r="Q453" s="3" t="s">
        <v>30</v>
      </c>
      <c r="R453" s="3" t="s">
        <v>308</v>
      </c>
      <c r="S453" s="4">
        <v>45089</v>
      </c>
      <c r="T453" s="3">
        <v>5413183</v>
      </c>
      <c r="U453" s="3" t="s">
        <v>552</v>
      </c>
      <c r="V453" s="3"/>
      <c r="W453" s="3">
        <v>0</v>
      </c>
    </row>
    <row r="454" spans="1:23" ht="13" x14ac:dyDescent="0.15">
      <c r="A454" s="3">
        <v>397</v>
      </c>
      <c r="B454" s="3">
        <v>1385</v>
      </c>
      <c r="C454" s="3" t="s">
        <v>23</v>
      </c>
      <c r="D454" s="3">
        <v>2</v>
      </c>
      <c r="E454" s="3" t="s">
        <v>24</v>
      </c>
      <c r="F454" s="3">
        <v>4</v>
      </c>
      <c r="G454" s="3" t="s">
        <v>25</v>
      </c>
      <c r="H454" s="3">
        <v>65</v>
      </c>
      <c r="I454" s="3">
        <v>67</v>
      </c>
      <c r="J454" s="3">
        <v>8</v>
      </c>
      <c r="K454" s="3">
        <v>6.94</v>
      </c>
      <c r="L454" s="3">
        <v>6.94</v>
      </c>
      <c r="M454" s="3" t="s">
        <v>75</v>
      </c>
      <c r="N454" s="3" t="s">
        <v>166</v>
      </c>
      <c r="O454" s="3" t="s">
        <v>167</v>
      </c>
      <c r="P454" s="3" t="s">
        <v>113</v>
      </c>
      <c r="Q454" s="3" t="s">
        <v>30</v>
      </c>
      <c r="R454" s="3" t="s">
        <v>114</v>
      </c>
      <c r="S454" s="4">
        <v>45089</v>
      </c>
      <c r="T454" s="3">
        <v>5413184</v>
      </c>
      <c r="U454" s="3" t="s">
        <v>553</v>
      </c>
      <c r="V454" s="3"/>
      <c r="W454" s="3">
        <v>0</v>
      </c>
    </row>
    <row r="455" spans="1:23" ht="13" x14ac:dyDescent="0.15">
      <c r="A455" s="3">
        <v>397</v>
      </c>
      <c r="B455" s="3">
        <v>1385</v>
      </c>
      <c r="C455" s="3" t="s">
        <v>23</v>
      </c>
      <c r="D455" s="3">
        <v>2</v>
      </c>
      <c r="E455" s="3" t="s">
        <v>24</v>
      </c>
      <c r="F455" s="3">
        <v>4</v>
      </c>
      <c r="G455" s="3" t="s">
        <v>25</v>
      </c>
      <c r="H455" s="3">
        <v>67</v>
      </c>
      <c r="I455" s="3">
        <v>69</v>
      </c>
      <c r="J455" s="3">
        <v>36</v>
      </c>
      <c r="K455" s="3">
        <v>6.96</v>
      </c>
      <c r="L455" s="3">
        <v>6.96</v>
      </c>
      <c r="M455" s="3" t="s">
        <v>75</v>
      </c>
      <c r="N455" s="3" t="s">
        <v>166</v>
      </c>
      <c r="O455" s="3" t="s">
        <v>167</v>
      </c>
      <c r="P455" s="3" t="s">
        <v>168</v>
      </c>
      <c r="Q455" s="3" t="s">
        <v>30</v>
      </c>
      <c r="R455" s="3" t="s">
        <v>305</v>
      </c>
      <c r="S455" s="4">
        <v>45089</v>
      </c>
      <c r="T455" s="3">
        <v>5413185</v>
      </c>
      <c r="U455" s="3" t="s">
        <v>554</v>
      </c>
      <c r="V455" s="3"/>
      <c r="W455" s="3">
        <v>0</v>
      </c>
    </row>
    <row r="456" spans="1:23" ht="13" x14ac:dyDescent="0.15">
      <c r="A456" s="3">
        <v>397</v>
      </c>
      <c r="B456" s="3">
        <v>1385</v>
      </c>
      <c r="C456" s="3" t="s">
        <v>23</v>
      </c>
      <c r="D456" s="3">
        <v>2</v>
      </c>
      <c r="E456" s="3" t="s">
        <v>24</v>
      </c>
      <c r="F456" s="3">
        <v>4</v>
      </c>
      <c r="G456" s="3" t="s">
        <v>25</v>
      </c>
      <c r="H456" s="3">
        <v>69</v>
      </c>
      <c r="I456" s="3">
        <v>71</v>
      </c>
      <c r="J456" s="3">
        <v>20</v>
      </c>
      <c r="K456" s="3">
        <v>6.98</v>
      </c>
      <c r="L456" s="3">
        <v>6.98</v>
      </c>
      <c r="M456" s="3" t="s">
        <v>75</v>
      </c>
      <c r="N456" s="3" t="s">
        <v>166</v>
      </c>
      <c r="O456" s="3" t="s">
        <v>167</v>
      </c>
      <c r="P456" s="3" t="s">
        <v>307</v>
      </c>
      <c r="Q456" s="3" t="s">
        <v>30</v>
      </c>
      <c r="R456" s="3" t="s">
        <v>308</v>
      </c>
      <c r="S456" s="4">
        <v>45089</v>
      </c>
      <c r="T456" s="3">
        <v>5413186</v>
      </c>
      <c r="U456" s="3" t="s">
        <v>555</v>
      </c>
      <c r="V456" s="3"/>
      <c r="W456" s="3">
        <v>0</v>
      </c>
    </row>
    <row r="457" spans="1:23" ht="13" x14ac:dyDescent="0.15">
      <c r="A457" s="3">
        <v>397</v>
      </c>
      <c r="B457" s="3">
        <v>1385</v>
      </c>
      <c r="C457" s="3" t="s">
        <v>23</v>
      </c>
      <c r="D457" s="3">
        <v>2</v>
      </c>
      <c r="E457" s="3" t="s">
        <v>24</v>
      </c>
      <c r="F457" s="3">
        <v>4</v>
      </c>
      <c r="G457" s="3" t="s">
        <v>25</v>
      </c>
      <c r="H457" s="3">
        <v>71</v>
      </c>
      <c r="I457" s="3">
        <v>73</v>
      </c>
      <c r="J457" s="3">
        <v>20</v>
      </c>
      <c r="K457" s="3">
        <v>7</v>
      </c>
      <c r="L457" s="3">
        <v>7</v>
      </c>
      <c r="M457" s="3" t="s">
        <v>75</v>
      </c>
      <c r="N457" s="3" t="s">
        <v>166</v>
      </c>
      <c r="O457" s="3" t="s">
        <v>167</v>
      </c>
      <c r="P457" s="3" t="s">
        <v>307</v>
      </c>
      <c r="Q457" s="3" t="s">
        <v>30</v>
      </c>
      <c r="R457" s="3" t="s">
        <v>308</v>
      </c>
      <c r="S457" s="4">
        <v>45089</v>
      </c>
      <c r="T457" s="3">
        <v>5413187</v>
      </c>
      <c r="U457" s="3" t="s">
        <v>556</v>
      </c>
      <c r="V457" s="3"/>
      <c r="W457" s="3">
        <v>0</v>
      </c>
    </row>
    <row r="458" spans="1:23" ht="13" x14ac:dyDescent="0.15">
      <c r="A458" s="3">
        <v>397</v>
      </c>
      <c r="B458" s="3">
        <v>1385</v>
      </c>
      <c r="C458" s="3" t="s">
        <v>23</v>
      </c>
      <c r="D458" s="3">
        <v>2</v>
      </c>
      <c r="E458" s="3" t="s">
        <v>24</v>
      </c>
      <c r="F458" s="3">
        <v>4</v>
      </c>
      <c r="G458" s="3" t="s">
        <v>25</v>
      </c>
      <c r="H458" s="3">
        <v>72</v>
      </c>
      <c r="I458" s="3">
        <v>74</v>
      </c>
      <c r="J458" s="3">
        <v>10</v>
      </c>
      <c r="K458" s="3">
        <v>7.01</v>
      </c>
      <c r="L458" s="3">
        <v>7.01</v>
      </c>
      <c r="M458" s="3" t="s">
        <v>75</v>
      </c>
      <c r="N458" s="3" t="s">
        <v>166</v>
      </c>
      <c r="O458" s="3" t="s">
        <v>167</v>
      </c>
      <c r="P458" s="3" t="s">
        <v>34</v>
      </c>
      <c r="Q458" s="3" t="s">
        <v>30</v>
      </c>
      <c r="R458" s="3" t="s">
        <v>35</v>
      </c>
      <c r="S458" s="4">
        <v>45089</v>
      </c>
      <c r="T458" s="3">
        <v>5413188</v>
      </c>
      <c r="U458" s="3" t="s">
        <v>557</v>
      </c>
      <c r="V458" s="3"/>
      <c r="W458" s="3">
        <v>0</v>
      </c>
    </row>
    <row r="459" spans="1:23" ht="13" x14ac:dyDescent="0.15">
      <c r="A459" s="3">
        <v>397</v>
      </c>
      <c r="B459" s="3">
        <v>1385</v>
      </c>
      <c r="C459" s="3" t="s">
        <v>23</v>
      </c>
      <c r="D459" s="3">
        <v>2</v>
      </c>
      <c r="E459" s="3" t="s">
        <v>24</v>
      </c>
      <c r="F459" s="3">
        <v>4</v>
      </c>
      <c r="G459" s="3" t="s">
        <v>25</v>
      </c>
      <c r="H459" s="3">
        <v>74</v>
      </c>
      <c r="I459" s="3">
        <v>76</v>
      </c>
      <c r="J459" s="3">
        <v>20</v>
      </c>
      <c r="K459" s="3">
        <v>7.03</v>
      </c>
      <c r="L459" s="3">
        <v>7.03</v>
      </c>
      <c r="M459" s="3" t="s">
        <v>75</v>
      </c>
      <c r="N459" s="3" t="s">
        <v>166</v>
      </c>
      <c r="O459" s="3" t="s">
        <v>167</v>
      </c>
      <c r="P459" s="3" t="s">
        <v>307</v>
      </c>
      <c r="Q459" s="3" t="s">
        <v>30</v>
      </c>
      <c r="R459" s="3" t="s">
        <v>308</v>
      </c>
      <c r="S459" s="4">
        <v>45089</v>
      </c>
      <c r="T459" s="3">
        <v>5413189</v>
      </c>
      <c r="U459" s="3" t="s">
        <v>558</v>
      </c>
      <c r="V459" s="3"/>
      <c r="W459" s="3">
        <v>0</v>
      </c>
    </row>
    <row r="460" spans="1:23" ht="13" x14ac:dyDescent="0.15">
      <c r="A460" s="3">
        <v>397</v>
      </c>
      <c r="B460" s="3">
        <v>1385</v>
      </c>
      <c r="C460" s="3" t="s">
        <v>23</v>
      </c>
      <c r="D460" s="3">
        <v>2</v>
      </c>
      <c r="E460" s="3" t="s">
        <v>24</v>
      </c>
      <c r="F460" s="3">
        <v>4</v>
      </c>
      <c r="G460" s="3" t="s">
        <v>25</v>
      </c>
      <c r="H460" s="3">
        <v>75</v>
      </c>
      <c r="I460" s="3">
        <v>75</v>
      </c>
      <c r="J460" s="3">
        <v>1</v>
      </c>
      <c r="K460" s="3">
        <v>7.04</v>
      </c>
      <c r="L460" s="3">
        <v>7.04</v>
      </c>
      <c r="M460" s="3" t="s">
        <v>75</v>
      </c>
      <c r="N460" s="3" t="s">
        <v>79</v>
      </c>
      <c r="O460" s="3" t="s">
        <v>28</v>
      </c>
      <c r="P460" s="3" t="s">
        <v>38</v>
      </c>
      <c r="Q460" s="3" t="s">
        <v>30</v>
      </c>
      <c r="R460" s="3" t="s">
        <v>80</v>
      </c>
      <c r="S460" s="4">
        <v>44902</v>
      </c>
      <c r="T460" s="3">
        <v>5355016</v>
      </c>
      <c r="U460" s="3" t="s">
        <v>559</v>
      </c>
      <c r="V460" s="3" t="s">
        <v>82</v>
      </c>
      <c r="W460" s="3">
        <v>0</v>
      </c>
    </row>
    <row r="461" spans="1:23" ht="13" x14ac:dyDescent="0.15">
      <c r="A461" s="3">
        <v>397</v>
      </c>
      <c r="B461" s="3">
        <v>1385</v>
      </c>
      <c r="C461" s="3" t="s">
        <v>23</v>
      </c>
      <c r="D461" s="3">
        <v>2</v>
      </c>
      <c r="E461" s="3" t="s">
        <v>24</v>
      </c>
      <c r="F461" s="3">
        <v>4</v>
      </c>
      <c r="G461" s="3" t="s">
        <v>25</v>
      </c>
      <c r="H461" s="3">
        <v>75</v>
      </c>
      <c r="I461" s="3">
        <v>75</v>
      </c>
      <c r="J461" s="3">
        <v>1</v>
      </c>
      <c r="K461" s="3">
        <v>7.04</v>
      </c>
      <c r="L461" s="3">
        <v>7.04</v>
      </c>
      <c r="M461" s="3" t="s">
        <v>75</v>
      </c>
      <c r="N461" s="3" t="s">
        <v>79</v>
      </c>
      <c r="O461" s="3" t="s">
        <v>28</v>
      </c>
      <c r="P461" s="3" t="s">
        <v>38</v>
      </c>
      <c r="Q461" s="3" t="s">
        <v>30</v>
      </c>
      <c r="R461" s="3" t="s">
        <v>80</v>
      </c>
      <c r="S461" s="4">
        <v>44902</v>
      </c>
      <c r="T461" s="3">
        <v>5356876</v>
      </c>
      <c r="U461" s="3" t="s">
        <v>560</v>
      </c>
      <c r="V461" s="3" t="s">
        <v>82</v>
      </c>
      <c r="W461" s="3">
        <v>0</v>
      </c>
    </row>
    <row r="462" spans="1:23" ht="13" x14ac:dyDescent="0.15">
      <c r="A462" s="3">
        <v>397</v>
      </c>
      <c r="B462" s="3">
        <v>1385</v>
      </c>
      <c r="C462" s="3" t="s">
        <v>23</v>
      </c>
      <c r="D462" s="3">
        <v>2</v>
      </c>
      <c r="E462" s="3" t="s">
        <v>24</v>
      </c>
      <c r="F462" s="3">
        <v>4</v>
      </c>
      <c r="G462" s="3" t="s">
        <v>25</v>
      </c>
      <c r="H462" s="3">
        <v>76</v>
      </c>
      <c r="I462" s="3">
        <v>78</v>
      </c>
      <c r="J462" s="3">
        <v>20</v>
      </c>
      <c r="K462" s="3">
        <v>7.05</v>
      </c>
      <c r="L462" s="3">
        <v>7.05</v>
      </c>
      <c r="M462" s="3" t="s">
        <v>75</v>
      </c>
      <c r="N462" s="3" t="s">
        <v>166</v>
      </c>
      <c r="O462" s="3" t="s">
        <v>167</v>
      </c>
      <c r="P462" s="3" t="s">
        <v>328</v>
      </c>
      <c r="Q462" s="3" t="s">
        <v>30</v>
      </c>
      <c r="R462" s="3" t="s">
        <v>329</v>
      </c>
      <c r="S462" s="4">
        <v>45089</v>
      </c>
      <c r="T462" s="3">
        <v>5413190</v>
      </c>
      <c r="U462" s="3" t="s">
        <v>561</v>
      </c>
      <c r="V462" s="3"/>
      <c r="W462" s="3">
        <v>0</v>
      </c>
    </row>
    <row r="463" spans="1:23" ht="13" x14ac:dyDescent="0.15">
      <c r="A463" s="3">
        <v>397</v>
      </c>
      <c r="B463" s="3">
        <v>1385</v>
      </c>
      <c r="C463" s="3" t="s">
        <v>23</v>
      </c>
      <c r="D463" s="3">
        <v>2</v>
      </c>
      <c r="E463" s="3" t="s">
        <v>24</v>
      </c>
      <c r="F463" s="3">
        <v>4</v>
      </c>
      <c r="G463" s="3" t="s">
        <v>25</v>
      </c>
      <c r="H463" s="3">
        <v>78</v>
      </c>
      <c r="I463" s="3">
        <v>80</v>
      </c>
      <c r="J463" s="3">
        <v>20</v>
      </c>
      <c r="K463" s="3">
        <v>7.07</v>
      </c>
      <c r="L463" s="3">
        <v>7.07</v>
      </c>
      <c r="M463" s="3" t="s">
        <v>75</v>
      </c>
      <c r="N463" s="3" t="s">
        <v>166</v>
      </c>
      <c r="O463" s="3" t="s">
        <v>167</v>
      </c>
      <c r="P463" s="3" t="s">
        <v>307</v>
      </c>
      <c r="Q463" s="3" t="s">
        <v>30</v>
      </c>
      <c r="R463" s="3" t="s">
        <v>308</v>
      </c>
      <c r="S463" s="4">
        <v>45089</v>
      </c>
      <c r="T463" s="3">
        <v>5413191</v>
      </c>
      <c r="U463" s="3" t="s">
        <v>562</v>
      </c>
      <c r="V463" s="3"/>
      <c r="W463" s="3">
        <v>0</v>
      </c>
    </row>
    <row r="464" spans="1:23" ht="13" x14ac:dyDescent="0.15">
      <c r="A464" s="3">
        <v>397</v>
      </c>
      <c r="B464" s="3">
        <v>1385</v>
      </c>
      <c r="C464" s="3" t="s">
        <v>23</v>
      </c>
      <c r="D464" s="3">
        <v>2</v>
      </c>
      <c r="E464" s="3" t="s">
        <v>24</v>
      </c>
      <c r="F464" s="3">
        <v>4</v>
      </c>
      <c r="G464" s="3" t="s">
        <v>25</v>
      </c>
      <c r="H464" s="3">
        <v>78</v>
      </c>
      <c r="I464" s="3">
        <v>80</v>
      </c>
      <c r="J464" s="3">
        <v>8</v>
      </c>
      <c r="K464" s="3">
        <v>7.07</v>
      </c>
      <c r="L464" s="3">
        <v>7.07</v>
      </c>
      <c r="M464" s="3" t="s">
        <v>75</v>
      </c>
      <c r="N464" s="3" t="s">
        <v>166</v>
      </c>
      <c r="O464" s="3" t="s">
        <v>167</v>
      </c>
      <c r="P464" s="3" t="s">
        <v>113</v>
      </c>
      <c r="Q464" s="3" t="s">
        <v>30</v>
      </c>
      <c r="R464" s="3" t="s">
        <v>114</v>
      </c>
      <c r="S464" s="4">
        <v>45089</v>
      </c>
      <c r="T464" s="3">
        <v>5413192</v>
      </c>
      <c r="U464" s="3" t="s">
        <v>563</v>
      </c>
      <c r="V464" s="3"/>
      <c r="W464" s="3">
        <v>0</v>
      </c>
    </row>
    <row r="465" spans="1:23" ht="13" x14ac:dyDescent="0.15">
      <c r="A465" s="3">
        <v>397</v>
      </c>
      <c r="B465" s="3">
        <v>1385</v>
      </c>
      <c r="C465" s="3" t="s">
        <v>23</v>
      </c>
      <c r="D465" s="3">
        <v>2</v>
      </c>
      <c r="E465" s="3" t="s">
        <v>24</v>
      </c>
      <c r="F465" s="3">
        <v>4</v>
      </c>
      <c r="G465" s="3" t="s">
        <v>25</v>
      </c>
      <c r="H465" s="3">
        <v>80</v>
      </c>
      <c r="I465" s="3">
        <v>82</v>
      </c>
      <c r="J465" s="3">
        <v>10</v>
      </c>
      <c r="K465" s="3">
        <v>7.09</v>
      </c>
      <c r="L465" s="3">
        <v>7.09</v>
      </c>
      <c r="M465" s="3" t="s">
        <v>75</v>
      </c>
      <c r="N465" s="3" t="s">
        <v>166</v>
      </c>
      <c r="O465" s="3" t="s">
        <v>167</v>
      </c>
      <c r="P465" s="3" t="s">
        <v>34</v>
      </c>
      <c r="Q465" s="3" t="s">
        <v>30</v>
      </c>
      <c r="R465" s="3" t="s">
        <v>35</v>
      </c>
      <c r="S465" s="4">
        <v>45089</v>
      </c>
      <c r="T465" s="3">
        <v>5413194</v>
      </c>
      <c r="U465" s="3" t="s">
        <v>564</v>
      </c>
      <c r="V465" s="3"/>
      <c r="W465" s="3">
        <v>0</v>
      </c>
    </row>
    <row r="466" spans="1:23" ht="13" x14ac:dyDescent="0.15">
      <c r="A466" s="3">
        <v>397</v>
      </c>
      <c r="B466" s="3">
        <v>1385</v>
      </c>
      <c r="C466" s="3" t="s">
        <v>23</v>
      </c>
      <c r="D466" s="3">
        <v>2</v>
      </c>
      <c r="E466" s="3" t="s">
        <v>24</v>
      </c>
      <c r="F466" s="3">
        <v>4</v>
      </c>
      <c r="G466" s="3" t="s">
        <v>25</v>
      </c>
      <c r="H466" s="3">
        <v>80</v>
      </c>
      <c r="I466" s="3">
        <v>82</v>
      </c>
      <c r="J466" s="3">
        <v>20</v>
      </c>
      <c r="K466" s="3">
        <v>7.09</v>
      </c>
      <c r="L466" s="3">
        <v>7.09</v>
      </c>
      <c r="M466" s="3" t="s">
        <v>75</v>
      </c>
      <c r="N466" s="3" t="s">
        <v>166</v>
      </c>
      <c r="O466" s="3" t="s">
        <v>167</v>
      </c>
      <c r="P466" s="3" t="s">
        <v>307</v>
      </c>
      <c r="Q466" s="3" t="s">
        <v>30</v>
      </c>
      <c r="R466" s="3" t="s">
        <v>308</v>
      </c>
      <c r="S466" s="4">
        <v>45089</v>
      </c>
      <c r="T466" s="3">
        <v>5413193</v>
      </c>
      <c r="U466" s="3" t="s">
        <v>565</v>
      </c>
      <c r="V466" s="3"/>
      <c r="W466" s="3">
        <v>0</v>
      </c>
    </row>
    <row r="467" spans="1:23" ht="13" x14ac:dyDescent="0.15">
      <c r="A467" s="3">
        <v>397</v>
      </c>
      <c r="B467" s="3">
        <v>1385</v>
      </c>
      <c r="C467" s="3" t="s">
        <v>23</v>
      </c>
      <c r="D467" s="3">
        <v>2</v>
      </c>
      <c r="E467" s="3" t="s">
        <v>24</v>
      </c>
      <c r="F467" s="3">
        <v>4</v>
      </c>
      <c r="G467" s="3" t="s">
        <v>25</v>
      </c>
      <c r="H467" s="3">
        <v>82</v>
      </c>
      <c r="I467" s="3">
        <v>84</v>
      </c>
      <c r="J467" s="3">
        <v>36</v>
      </c>
      <c r="K467" s="3">
        <v>7.11</v>
      </c>
      <c r="L467" s="3">
        <v>7.11</v>
      </c>
      <c r="M467" s="3" t="s">
        <v>75</v>
      </c>
      <c r="N467" s="3" t="s">
        <v>166</v>
      </c>
      <c r="O467" s="3" t="s">
        <v>167</v>
      </c>
      <c r="P467" s="3" t="s">
        <v>168</v>
      </c>
      <c r="Q467" s="3" t="s">
        <v>30</v>
      </c>
      <c r="R467" s="3" t="s">
        <v>305</v>
      </c>
      <c r="S467" s="4">
        <v>45089</v>
      </c>
      <c r="T467" s="3">
        <v>5413195</v>
      </c>
      <c r="U467" s="3" t="s">
        <v>566</v>
      </c>
      <c r="V467" s="3"/>
      <c r="W467" s="3">
        <v>0</v>
      </c>
    </row>
    <row r="468" spans="1:23" ht="13" x14ac:dyDescent="0.15">
      <c r="A468" s="3">
        <v>397</v>
      </c>
      <c r="B468" s="3">
        <v>1385</v>
      </c>
      <c r="C468" s="3" t="s">
        <v>23</v>
      </c>
      <c r="D468" s="3">
        <v>2</v>
      </c>
      <c r="E468" s="3" t="s">
        <v>24</v>
      </c>
      <c r="F468" s="3">
        <v>4</v>
      </c>
      <c r="G468" s="3" t="s">
        <v>25</v>
      </c>
      <c r="H468" s="3">
        <v>84</v>
      </c>
      <c r="I468" s="3">
        <v>86</v>
      </c>
      <c r="J468" s="3">
        <v>20</v>
      </c>
      <c r="K468" s="3">
        <v>7.13</v>
      </c>
      <c r="L468" s="3">
        <v>7.13</v>
      </c>
      <c r="M468" s="3" t="s">
        <v>75</v>
      </c>
      <c r="N468" s="3" t="s">
        <v>166</v>
      </c>
      <c r="O468" s="3" t="s">
        <v>167</v>
      </c>
      <c r="P468" s="3" t="s">
        <v>307</v>
      </c>
      <c r="Q468" s="3" t="s">
        <v>30</v>
      </c>
      <c r="R468" s="3" t="s">
        <v>308</v>
      </c>
      <c r="S468" s="4">
        <v>45089</v>
      </c>
      <c r="T468" s="3">
        <v>5413196</v>
      </c>
      <c r="U468" s="3" t="s">
        <v>567</v>
      </c>
      <c r="V468" s="3"/>
      <c r="W468" s="3">
        <v>0</v>
      </c>
    </row>
    <row r="469" spans="1:23" ht="13" x14ac:dyDescent="0.15">
      <c r="A469" s="3">
        <v>397</v>
      </c>
      <c r="B469" s="3">
        <v>1385</v>
      </c>
      <c r="C469" s="3" t="s">
        <v>23</v>
      </c>
      <c r="D469" s="3">
        <v>2</v>
      </c>
      <c r="E469" s="3" t="s">
        <v>24</v>
      </c>
      <c r="F469" s="3">
        <v>4</v>
      </c>
      <c r="G469" s="3" t="s">
        <v>25</v>
      </c>
      <c r="H469" s="3">
        <v>86</v>
      </c>
      <c r="I469" s="3">
        <v>88</v>
      </c>
      <c r="J469" s="3">
        <v>20</v>
      </c>
      <c r="K469" s="3">
        <v>7.15</v>
      </c>
      <c r="L469" s="3">
        <v>7.15</v>
      </c>
      <c r="M469" s="3" t="s">
        <v>75</v>
      </c>
      <c r="N469" s="3" t="s">
        <v>166</v>
      </c>
      <c r="O469" s="3" t="s">
        <v>167</v>
      </c>
      <c r="P469" s="3" t="s">
        <v>307</v>
      </c>
      <c r="Q469" s="3" t="s">
        <v>30</v>
      </c>
      <c r="R469" s="3" t="s">
        <v>308</v>
      </c>
      <c r="S469" s="4">
        <v>45089</v>
      </c>
      <c r="T469" s="3">
        <v>5413198</v>
      </c>
      <c r="U469" s="3" t="s">
        <v>568</v>
      </c>
      <c r="V469" s="3"/>
      <c r="W469" s="3">
        <v>0</v>
      </c>
    </row>
    <row r="470" spans="1:23" ht="13" x14ac:dyDescent="0.15">
      <c r="A470" s="3">
        <v>397</v>
      </c>
      <c r="B470" s="3">
        <v>1385</v>
      </c>
      <c r="C470" s="3" t="s">
        <v>23</v>
      </c>
      <c r="D470" s="3">
        <v>2</v>
      </c>
      <c r="E470" s="3" t="s">
        <v>24</v>
      </c>
      <c r="F470" s="3">
        <v>4</v>
      </c>
      <c r="G470" s="3" t="s">
        <v>25</v>
      </c>
      <c r="H470" s="3">
        <v>86</v>
      </c>
      <c r="I470" s="3">
        <v>87</v>
      </c>
      <c r="J470" s="3">
        <v>5</v>
      </c>
      <c r="K470" s="3">
        <v>7.15</v>
      </c>
      <c r="L470" s="3">
        <v>7.15</v>
      </c>
      <c r="M470" s="3" t="s">
        <v>75</v>
      </c>
      <c r="N470" s="3" t="s">
        <v>166</v>
      </c>
      <c r="O470" s="3" t="s">
        <v>167</v>
      </c>
      <c r="P470" s="3" t="s">
        <v>302</v>
      </c>
      <c r="Q470" s="3" t="s">
        <v>30</v>
      </c>
      <c r="R470" s="3" t="s">
        <v>303</v>
      </c>
      <c r="S470" s="4">
        <v>45089</v>
      </c>
      <c r="T470" s="3">
        <v>5413197</v>
      </c>
      <c r="U470" s="3" t="s">
        <v>569</v>
      </c>
      <c r="V470" s="3"/>
      <c r="W470" s="3">
        <v>0</v>
      </c>
    </row>
    <row r="471" spans="1:23" ht="13" x14ac:dyDescent="0.15">
      <c r="A471" s="3">
        <v>397</v>
      </c>
      <c r="B471" s="3">
        <v>1385</v>
      </c>
      <c r="C471" s="3" t="s">
        <v>23</v>
      </c>
      <c r="D471" s="3">
        <v>2</v>
      </c>
      <c r="E471" s="3" t="s">
        <v>24</v>
      </c>
      <c r="F471" s="3">
        <v>4</v>
      </c>
      <c r="G471" s="3" t="s">
        <v>25</v>
      </c>
      <c r="H471" s="3">
        <v>88</v>
      </c>
      <c r="I471" s="3">
        <v>90</v>
      </c>
      <c r="J471" s="3">
        <v>20</v>
      </c>
      <c r="K471" s="3">
        <v>7.17</v>
      </c>
      <c r="L471" s="3">
        <v>7.17</v>
      </c>
      <c r="M471" s="3" t="s">
        <v>75</v>
      </c>
      <c r="N471" s="3" t="s">
        <v>166</v>
      </c>
      <c r="O471" s="3" t="s">
        <v>167</v>
      </c>
      <c r="P471" s="3" t="s">
        <v>53</v>
      </c>
      <c r="Q471" s="3" t="s">
        <v>30</v>
      </c>
      <c r="R471" s="3" t="s">
        <v>54</v>
      </c>
      <c r="S471" s="4">
        <v>45089</v>
      </c>
      <c r="T471" s="3">
        <v>5413199</v>
      </c>
      <c r="U471" s="3" t="s">
        <v>570</v>
      </c>
      <c r="V471" s="3"/>
      <c r="W471" s="3">
        <v>0</v>
      </c>
    </row>
    <row r="472" spans="1:23" ht="13" x14ac:dyDescent="0.15">
      <c r="A472" s="3">
        <v>397</v>
      </c>
      <c r="B472" s="3">
        <v>1385</v>
      </c>
      <c r="C472" s="3" t="s">
        <v>23</v>
      </c>
      <c r="D472" s="3">
        <v>2</v>
      </c>
      <c r="E472" s="3" t="s">
        <v>24</v>
      </c>
      <c r="F472" s="3">
        <v>4</v>
      </c>
      <c r="G472" s="3" t="s">
        <v>25</v>
      </c>
      <c r="H472" s="3">
        <v>88</v>
      </c>
      <c r="I472" s="3">
        <v>90</v>
      </c>
      <c r="J472" s="3">
        <v>8</v>
      </c>
      <c r="K472" s="3">
        <v>7.17</v>
      </c>
      <c r="L472" s="3">
        <v>7.17</v>
      </c>
      <c r="M472" s="3" t="s">
        <v>75</v>
      </c>
      <c r="N472" s="3" t="s">
        <v>166</v>
      </c>
      <c r="O472" s="3" t="s">
        <v>167</v>
      </c>
      <c r="P472" s="3" t="s">
        <v>113</v>
      </c>
      <c r="Q472" s="3" t="s">
        <v>30</v>
      </c>
      <c r="R472" s="3" t="s">
        <v>114</v>
      </c>
      <c r="S472" s="4">
        <v>45089</v>
      </c>
      <c r="T472" s="3">
        <v>5413200</v>
      </c>
      <c r="U472" s="3" t="s">
        <v>571</v>
      </c>
      <c r="V472" s="3"/>
      <c r="W472" s="3">
        <v>0</v>
      </c>
    </row>
    <row r="473" spans="1:23" ht="13" x14ac:dyDescent="0.15">
      <c r="A473" s="3">
        <v>397</v>
      </c>
      <c r="B473" s="3">
        <v>1385</v>
      </c>
      <c r="C473" s="3" t="s">
        <v>23</v>
      </c>
      <c r="D473" s="3">
        <v>2</v>
      </c>
      <c r="E473" s="3" t="s">
        <v>24</v>
      </c>
      <c r="F473" s="3">
        <v>4</v>
      </c>
      <c r="G473" s="3" t="s">
        <v>25</v>
      </c>
      <c r="H473" s="3">
        <v>90</v>
      </c>
      <c r="I473" s="3">
        <v>92</v>
      </c>
      <c r="J473" s="3">
        <v>20</v>
      </c>
      <c r="K473" s="3">
        <v>7.19</v>
      </c>
      <c r="L473" s="3">
        <v>7.19</v>
      </c>
      <c r="M473" s="3" t="s">
        <v>75</v>
      </c>
      <c r="N473" s="3" t="s">
        <v>166</v>
      </c>
      <c r="O473" s="3" t="s">
        <v>167</v>
      </c>
      <c r="P473" s="3" t="s">
        <v>307</v>
      </c>
      <c r="Q473" s="3" t="s">
        <v>30</v>
      </c>
      <c r="R473" s="3" t="s">
        <v>308</v>
      </c>
      <c r="S473" s="4">
        <v>45089</v>
      </c>
      <c r="T473" s="3">
        <v>5413201</v>
      </c>
      <c r="U473" s="3" t="s">
        <v>572</v>
      </c>
      <c r="V473" s="3"/>
      <c r="W473" s="3">
        <v>0</v>
      </c>
    </row>
    <row r="474" spans="1:23" ht="13" x14ac:dyDescent="0.15">
      <c r="A474" s="3">
        <v>397</v>
      </c>
      <c r="B474" s="3">
        <v>1385</v>
      </c>
      <c r="C474" s="3" t="s">
        <v>23</v>
      </c>
      <c r="D474" s="3">
        <v>2</v>
      </c>
      <c r="E474" s="3" t="s">
        <v>24</v>
      </c>
      <c r="F474" s="3">
        <v>4</v>
      </c>
      <c r="G474" s="3" t="s">
        <v>25</v>
      </c>
      <c r="H474" s="3">
        <v>92</v>
      </c>
      <c r="I474" s="3">
        <v>94</v>
      </c>
      <c r="J474" s="3">
        <v>20</v>
      </c>
      <c r="K474" s="3">
        <v>7.21</v>
      </c>
      <c r="L474" s="3">
        <v>7.21</v>
      </c>
      <c r="M474" s="3" t="s">
        <v>75</v>
      </c>
      <c r="N474" s="3" t="s">
        <v>166</v>
      </c>
      <c r="O474" s="3" t="s">
        <v>167</v>
      </c>
      <c r="P474" s="3" t="s">
        <v>328</v>
      </c>
      <c r="Q474" s="3" t="s">
        <v>30</v>
      </c>
      <c r="R474" s="3" t="s">
        <v>329</v>
      </c>
      <c r="S474" s="4">
        <v>45089</v>
      </c>
      <c r="T474" s="3">
        <v>5413202</v>
      </c>
      <c r="U474" s="3" t="s">
        <v>573</v>
      </c>
      <c r="V474" s="3"/>
      <c r="W474" s="3">
        <v>0</v>
      </c>
    </row>
    <row r="475" spans="1:23" ht="13" x14ac:dyDescent="0.15">
      <c r="A475" s="3">
        <v>397</v>
      </c>
      <c r="B475" s="3">
        <v>1385</v>
      </c>
      <c r="C475" s="3" t="s">
        <v>23</v>
      </c>
      <c r="D475" s="3">
        <v>2</v>
      </c>
      <c r="E475" s="3" t="s">
        <v>24</v>
      </c>
      <c r="F475" s="3">
        <v>4</v>
      </c>
      <c r="G475" s="3" t="s">
        <v>25</v>
      </c>
      <c r="H475" s="3">
        <v>94</v>
      </c>
      <c r="I475" s="3">
        <v>96</v>
      </c>
      <c r="J475" s="3">
        <v>20</v>
      </c>
      <c r="K475" s="3">
        <v>7.23</v>
      </c>
      <c r="L475" s="3">
        <v>7.23</v>
      </c>
      <c r="M475" s="3" t="s">
        <v>75</v>
      </c>
      <c r="N475" s="3" t="s">
        <v>166</v>
      </c>
      <c r="O475" s="3" t="s">
        <v>167</v>
      </c>
      <c r="P475" s="3" t="s">
        <v>307</v>
      </c>
      <c r="Q475" s="3" t="s">
        <v>30</v>
      </c>
      <c r="R475" s="3" t="s">
        <v>308</v>
      </c>
      <c r="S475" s="4">
        <v>45089</v>
      </c>
      <c r="T475" s="3">
        <v>5413203</v>
      </c>
      <c r="U475" s="3" t="s">
        <v>574</v>
      </c>
      <c r="V475" s="3"/>
      <c r="W475" s="3">
        <v>0</v>
      </c>
    </row>
    <row r="476" spans="1:23" ht="13" x14ac:dyDescent="0.15">
      <c r="A476" s="3">
        <v>397</v>
      </c>
      <c r="B476" s="3">
        <v>1385</v>
      </c>
      <c r="C476" s="3" t="s">
        <v>23</v>
      </c>
      <c r="D476" s="3">
        <v>2</v>
      </c>
      <c r="E476" s="3" t="s">
        <v>24</v>
      </c>
      <c r="F476" s="3">
        <v>4</v>
      </c>
      <c r="G476" s="3" t="s">
        <v>25</v>
      </c>
      <c r="H476" s="3">
        <v>94</v>
      </c>
      <c r="I476" s="3">
        <v>96</v>
      </c>
      <c r="J476" s="3">
        <v>10</v>
      </c>
      <c r="K476" s="3">
        <v>7.23</v>
      </c>
      <c r="L476" s="3">
        <v>7.23</v>
      </c>
      <c r="M476" s="3" t="s">
        <v>75</v>
      </c>
      <c r="N476" s="3" t="s">
        <v>166</v>
      </c>
      <c r="O476" s="3" t="s">
        <v>167</v>
      </c>
      <c r="P476" s="3" t="s">
        <v>34</v>
      </c>
      <c r="Q476" s="3" t="s">
        <v>30</v>
      </c>
      <c r="R476" s="3" t="s">
        <v>35</v>
      </c>
      <c r="S476" s="4">
        <v>45089</v>
      </c>
      <c r="T476" s="3">
        <v>5413204</v>
      </c>
      <c r="U476" s="3" t="s">
        <v>575</v>
      </c>
      <c r="V476" s="3"/>
      <c r="W476" s="3">
        <v>0</v>
      </c>
    </row>
    <row r="477" spans="1:23" ht="13" x14ac:dyDescent="0.15">
      <c r="A477" s="3">
        <v>397</v>
      </c>
      <c r="B477" s="3">
        <v>1385</v>
      </c>
      <c r="C477" s="3" t="s">
        <v>23</v>
      </c>
      <c r="D477" s="3">
        <v>2</v>
      </c>
      <c r="E477" s="3" t="s">
        <v>24</v>
      </c>
      <c r="F477" s="3">
        <v>4</v>
      </c>
      <c r="G477" s="3" t="s">
        <v>25</v>
      </c>
      <c r="H477" s="3">
        <v>96</v>
      </c>
      <c r="I477" s="3">
        <v>98</v>
      </c>
      <c r="J477" s="3">
        <v>8</v>
      </c>
      <c r="K477" s="3">
        <v>7.25</v>
      </c>
      <c r="L477" s="3">
        <v>7.25</v>
      </c>
      <c r="M477" s="3" t="s">
        <v>75</v>
      </c>
      <c r="N477" s="3" t="s">
        <v>166</v>
      </c>
      <c r="O477" s="3" t="s">
        <v>167</v>
      </c>
      <c r="P477" s="3" t="s">
        <v>113</v>
      </c>
      <c r="Q477" s="3" t="s">
        <v>30</v>
      </c>
      <c r="R477" s="3" t="s">
        <v>114</v>
      </c>
      <c r="S477" s="4">
        <v>45089</v>
      </c>
      <c r="T477" s="3">
        <v>5413206</v>
      </c>
      <c r="U477" s="3" t="s">
        <v>576</v>
      </c>
      <c r="V477" s="3"/>
      <c r="W477" s="3">
        <v>0</v>
      </c>
    </row>
    <row r="478" spans="1:23" ht="13" x14ac:dyDescent="0.15">
      <c r="A478" s="3">
        <v>397</v>
      </c>
      <c r="B478" s="3">
        <v>1385</v>
      </c>
      <c r="C478" s="3" t="s">
        <v>23</v>
      </c>
      <c r="D478" s="3">
        <v>2</v>
      </c>
      <c r="E478" s="3" t="s">
        <v>24</v>
      </c>
      <c r="F478" s="3">
        <v>4</v>
      </c>
      <c r="G478" s="3" t="s">
        <v>25</v>
      </c>
      <c r="H478" s="3">
        <v>96</v>
      </c>
      <c r="I478" s="3">
        <v>98</v>
      </c>
      <c r="J478" s="3">
        <v>20</v>
      </c>
      <c r="K478" s="3">
        <v>7.25</v>
      </c>
      <c r="L478" s="3">
        <v>7.25</v>
      </c>
      <c r="M478" s="3" t="s">
        <v>75</v>
      </c>
      <c r="N478" s="3" t="s">
        <v>166</v>
      </c>
      <c r="O478" s="3" t="s">
        <v>167</v>
      </c>
      <c r="P478" s="3" t="s">
        <v>307</v>
      </c>
      <c r="Q478" s="3" t="s">
        <v>30</v>
      </c>
      <c r="R478" s="3" t="s">
        <v>308</v>
      </c>
      <c r="S478" s="4">
        <v>45089</v>
      </c>
      <c r="T478" s="3">
        <v>5413205</v>
      </c>
      <c r="U478" s="3" t="s">
        <v>577</v>
      </c>
      <c r="V478" s="3"/>
      <c r="W478" s="3">
        <v>0</v>
      </c>
    </row>
    <row r="479" spans="1:23" ht="13" x14ac:dyDescent="0.15">
      <c r="A479" s="3">
        <v>397</v>
      </c>
      <c r="B479" s="3">
        <v>1385</v>
      </c>
      <c r="C479" s="3" t="s">
        <v>23</v>
      </c>
      <c r="D479" s="3">
        <v>2</v>
      </c>
      <c r="E479" s="3" t="s">
        <v>24</v>
      </c>
      <c r="F479" s="3">
        <v>4</v>
      </c>
      <c r="G479" s="3" t="s">
        <v>25</v>
      </c>
      <c r="H479" s="3">
        <v>98</v>
      </c>
      <c r="I479" s="3">
        <v>100</v>
      </c>
      <c r="J479" s="3">
        <v>36</v>
      </c>
      <c r="K479" s="3">
        <v>7.27</v>
      </c>
      <c r="L479" s="3">
        <v>7.27</v>
      </c>
      <c r="M479" s="3" t="s">
        <v>75</v>
      </c>
      <c r="N479" s="3" t="s">
        <v>166</v>
      </c>
      <c r="O479" s="3" t="s">
        <v>167</v>
      </c>
      <c r="P479" s="3" t="s">
        <v>168</v>
      </c>
      <c r="Q479" s="3" t="s">
        <v>30</v>
      </c>
      <c r="R479" s="3" t="s">
        <v>305</v>
      </c>
      <c r="S479" s="4">
        <v>45089</v>
      </c>
      <c r="T479" s="3">
        <v>5413207</v>
      </c>
      <c r="U479" s="3" t="s">
        <v>578</v>
      </c>
      <c r="V479" s="3"/>
      <c r="W479" s="3">
        <v>0</v>
      </c>
    </row>
    <row r="480" spans="1:23" ht="13" x14ac:dyDescent="0.15">
      <c r="A480" s="3">
        <v>397</v>
      </c>
      <c r="B480" s="3">
        <v>1385</v>
      </c>
      <c r="C480" s="3" t="s">
        <v>23</v>
      </c>
      <c r="D480" s="3">
        <v>2</v>
      </c>
      <c r="E480" s="3" t="s">
        <v>24</v>
      </c>
      <c r="F480" s="3">
        <v>4</v>
      </c>
      <c r="G480" s="3" t="s">
        <v>25</v>
      </c>
      <c r="H480" s="3">
        <v>100</v>
      </c>
      <c r="I480" s="3">
        <v>102</v>
      </c>
      <c r="J480" s="3">
        <v>20</v>
      </c>
      <c r="K480" s="3">
        <v>7.29</v>
      </c>
      <c r="L480" s="3">
        <v>7.29</v>
      </c>
      <c r="M480" s="3" t="s">
        <v>75</v>
      </c>
      <c r="N480" s="3" t="s">
        <v>166</v>
      </c>
      <c r="O480" s="3" t="s">
        <v>167</v>
      </c>
      <c r="P480" s="3" t="s">
        <v>307</v>
      </c>
      <c r="Q480" s="3" t="s">
        <v>30</v>
      </c>
      <c r="R480" s="3" t="s">
        <v>308</v>
      </c>
      <c r="S480" s="4">
        <v>45089</v>
      </c>
      <c r="T480" s="3">
        <v>5413208</v>
      </c>
      <c r="U480" s="3" t="s">
        <v>579</v>
      </c>
      <c r="V480" s="3"/>
      <c r="W480" s="3">
        <v>0</v>
      </c>
    </row>
    <row r="481" spans="1:23" ht="13" x14ac:dyDescent="0.15">
      <c r="A481" s="3">
        <v>397</v>
      </c>
      <c r="B481" s="3">
        <v>1385</v>
      </c>
      <c r="C481" s="3" t="s">
        <v>23</v>
      </c>
      <c r="D481" s="3">
        <v>2</v>
      </c>
      <c r="E481" s="3" t="s">
        <v>24</v>
      </c>
      <c r="F481" s="3">
        <v>4</v>
      </c>
      <c r="G481" s="3" t="s">
        <v>25</v>
      </c>
      <c r="H481" s="3">
        <v>102</v>
      </c>
      <c r="I481" s="3">
        <v>104</v>
      </c>
      <c r="J481" s="3">
        <v>10</v>
      </c>
      <c r="K481" s="3">
        <v>7.31</v>
      </c>
      <c r="L481" s="3">
        <v>7.31</v>
      </c>
      <c r="M481" s="3" t="s">
        <v>75</v>
      </c>
      <c r="N481" s="3" t="s">
        <v>166</v>
      </c>
      <c r="O481" s="3" t="s">
        <v>167</v>
      </c>
      <c r="P481" s="3" t="s">
        <v>34</v>
      </c>
      <c r="Q481" s="3" t="s">
        <v>30</v>
      </c>
      <c r="R481" s="3" t="s">
        <v>35</v>
      </c>
      <c r="S481" s="4">
        <v>45089</v>
      </c>
      <c r="T481" s="3">
        <v>5413210</v>
      </c>
      <c r="U481" s="3" t="s">
        <v>580</v>
      </c>
      <c r="V481" s="3"/>
      <c r="W481" s="3">
        <v>0</v>
      </c>
    </row>
    <row r="482" spans="1:23" ht="13" x14ac:dyDescent="0.15">
      <c r="A482" s="3">
        <v>397</v>
      </c>
      <c r="B482" s="3">
        <v>1385</v>
      </c>
      <c r="C482" s="3" t="s">
        <v>23</v>
      </c>
      <c r="D482" s="3">
        <v>2</v>
      </c>
      <c r="E482" s="3" t="s">
        <v>24</v>
      </c>
      <c r="F482" s="3">
        <v>4</v>
      </c>
      <c r="G482" s="3" t="s">
        <v>25</v>
      </c>
      <c r="H482" s="3">
        <v>102</v>
      </c>
      <c r="I482" s="3">
        <v>104</v>
      </c>
      <c r="J482" s="3">
        <v>20</v>
      </c>
      <c r="K482" s="3">
        <v>7.31</v>
      </c>
      <c r="L482" s="3">
        <v>7.31</v>
      </c>
      <c r="M482" s="3" t="s">
        <v>75</v>
      </c>
      <c r="N482" s="3" t="s">
        <v>166</v>
      </c>
      <c r="O482" s="3" t="s">
        <v>167</v>
      </c>
      <c r="P482" s="3" t="s">
        <v>307</v>
      </c>
      <c r="Q482" s="3" t="s">
        <v>30</v>
      </c>
      <c r="R482" s="3" t="s">
        <v>308</v>
      </c>
      <c r="S482" s="4">
        <v>45089</v>
      </c>
      <c r="T482" s="3">
        <v>5413209</v>
      </c>
      <c r="U482" s="3" t="s">
        <v>581</v>
      </c>
      <c r="V482" s="3"/>
      <c r="W482" s="3">
        <v>0</v>
      </c>
    </row>
    <row r="483" spans="1:23" ht="13" x14ac:dyDescent="0.15">
      <c r="A483" s="3">
        <v>397</v>
      </c>
      <c r="B483" s="3">
        <v>1385</v>
      </c>
      <c r="C483" s="3" t="s">
        <v>23</v>
      </c>
      <c r="D483" s="3">
        <v>2</v>
      </c>
      <c r="E483" s="3" t="s">
        <v>24</v>
      </c>
      <c r="F483" s="3">
        <v>4</v>
      </c>
      <c r="G483" s="3" t="s">
        <v>25</v>
      </c>
      <c r="H483" s="3">
        <v>104</v>
      </c>
      <c r="I483" s="3">
        <v>106</v>
      </c>
      <c r="J483" s="3">
        <v>20</v>
      </c>
      <c r="K483" s="3">
        <v>7.33</v>
      </c>
      <c r="L483" s="3">
        <v>7.33</v>
      </c>
      <c r="M483" s="3" t="s">
        <v>75</v>
      </c>
      <c r="N483" s="3" t="s">
        <v>166</v>
      </c>
      <c r="O483" s="3" t="s">
        <v>167</v>
      </c>
      <c r="P483" s="3" t="s">
        <v>307</v>
      </c>
      <c r="Q483" s="3" t="s">
        <v>30</v>
      </c>
      <c r="R483" s="3" t="s">
        <v>308</v>
      </c>
      <c r="S483" s="4">
        <v>45089</v>
      </c>
      <c r="T483" s="3">
        <v>5413211</v>
      </c>
      <c r="U483" s="3" t="s">
        <v>582</v>
      </c>
      <c r="V483" s="3"/>
      <c r="W483" s="3">
        <v>0</v>
      </c>
    </row>
    <row r="484" spans="1:23" ht="13" x14ac:dyDescent="0.15">
      <c r="A484" s="3">
        <v>397</v>
      </c>
      <c r="B484" s="3">
        <v>1385</v>
      </c>
      <c r="C484" s="3" t="s">
        <v>23</v>
      </c>
      <c r="D484" s="3">
        <v>2</v>
      </c>
      <c r="E484" s="3" t="s">
        <v>24</v>
      </c>
      <c r="F484" s="3">
        <v>4</v>
      </c>
      <c r="G484" s="3" t="s">
        <v>25</v>
      </c>
      <c r="H484" s="3">
        <v>106</v>
      </c>
      <c r="I484" s="3">
        <v>108</v>
      </c>
      <c r="J484" s="3">
        <v>20</v>
      </c>
      <c r="K484" s="3">
        <v>7.35</v>
      </c>
      <c r="L484" s="3">
        <v>7.35</v>
      </c>
      <c r="M484" s="3" t="s">
        <v>75</v>
      </c>
      <c r="N484" s="3" t="s">
        <v>166</v>
      </c>
      <c r="O484" s="3" t="s">
        <v>167</v>
      </c>
      <c r="P484" s="3" t="s">
        <v>328</v>
      </c>
      <c r="Q484" s="3" t="s">
        <v>30</v>
      </c>
      <c r="R484" s="3" t="s">
        <v>329</v>
      </c>
      <c r="S484" s="4">
        <v>45089</v>
      </c>
      <c r="T484" s="3">
        <v>5413212</v>
      </c>
      <c r="U484" s="3" t="s">
        <v>583</v>
      </c>
      <c r="V484" s="3"/>
      <c r="W484" s="3">
        <v>0</v>
      </c>
    </row>
    <row r="485" spans="1:23" ht="13" x14ac:dyDescent="0.15">
      <c r="A485" s="3">
        <v>397</v>
      </c>
      <c r="B485" s="3">
        <v>1385</v>
      </c>
      <c r="C485" s="3" t="s">
        <v>23</v>
      </c>
      <c r="D485" s="3">
        <v>2</v>
      </c>
      <c r="E485" s="3" t="s">
        <v>24</v>
      </c>
      <c r="F485" s="3">
        <v>4</v>
      </c>
      <c r="G485" s="3" t="s">
        <v>25</v>
      </c>
      <c r="H485" s="3">
        <v>108</v>
      </c>
      <c r="I485" s="3">
        <v>110</v>
      </c>
      <c r="J485" s="3">
        <v>8</v>
      </c>
      <c r="K485" s="3">
        <v>7.37</v>
      </c>
      <c r="L485" s="3">
        <v>7.37</v>
      </c>
      <c r="M485" s="3" t="s">
        <v>75</v>
      </c>
      <c r="N485" s="3" t="s">
        <v>166</v>
      </c>
      <c r="O485" s="3" t="s">
        <v>167</v>
      </c>
      <c r="P485" s="3" t="s">
        <v>113</v>
      </c>
      <c r="Q485" s="3" t="s">
        <v>30</v>
      </c>
      <c r="R485" s="3" t="s">
        <v>114</v>
      </c>
      <c r="S485" s="4">
        <v>45089</v>
      </c>
      <c r="T485" s="3">
        <v>5413214</v>
      </c>
      <c r="U485" s="3" t="s">
        <v>584</v>
      </c>
      <c r="V485" s="3"/>
      <c r="W485" s="3">
        <v>0</v>
      </c>
    </row>
    <row r="486" spans="1:23" ht="13" x14ac:dyDescent="0.15">
      <c r="A486" s="3">
        <v>397</v>
      </c>
      <c r="B486" s="3">
        <v>1385</v>
      </c>
      <c r="C486" s="3" t="s">
        <v>23</v>
      </c>
      <c r="D486" s="3">
        <v>2</v>
      </c>
      <c r="E486" s="3" t="s">
        <v>24</v>
      </c>
      <c r="F486" s="3">
        <v>4</v>
      </c>
      <c r="G486" s="3" t="s">
        <v>25</v>
      </c>
      <c r="H486" s="3">
        <v>108</v>
      </c>
      <c r="I486" s="3">
        <v>110</v>
      </c>
      <c r="J486" s="3">
        <v>20</v>
      </c>
      <c r="K486" s="3">
        <v>7.37</v>
      </c>
      <c r="L486" s="3">
        <v>7.37</v>
      </c>
      <c r="M486" s="3" t="s">
        <v>75</v>
      </c>
      <c r="N486" s="3" t="s">
        <v>166</v>
      </c>
      <c r="O486" s="3" t="s">
        <v>167</v>
      </c>
      <c r="P486" s="3" t="s">
        <v>307</v>
      </c>
      <c r="Q486" s="3" t="s">
        <v>30</v>
      </c>
      <c r="R486" s="3" t="s">
        <v>308</v>
      </c>
      <c r="S486" s="4">
        <v>45089</v>
      </c>
      <c r="T486" s="3">
        <v>5413213</v>
      </c>
      <c r="U486" s="3" t="s">
        <v>585</v>
      </c>
      <c r="V486" s="3"/>
      <c r="W486" s="3">
        <v>0</v>
      </c>
    </row>
    <row r="487" spans="1:23" ht="13" x14ac:dyDescent="0.15">
      <c r="A487" s="3">
        <v>397</v>
      </c>
      <c r="B487" s="3">
        <v>1385</v>
      </c>
      <c r="C487" s="3" t="s">
        <v>23</v>
      </c>
      <c r="D487" s="3">
        <v>2</v>
      </c>
      <c r="E487" s="3" t="s">
        <v>24</v>
      </c>
      <c r="F487" s="3">
        <v>4</v>
      </c>
      <c r="G487" s="3" t="s">
        <v>25</v>
      </c>
      <c r="H487" s="3">
        <v>110</v>
      </c>
      <c r="I487" s="3">
        <v>112</v>
      </c>
      <c r="J487" s="3">
        <v>20</v>
      </c>
      <c r="K487" s="3">
        <v>7.39</v>
      </c>
      <c r="L487" s="3">
        <v>7.39</v>
      </c>
      <c r="M487" s="3" t="s">
        <v>75</v>
      </c>
      <c r="N487" s="3" t="s">
        <v>166</v>
      </c>
      <c r="O487" s="3" t="s">
        <v>167</v>
      </c>
      <c r="P487" s="3" t="s">
        <v>307</v>
      </c>
      <c r="Q487" s="3" t="s">
        <v>30</v>
      </c>
      <c r="R487" s="3" t="s">
        <v>308</v>
      </c>
      <c r="S487" s="4">
        <v>45089</v>
      </c>
      <c r="T487" s="3">
        <v>5413215</v>
      </c>
      <c r="U487" s="3" t="s">
        <v>586</v>
      </c>
      <c r="V487" s="3"/>
      <c r="W487" s="3">
        <v>0</v>
      </c>
    </row>
    <row r="488" spans="1:23" ht="13" x14ac:dyDescent="0.15">
      <c r="A488" s="3">
        <v>397</v>
      </c>
      <c r="B488" s="3">
        <v>1385</v>
      </c>
      <c r="C488" s="3" t="s">
        <v>23</v>
      </c>
      <c r="D488" s="3">
        <v>2</v>
      </c>
      <c r="E488" s="3" t="s">
        <v>24</v>
      </c>
      <c r="F488" s="3">
        <v>4</v>
      </c>
      <c r="G488" s="3" t="s">
        <v>25</v>
      </c>
      <c r="H488" s="3">
        <v>110</v>
      </c>
      <c r="I488" s="3">
        <v>112</v>
      </c>
      <c r="J488" s="3">
        <v>10</v>
      </c>
      <c r="K488" s="3">
        <v>7.39</v>
      </c>
      <c r="L488" s="3">
        <v>7.39</v>
      </c>
      <c r="M488" s="3" t="s">
        <v>75</v>
      </c>
      <c r="N488" s="3" t="s">
        <v>166</v>
      </c>
      <c r="O488" s="3" t="s">
        <v>167</v>
      </c>
      <c r="P488" s="3" t="s">
        <v>34</v>
      </c>
      <c r="Q488" s="3" t="s">
        <v>30</v>
      </c>
      <c r="R488" s="3" t="s">
        <v>35</v>
      </c>
      <c r="S488" s="4">
        <v>45089</v>
      </c>
      <c r="T488" s="3">
        <v>5413216</v>
      </c>
      <c r="U488" s="3" t="s">
        <v>587</v>
      </c>
      <c r="V488" s="3"/>
      <c r="W488" s="3">
        <v>0</v>
      </c>
    </row>
    <row r="489" spans="1:23" ht="13" x14ac:dyDescent="0.15">
      <c r="A489" s="3">
        <v>397</v>
      </c>
      <c r="B489" s="3">
        <v>1385</v>
      </c>
      <c r="C489" s="3" t="s">
        <v>23</v>
      </c>
      <c r="D489" s="3">
        <v>2</v>
      </c>
      <c r="E489" s="3" t="s">
        <v>24</v>
      </c>
      <c r="F489" s="3">
        <v>4</v>
      </c>
      <c r="G489" s="3" t="s">
        <v>25</v>
      </c>
      <c r="H489" s="3">
        <v>112</v>
      </c>
      <c r="I489" s="3">
        <v>114</v>
      </c>
      <c r="J489" s="3">
        <v>36</v>
      </c>
      <c r="K489" s="3">
        <v>7.41</v>
      </c>
      <c r="L489" s="3">
        <v>7.41</v>
      </c>
      <c r="M489" s="3" t="s">
        <v>75</v>
      </c>
      <c r="N489" s="3" t="s">
        <v>166</v>
      </c>
      <c r="O489" s="3" t="s">
        <v>167</v>
      </c>
      <c r="P489" s="3" t="s">
        <v>168</v>
      </c>
      <c r="Q489" s="3" t="s">
        <v>30</v>
      </c>
      <c r="R489" s="3" t="s">
        <v>305</v>
      </c>
      <c r="S489" s="4">
        <v>45089</v>
      </c>
      <c r="T489" s="3">
        <v>5413217</v>
      </c>
      <c r="U489" s="3" t="s">
        <v>588</v>
      </c>
      <c r="V489" s="3"/>
      <c r="W489" s="3">
        <v>0</v>
      </c>
    </row>
    <row r="490" spans="1:23" ht="13" x14ac:dyDescent="0.15">
      <c r="A490" s="3">
        <v>397</v>
      </c>
      <c r="B490" s="3">
        <v>1385</v>
      </c>
      <c r="C490" s="3" t="s">
        <v>23</v>
      </c>
      <c r="D490" s="3">
        <v>2</v>
      </c>
      <c r="E490" s="3" t="s">
        <v>24</v>
      </c>
      <c r="F490" s="3">
        <v>4</v>
      </c>
      <c r="G490" s="3" t="s">
        <v>25</v>
      </c>
      <c r="H490" s="3">
        <v>114</v>
      </c>
      <c r="I490" s="3">
        <v>116</v>
      </c>
      <c r="J490" s="3">
        <v>20</v>
      </c>
      <c r="K490" s="3">
        <v>7.43</v>
      </c>
      <c r="L490" s="3">
        <v>7.43</v>
      </c>
      <c r="M490" s="3" t="s">
        <v>75</v>
      </c>
      <c r="N490" s="3" t="s">
        <v>166</v>
      </c>
      <c r="O490" s="3" t="s">
        <v>167</v>
      </c>
      <c r="P490" s="3" t="s">
        <v>307</v>
      </c>
      <c r="Q490" s="3" t="s">
        <v>30</v>
      </c>
      <c r="R490" s="3" t="s">
        <v>308</v>
      </c>
      <c r="S490" s="4">
        <v>45089</v>
      </c>
      <c r="T490" s="3">
        <v>5413218</v>
      </c>
      <c r="U490" s="3" t="s">
        <v>589</v>
      </c>
      <c r="V490" s="3"/>
      <c r="W490" s="3">
        <v>0</v>
      </c>
    </row>
    <row r="491" spans="1:23" ht="13" x14ac:dyDescent="0.15">
      <c r="A491" s="3">
        <v>397</v>
      </c>
      <c r="B491" s="3">
        <v>1385</v>
      </c>
      <c r="C491" s="3" t="s">
        <v>23</v>
      </c>
      <c r="D491" s="3">
        <v>2</v>
      </c>
      <c r="E491" s="3" t="s">
        <v>24</v>
      </c>
      <c r="F491" s="3">
        <v>4</v>
      </c>
      <c r="G491" s="3" t="s">
        <v>25</v>
      </c>
      <c r="H491" s="3">
        <v>116</v>
      </c>
      <c r="I491" s="3">
        <v>118</v>
      </c>
      <c r="J491" s="3">
        <v>20</v>
      </c>
      <c r="K491" s="3">
        <v>7.45</v>
      </c>
      <c r="L491" s="3">
        <v>7.45</v>
      </c>
      <c r="M491" s="3" t="s">
        <v>75</v>
      </c>
      <c r="N491" s="3" t="s">
        <v>166</v>
      </c>
      <c r="O491" s="3" t="s">
        <v>167</v>
      </c>
      <c r="P491" s="3" t="s">
        <v>307</v>
      </c>
      <c r="Q491" s="3" t="s">
        <v>30</v>
      </c>
      <c r="R491" s="3" t="s">
        <v>308</v>
      </c>
      <c r="S491" s="4">
        <v>45089</v>
      </c>
      <c r="T491" s="3">
        <v>5413219</v>
      </c>
      <c r="U491" s="3" t="s">
        <v>590</v>
      </c>
      <c r="V491" s="3"/>
      <c r="W491" s="3">
        <v>0</v>
      </c>
    </row>
    <row r="492" spans="1:23" ht="13" x14ac:dyDescent="0.15">
      <c r="A492" s="3">
        <v>397</v>
      </c>
      <c r="B492" s="3">
        <v>1385</v>
      </c>
      <c r="C492" s="3" t="s">
        <v>23</v>
      </c>
      <c r="D492" s="3">
        <v>2</v>
      </c>
      <c r="E492" s="3" t="s">
        <v>24</v>
      </c>
      <c r="F492" s="3">
        <v>4</v>
      </c>
      <c r="G492" s="3" t="s">
        <v>25</v>
      </c>
      <c r="H492" s="3">
        <v>116</v>
      </c>
      <c r="I492" s="3">
        <v>118</v>
      </c>
      <c r="J492" s="3">
        <v>8</v>
      </c>
      <c r="K492" s="3">
        <v>7.45</v>
      </c>
      <c r="L492" s="3">
        <v>7.45</v>
      </c>
      <c r="M492" s="3" t="s">
        <v>75</v>
      </c>
      <c r="N492" s="3" t="s">
        <v>166</v>
      </c>
      <c r="O492" s="3" t="s">
        <v>167</v>
      </c>
      <c r="P492" s="3" t="s">
        <v>113</v>
      </c>
      <c r="Q492" s="3" t="s">
        <v>30</v>
      </c>
      <c r="R492" s="3" t="s">
        <v>114</v>
      </c>
      <c r="S492" s="4">
        <v>45089</v>
      </c>
      <c r="T492" s="3">
        <v>5413220</v>
      </c>
      <c r="U492" s="3" t="s">
        <v>591</v>
      </c>
      <c r="V492" s="3"/>
      <c r="W492" s="3">
        <v>0</v>
      </c>
    </row>
    <row r="493" spans="1:23" ht="13" x14ac:dyDescent="0.15">
      <c r="A493" s="3">
        <v>397</v>
      </c>
      <c r="B493" s="3">
        <v>1385</v>
      </c>
      <c r="C493" s="3" t="s">
        <v>23</v>
      </c>
      <c r="D493" s="3">
        <v>2</v>
      </c>
      <c r="E493" s="3" t="s">
        <v>24</v>
      </c>
      <c r="F493" s="3">
        <v>4</v>
      </c>
      <c r="G493" s="3" t="s">
        <v>25</v>
      </c>
      <c r="H493" s="3">
        <v>118</v>
      </c>
      <c r="I493" s="3">
        <v>120</v>
      </c>
      <c r="J493" s="3">
        <v>20</v>
      </c>
      <c r="K493" s="3">
        <v>7.47</v>
      </c>
      <c r="L493" s="3">
        <v>7.47</v>
      </c>
      <c r="M493" s="3" t="s">
        <v>75</v>
      </c>
      <c r="N493" s="3" t="s">
        <v>166</v>
      </c>
      <c r="O493" s="3" t="s">
        <v>167</v>
      </c>
      <c r="P493" s="3" t="s">
        <v>328</v>
      </c>
      <c r="Q493" s="3" t="s">
        <v>30</v>
      </c>
      <c r="R493" s="3" t="s">
        <v>329</v>
      </c>
      <c r="S493" s="4">
        <v>45089</v>
      </c>
      <c r="T493" s="3">
        <v>5413221</v>
      </c>
      <c r="U493" s="3" t="s">
        <v>592</v>
      </c>
      <c r="V493" s="3"/>
      <c r="W493" s="3">
        <v>0</v>
      </c>
    </row>
    <row r="494" spans="1:23" ht="13" x14ac:dyDescent="0.15">
      <c r="A494" s="3">
        <v>397</v>
      </c>
      <c r="B494" s="3">
        <v>1385</v>
      </c>
      <c r="C494" s="3" t="s">
        <v>23</v>
      </c>
      <c r="D494" s="3">
        <v>2</v>
      </c>
      <c r="E494" s="3" t="s">
        <v>24</v>
      </c>
      <c r="F494" s="3">
        <v>4</v>
      </c>
      <c r="G494" s="3" t="s">
        <v>25</v>
      </c>
      <c r="H494" s="3">
        <v>120</v>
      </c>
      <c r="I494" s="3">
        <v>122</v>
      </c>
      <c r="J494" s="3">
        <v>10</v>
      </c>
      <c r="K494" s="3">
        <v>7.49</v>
      </c>
      <c r="L494" s="3">
        <v>7.49</v>
      </c>
      <c r="M494" s="3" t="s">
        <v>75</v>
      </c>
      <c r="N494" s="3" t="s">
        <v>166</v>
      </c>
      <c r="O494" s="3" t="s">
        <v>167</v>
      </c>
      <c r="P494" s="3" t="s">
        <v>215</v>
      </c>
      <c r="Q494" s="3" t="s">
        <v>30</v>
      </c>
      <c r="R494" s="3" t="s">
        <v>216</v>
      </c>
      <c r="S494" s="4">
        <v>45089</v>
      </c>
      <c r="T494" s="3">
        <v>5413223</v>
      </c>
      <c r="U494" s="3" t="s">
        <v>593</v>
      </c>
      <c r="V494" s="3"/>
      <c r="W494" s="3">
        <v>0</v>
      </c>
    </row>
    <row r="495" spans="1:23" ht="13" x14ac:dyDescent="0.15">
      <c r="A495" s="3">
        <v>397</v>
      </c>
      <c r="B495" s="3">
        <v>1385</v>
      </c>
      <c r="C495" s="3" t="s">
        <v>23</v>
      </c>
      <c r="D495" s="3">
        <v>2</v>
      </c>
      <c r="E495" s="3" t="s">
        <v>24</v>
      </c>
      <c r="F495" s="3">
        <v>4</v>
      </c>
      <c r="G495" s="3" t="s">
        <v>25</v>
      </c>
      <c r="H495" s="3">
        <v>120</v>
      </c>
      <c r="I495" s="3">
        <v>122</v>
      </c>
      <c r="J495" s="3">
        <v>20</v>
      </c>
      <c r="K495" s="3">
        <v>7.49</v>
      </c>
      <c r="L495" s="3">
        <v>7.49</v>
      </c>
      <c r="M495" s="3" t="s">
        <v>75</v>
      </c>
      <c r="N495" s="3" t="s">
        <v>166</v>
      </c>
      <c r="O495" s="3" t="s">
        <v>167</v>
      </c>
      <c r="P495" s="3" t="s">
        <v>307</v>
      </c>
      <c r="Q495" s="3" t="s">
        <v>30</v>
      </c>
      <c r="R495" s="3" t="s">
        <v>308</v>
      </c>
      <c r="S495" s="4">
        <v>45089</v>
      </c>
      <c r="T495" s="3">
        <v>5413222</v>
      </c>
      <c r="U495" s="3" t="s">
        <v>594</v>
      </c>
      <c r="V495" s="3"/>
      <c r="W495" s="3">
        <v>0</v>
      </c>
    </row>
    <row r="496" spans="1:23" ht="13" x14ac:dyDescent="0.15">
      <c r="A496" s="3">
        <v>397</v>
      </c>
      <c r="B496" s="3">
        <v>1385</v>
      </c>
      <c r="C496" s="3" t="s">
        <v>23</v>
      </c>
      <c r="D496" s="3">
        <v>2</v>
      </c>
      <c r="E496" s="3" t="s">
        <v>24</v>
      </c>
      <c r="F496" s="3">
        <v>4</v>
      </c>
      <c r="G496" s="3" t="s">
        <v>25</v>
      </c>
      <c r="H496" s="3">
        <v>122</v>
      </c>
      <c r="I496" s="3">
        <v>124</v>
      </c>
      <c r="J496" s="3">
        <v>10</v>
      </c>
      <c r="K496" s="3">
        <v>7.51</v>
      </c>
      <c r="L496" s="3">
        <v>7.51</v>
      </c>
      <c r="M496" s="3" t="s">
        <v>75</v>
      </c>
      <c r="N496" s="3" t="s">
        <v>166</v>
      </c>
      <c r="O496" s="3" t="s">
        <v>167</v>
      </c>
      <c r="P496" s="3" t="s">
        <v>34</v>
      </c>
      <c r="Q496" s="3" t="s">
        <v>30</v>
      </c>
      <c r="R496" s="3" t="s">
        <v>35</v>
      </c>
      <c r="S496" s="4">
        <v>45089</v>
      </c>
      <c r="T496" s="3">
        <v>5413225</v>
      </c>
      <c r="U496" s="3" t="s">
        <v>595</v>
      </c>
      <c r="V496" s="3"/>
      <c r="W496" s="3">
        <v>0</v>
      </c>
    </row>
    <row r="497" spans="1:23" ht="13" x14ac:dyDescent="0.15">
      <c r="A497" s="3">
        <v>397</v>
      </c>
      <c r="B497" s="3">
        <v>1385</v>
      </c>
      <c r="C497" s="3" t="s">
        <v>23</v>
      </c>
      <c r="D497" s="3">
        <v>2</v>
      </c>
      <c r="E497" s="3" t="s">
        <v>24</v>
      </c>
      <c r="F497" s="3">
        <v>4</v>
      </c>
      <c r="G497" s="3" t="s">
        <v>25</v>
      </c>
      <c r="H497" s="3">
        <v>122</v>
      </c>
      <c r="I497" s="3">
        <v>124</v>
      </c>
      <c r="J497" s="3">
        <v>20</v>
      </c>
      <c r="K497" s="3">
        <v>7.51</v>
      </c>
      <c r="L497" s="3">
        <v>7.51</v>
      </c>
      <c r="M497" s="3" t="s">
        <v>75</v>
      </c>
      <c r="N497" s="3" t="s">
        <v>166</v>
      </c>
      <c r="O497" s="3" t="s">
        <v>167</v>
      </c>
      <c r="P497" s="3" t="s">
        <v>307</v>
      </c>
      <c r="Q497" s="3" t="s">
        <v>30</v>
      </c>
      <c r="R497" s="3" t="s">
        <v>308</v>
      </c>
      <c r="S497" s="4">
        <v>45089</v>
      </c>
      <c r="T497" s="3">
        <v>5413224</v>
      </c>
      <c r="U497" s="3" t="s">
        <v>596</v>
      </c>
      <c r="V497" s="3"/>
      <c r="W497" s="3">
        <v>0</v>
      </c>
    </row>
    <row r="498" spans="1:23" ht="13" x14ac:dyDescent="0.15">
      <c r="A498" s="3">
        <v>397</v>
      </c>
      <c r="B498" s="3">
        <v>1385</v>
      </c>
      <c r="C498" s="3" t="s">
        <v>23</v>
      </c>
      <c r="D498" s="3">
        <v>2</v>
      </c>
      <c r="E498" s="3" t="s">
        <v>24</v>
      </c>
      <c r="F498" s="3">
        <v>4</v>
      </c>
      <c r="G498" s="3" t="s">
        <v>25</v>
      </c>
      <c r="H498" s="3">
        <v>124</v>
      </c>
      <c r="I498" s="3">
        <v>126</v>
      </c>
      <c r="J498" s="3">
        <v>20</v>
      </c>
      <c r="K498" s="3">
        <v>7.53</v>
      </c>
      <c r="L498" s="3">
        <v>7.53</v>
      </c>
      <c r="M498" s="3" t="s">
        <v>75</v>
      </c>
      <c r="N498" s="3" t="s">
        <v>166</v>
      </c>
      <c r="O498" s="3" t="s">
        <v>167</v>
      </c>
      <c r="P498" s="3" t="s">
        <v>307</v>
      </c>
      <c r="Q498" s="3" t="s">
        <v>30</v>
      </c>
      <c r="R498" s="3" t="s">
        <v>308</v>
      </c>
      <c r="S498" s="4">
        <v>45089</v>
      </c>
      <c r="T498" s="3">
        <v>5413226</v>
      </c>
      <c r="U498" s="3" t="s">
        <v>597</v>
      </c>
      <c r="V498" s="3"/>
      <c r="W498" s="3">
        <v>0</v>
      </c>
    </row>
    <row r="499" spans="1:23" ht="13" x14ac:dyDescent="0.15">
      <c r="A499" s="3">
        <v>397</v>
      </c>
      <c r="B499" s="3">
        <v>1385</v>
      </c>
      <c r="C499" s="3" t="s">
        <v>23</v>
      </c>
      <c r="D499" s="3">
        <v>2</v>
      </c>
      <c r="E499" s="3" t="s">
        <v>24</v>
      </c>
      <c r="F499" s="3">
        <v>4</v>
      </c>
      <c r="G499" s="3" t="s">
        <v>25</v>
      </c>
      <c r="H499" s="3">
        <v>124</v>
      </c>
      <c r="I499" s="3">
        <v>126</v>
      </c>
      <c r="J499" s="3">
        <v>8</v>
      </c>
      <c r="K499" s="3">
        <v>7.53</v>
      </c>
      <c r="L499" s="3">
        <v>7.53</v>
      </c>
      <c r="M499" s="3" t="s">
        <v>75</v>
      </c>
      <c r="N499" s="3" t="s">
        <v>166</v>
      </c>
      <c r="O499" s="3" t="s">
        <v>167</v>
      </c>
      <c r="P499" s="3" t="s">
        <v>113</v>
      </c>
      <c r="Q499" s="3" t="s">
        <v>30</v>
      </c>
      <c r="R499" s="3" t="s">
        <v>114</v>
      </c>
      <c r="S499" s="4">
        <v>45089</v>
      </c>
      <c r="T499" s="3">
        <v>5413227</v>
      </c>
      <c r="U499" s="3" t="s">
        <v>598</v>
      </c>
      <c r="V499" s="3"/>
      <c r="W499" s="3">
        <v>0</v>
      </c>
    </row>
    <row r="500" spans="1:23" ht="13" x14ac:dyDescent="0.15">
      <c r="A500" s="3">
        <v>397</v>
      </c>
      <c r="B500" s="3">
        <v>1385</v>
      </c>
      <c r="C500" s="3" t="s">
        <v>23</v>
      </c>
      <c r="D500" s="3">
        <v>2</v>
      </c>
      <c r="E500" s="3" t="s">
        <v>24</v>
      </c>
      <c r="F500" s="3">
        <v>4</v>
      </c>
      <c r="G500" s="3" t="s">
        <v>25</v>
      </c>
      <c r="H500" s="3">
        <v>126</v>
      </c>
      <c r="I500" s="3">
        <v>128</v>
      </c>
      <c r="J500" s="3">
        <v>36</v>
      </c>
      <c r="K500" s="3">
        <v>7.55</v>
      </c>
      <c r="L500" s="3">
        <v>7.55</v>
      </c>
      <c r="M500" s="3" t="s">
        <v>75</v>
      </c>
      <c r="N500" s="3" t="s">
        <v>166</v>
      </c>
      <c r="O500" s="3" t="s">
        <v>167</v>
      </c>
      <c r="P500" s="3" t="s">
        <v>168</v>
      </c>
      <c r="Q500" s="3" t="s">
        <v>30</v>
      </c>
      <c r="R500" s="3" t="s">
        <v>305</v>
      </c>
      <c r="S500" s="4">
        <v>45089</v>
      </c>
      <c r="T500" s="3">
        <v>5413228</v>
      </c>
      <c r="U500" s="3" t="s">
        <v>599</v>
      </c>
      <c r="V500" s="3"/>
      <c r="W500" s="3">
        <v>0</v>
      </c>
    </row>
    <row r="501" spans="1:23" ht="13" x14ac:dyDescent="0.15">
      <c r="A501" s="3">
        <v>397</v>
      </c>
      <c r="B501" s="3">
        <v>1385</v>
      </c>
      <c r="C501" s="3" t="s">
        <v>23</v>
      </c>
      <c r="D501" s="3">
        <v>2</v>
      </c>
      <c r="E501" s="3" t="s">
        <v>24</v>
      </c>
      <c r="F501" s="3">
        <v>4</v>
      </c>
      <c r="G501" s="3" t="s">
        <v>25</v>
      </c>
      <c r="H501" s="3">
        <v>128</v>
      </c>
      <c r="I501" s="3">
        <v>130</v>
      </c>
      <c r="J501" s="3">
        <v>20</v>
      </c>
      <c r="K501" s="3">
        <v>7.57</v>
      </c>
      <c r="L501" s="3">
        <v>7.57</v>
      </c>
      <c r="M501" s="3" t="s">
        <v>75</v>
      </c>
      <c r="N501" s="3" t="s">
        <v>166</v>
      </c>
      <c r="O501" s="3" t="s">
        <v>167</v>
      </c>
      <c r="P501" s="3" t="s">
        <v>307</v>
      </c>
      <c r="Q501" s="3" t="s">
        <v>30</v>
      </c>
      <c r="R501" s="3" t="s">
        <v>308</v>
      </c>
      <c r="S501" s="4">
        <v>45089</v>
      </c>
      <c r="T501" s="3">
        <v>5413229</v>
      </c>
      <c r="U501" s="3" t="s">
        <v>600</v>
      </c>
      <c r="V501" s="3"/>
      <c r="W501" s="3">
        <v>0</v>
      </c>
    </row>
    <row r="502" spans="1:23" ht="13" x14ac:dyDescent="0.15">
      <c r="A502" s="3">
        <v>397</v>
      </c>
      <c r="B502" s="3">
        <v>1385</v>
      </c>
      <c r="C502" s="3" t="s">
        <v>23</v>
      </c>
      <c r="D502" s="3">
        <v>2</v>
      </c>
      <c r="E502" s="3" t="s">
        <v>24</v>
      </c>
      <c r="F502" s="3">
        <v>4</v>
      </c>
      <c r="G502" s="3" t="s">
        <v>25</v>
      </c>
      <c r="H502" s="3">
        <v>131</v>
      </c>
      <c r="I502" s="3">
        <v>133</v>
      </c>
      <c r="J502" s="3">
        <v>20</v>
      </c>
      <c r="K502" s="3">
        <v>7.6</v>
      </c>
      <c r="L502" s="3">
        <v>7.6</v>
      </c>
      <c r="M502" s="3" t="s">
        <v>75</v>
      </c>
      <c r="N502" s="3" t="s">
        <v>166</v>
      </c>
      <c r="O502" s="3" t="s">
        <v>167</v>
      </c>
      <c r="P502" s="3" t="s">
        <v>307</v>
      </c>
      <c r="Q502" s="3" t="s">
        <v>30</v>
      </c>
      <c r="R502" s="3" t="s">
        <v>308</v>
      </c>
      <c r="S502" s="4">
        <v>45089</v>
      </c>
      <c r="T502" s="3">
        <v>5413230</v>
      </c>
      <c r="U502" s="3" t="s">
        <v>601</v>
      </c>
      <c r="V502" s="3"/>
      <c r="W502" s="3">
        <v>0</v>
      </c>
    </row>
    <row r="503" spans="1:23" ht="13" x14ac:dyDescent="0.15">
      <c r="A503" s="3">
        <v>397</v>
      </c>
      <c r="B503" s="3">
        <v>1385</v>
      </c>
      <c r="C503" s="3" t="s">
        <v>23</v>
      </c>
      <c r="D503" s="3">
        <v>2</v>
      </c>
      <c r="E503" s="3" t="s">
        <v>24</v>
      </c>
      <c r="F503" s="3">
        <v>4</v>
      </c>
      <c r="G503" s="3" t="s">
        <v>25</v>
      </c>
      <c r="H503" s="3">
        <v>132</v>
      </c>
      <c r="I503" s="3">
        <v>134</v>
      </c>
      <c r="J503" s="3">
        <v>10</v>
      </c>
      <c r="K503" s="3">
        <v>7.61</v>
      </c>
      <c r="L503" s="3">
        <v>7.61</v>
      </c>
      <c r="M503" s="3" t="s">
        <v>75</v>
      </c>
      <c r="N503" s="3" t="s">
        <v>166</v>
      </c>
      <c r="O503" s="3" t="s">
        <v>167</v>
      </c>
      <c r="P503" s="3" t="s">
        <v>34</v>
      </c>
      <c r="Q503" s="3" t="s">
        <v>30</v>
      </c>
      <c r="R503" s="3" t="s">
        <v>35</v>
      </c>
      <c r="S503" s="4">
        <v>45089</v>
      </c>
      <c r="T503" s="3">
        <v>5413231</v>
      </c>
      <c r="U503" s="3" t="s">
        <v>602</v>
      </c>
      <c r="V503" s="3"/>
      <c r="W503" s="3">
        <v>0</v>
      </c>
    </row>
    <row r="504" spans="1:23" ht="13" x14ac:dyDescent="0.15">
      <c r="A504" s="3">
        <v>397</v>
      </c>
      <c r="B504" s="3">
        <v>1385</v>
      </c>
      <c r="C504" s="3" t="s">
        <v>23</v>
      </c>
      <c r="D504" s="3">
        <v>2</v>
      </c>
      <c r="E504" s="3" t="s">
        <v>24</v>
      </c>
      <c r="F504" s="3">
        <v>4</v>
      </c>
      <c r="G504" s="3" t="s">
        <v>25</v>
      </c>
      <c r="H504" s="3">
        <v>134</v>
      </c>
      <c r="I504" s="3">
        <v>136</v>
      </c>
      <c r="J504" s="3">
        <v>20</v>
      </c>
      <c r="K504" s="3">
        <v>7.63</v>
      </c>
      <c r="L504" s="3">
        <v>7.63</v>
      </c>
      <c r="M504" s="3" t="s">
        <v>75</v>
      </c>
      <c r="N504" s="3" t="s">
        <v>166</v>
      </c>
      <c r="O504" s="3" t="s">
        <v>167</v>
      </c>
      <c r="P504" s="3" t="s">
        <v>328</v>
      </c>
      <c r="Q504" s="3" t="s">
        <v>30</v>
      </c>
      <c r="R504" s="3" t="s">
        <v>329</v>
      </c>
      <c r="S504" s="4">
        <v>45089</v>
      </c>
      <c r="T504" s="3">
        <v>5413232</v>
      </c>
      <c r="U504" s="3" t="s">
        <v>603</v>
      </c>
      <c r="V504" s="3"/>
      <c r="W504" s="3">
        <v>0</v>
      </c>
    </row>
    <row r="505" spans="1:23" ht="13" x14ac:dyDescent="0.15">
      <c r="A505" s="3">
        <v>397</v>
      </c>
      <c r="B505" s="3">
        <v>1385</v>
      </c>
      <c r="C505" s="3" t="s">
        <v>23</v>
      </c>
      <c r="D505" s="3">
        <v>2</v>
      </c>
      <c r="E505" s="3" t="s">
        <v>24</v>
      </c>
      <c r="F505" s="3">
        <v>4</v>
      </c>
      <c r="G505" s="3" t="s">
        <v>25</v>
      </c>
      <c r="H505" s="3">
        <v>136</v>
      </c>
      <c r="I505" s="3">
        <v>138</v>
      </c>
      <c r="J505" s="3">
        <v>20</v>
      </c>
      <c r="K505" s="3">
        <v>7.65</v>
      </c>
      <c r="L505" s="3">
        <v>7.65</v>
      </c>
      <c r="M505" s="3" t="s">
        <v>75</v>
      </c>
      <c r="N505" s="3" t="s">
        <v>166</v>
      </c>
      <c r="O505" s="3" t="s">
        <v>167</v>
      </c>
      <c r="P505" s="3" t="s">
        <v>307</v>
      </c>
      <c r="Q505" s="3" t="s">
        <v>30</v>
      </c>
      <c r="R505" s="3" t="s">
        <v>308</v>
      </c>
      <c r="S505" s="4">
        <v>45089</v>
      </c>
      <c r="T505" s="3">
        <v>5413233</v>
      </c>
      <c r="U505" s="3" t="s">
        <v>604</v>
      </c>
      <c r="V505" s="3"/>
      <c r="W505" s="3">
        <v>0</v>
      </c>
    </row>
    <row r="506" spans="1:23" ht="13" x14ac:dyDescent="0.15">
      <c r="A506" s="3">
        <v>397</v>
      </c>
      <c r="B506" s="3">
        <v>1385</v>
      </c>
      <c r="C506" s="3" t="s">
        <v>23</v>
      </c>
      <c r="D506" s="3">
        <v>2</v>
      </c>
      <c r="E506" s="3" t="s">
        <v>24</v>
      </c>
      <c r="F506" s="3">
        <v>4</v>
      </c>
      <c r="G506" s="3" t="s">
        <v>25</v>
      </c>
      <c r="H506" s="3">
        <v>138</v>
      </c>
      <c r="I506" s="3">
        <v>140</v>
      </c>
      <c r="J506" s="3">
        <v>20</v>
      </c>
      <c r="K506" s="3">
        <v>7.67</v>
      </c>
      <c r="L506" s="3">
        <v>7.67</v>
      </c>
      <c r="M506" s="3" t="s">
        <v>75</v>
      </c>
      <c r="N506" s="3" t="s">
        <v>166</v>
      </c>
      <c r="O506" s="3" t="s">
        <v>167</v>
      </c>
      <c r="P506" s="3" t="s">
        <v>307</v>
      </c>
      <c r="Q506" s="3" t="s">
        <v>30</v>
      </c>
      <c r="R506" s="3" t="s">
        <v>308</v>
      </c>
      <c r="S506" s="4">
        <v>45089</v>
      </c>
      <c r="T506" s="3">
        <v>5413234</v>
      </c>
      <c r="U506" s="3" t="s">
        <v>605</v>
      </c>
      <c r="V506" s="3"/>
      <c r="W506" s="3">
        <v>0</v>
      </c>
    </row>
    <row r="507" spans="1:23" ht="13" x14ac:dyDescent="0.15">
      <c r="A507" s="3">
        <v>397</v>
      </c>
      <c r="B507" s="3">
        <v>1385</v>
      </c>
      <c r="C507" s="3" t="s">
        <v>23</v>
      </c>
      <c r="D507" s="3">
        <v>2</v>
      </c>
      <c r="E507" s="3" t="s">
        <v>24</v>
      </c>
      <c r="F507" s="3">
        <v>4</v>
      </c>
      <c r="G507" s="3" t="s">
        <v>25</v>
      </c>
      <c r="H507" s="3">
        <v>140</v>
      </c>
      <c r="I507" s="3">
        <v>142</v>
      </c>
      <c r="J507" s="3">
        <v>20</v>
      </c>
      <c r="K507" s="3">
        <v>7.69</v>
      </c>
      <c r="L507" s="3">
        <v>7.69</v>
      </c>
      <c r="M507" s="3" t="s">
        <v>75</v>
      </c>
      <c r="N507" s="3" t="s">
        <v>166</v>
      </c>
      <c r="O507" s="3" t="s">
        <v>167</v>
      </c>
      <c r="P507" s="3" t="s">
        <v>53</v>
      </c>
      <c r="Q507" s="3" t="s">
        <v>30</v>
      </c>
      <c r="R507" s="3" t="s">
        <v>54</v>
      </c>
      <c r="S507" s="4">
        <v>45089</v>
      </c>
      <c r="T507" s="3">
        <v>5413235</v>
      </c>
      <c r="U507" s="3" t="s">
        <v>606</v>
      </c>
      <c r="V507" s="3"/>
      <c r="W507" s="3">
        <v>0</v>
      </c>
    </row>
    <row r="508" spans="1:23" ht="13" x14ac:dyDescent="0.15">
      <c r="A508" s="3">
        <v>397</v>
      </c>
      <c r="B508" s="3">
        <v>1385</v>
      </c>
      <c r="C508" s="3" t="s">
        <v>23</v>
      </c>
      <c r="D508" s="3">
        <v>2</v>
      </c>
      <c r="E508" s="3" t="s">
        <v>24</v>
      </c>
      <c r="F508" s="3">
        <v>4</v>
      </c>
      <c r="G508" s="3" t="s">
        <v>25</v>
      </c>
      <c r="H508" s="3">
        <v>140</v>
      </c>
      <c r="I508" s="3">
        <v>142</v>
      </c>
      <c r="J508" s="3">
        <v>8</v>
      </c>
      <c r="K508" s="3">
        <v>7.69</v>
      </c>
      <c r="L508" s="3">
        <v>7.69</v>
      </c>
      <c r="M508" s="3" t="s">
        <v>75</v>
      </c>
      <c r="N508" s="3" t="s">
        <v>166</v>
      </c>
      <c r="O508" s="3" t="s">
        <v>167</v>
      </c>
      <c r="P508" s="3" t="s">
        <v>113</v>
      </c>
      <c r="Q508" s="3" t="s">
        <v>30</v>
      </c>
      <c r="R508" s="3" t="s">
        <v>114</v>
      </c>
      <c r="S508" s="4">
        <v>45089</v>
      </c>
      <c r="T508" s="3">
        <v>5413236</v>
      </c>
      <c r="U508" s="3" t="s">
        <v>607</v>
      </c>
      <c r="V508" s="3"/>
      <c r="W508" s="3">
        <v>0</v>
      </c>
    </row>
    <row r="509" spans="1:23" ht="13" x14ac:dyDescent="0.15">
      <c r="A509" s="3">
        <v>397</v>
      </c>
      <c r="B509" s="3">
        <v>1385</v>
      </c>
      <c r="C509" s="3" t="s">
        <v>23</v>
      </c>
      <c r="D509" s="3">
        <v>2</v>
      </c>
      <c r="E509" s="3" t="s">
        <v>24</v>
      </c>
      <c r="F509" s="3">
        <v>4</v>
      </c>
      <c r="G509" s="3" t="s">
        <v>25</v>
      </c>
      <c r="H509" s="3">
        <v>142</v>
      </c>
      <c r="I509" s="3">
        <v>144</v>
      </c>
      <c r="J509" s="3">
        <v>10</v>
      </c>
      <c r="K509" s="3">
        <v>7.71</v>
      </c>
      <c r="L509" s="3">
        <v>7.71</v>
      </c>
      <c r="M509" s="3" t="s">
        <v>75</v>
      </c>
      <c r="N509" s="3" t="s">
        <v>166</v>
      </c>
      <c r="O509" s="3" t="s">
        <v>167</v>
      </c>
      <c r="P509" s="3" t="s">
        <v>34</v>
      </c>
      <c r="Q509" s="3" t="s">
        <v>30</v>
      </c>
      <c r="R509" s="3" t="s">
        <v>35</v>
      </c>
      <c r="S509" s="4">
        <v>45089</v>
      </c>
      <c r="T509" s="3">
        <v>5413238</v>
      </c>
      <c r="U509" s="3" t="s">
        <v>608</v>
      </c>
      <c r="V509" s="3"/>
      <c r="W509" s="3">
        <v>0</v>
      </c>
    </row>
    <row r="510" spans="1:23" ht="13" x14ac:dyDescent="0.15">
      <c r="A510" s="3">
        <v>397</v>
      </c>
      <c r="B510" s="3">
        <v>1385</v>
      </c>
      <c r="C510" s="3" t="s">
        <v>23</v>
      </c>
      <c r="D510" s="3">
        <v>2</v>
      </c>
      <c r="E510" s="3" t="s">
        <v>24</v>
      </c>
      <c r="F510" s="3">
        <v>4</v>
      </c>
      <c r="G510" s="3" t="s">
        <v>25</v>
      </c>
      <c r="H510" s="3">
        <v>142</v>
      </c>
      <c r="I510" s="3">
        <v>144</v>
      </c>
      <c r="J510" s="3">
        <v>20</v>
      </c>
      <c r="K510" s="3">
        <v>7.71</v>
      </c>
      <c r="L510" s="3">
        <v>7.71</v>
      </c>
      <c r="M510" s="3" t="s">
        <v>75</v>
      </c>
      <c r="N510" s="3" t="s">
        <v>166</v>
      </c>
      <c r="O510" s="3" t="s">
        <v>167</v>
      </c>
      <c r="P510" s="3" t="s">
        <v>307</v>
      </c>
      <c r="Q510" s="3" t="s">
        <v>30</v>
      </c>
      <c r="R510" s="3" t="s">
        <v>308</v>
      </c>
      <c r="S510" s="4">
        <v>45089</v>
      </c>
      <c r="T510" s="3">
        <v>5413237</v>
      </c>
      <c r="U510" s="3" t="s">
        <v>609</v>
      </c>
      <c r="V510" s="3"/>
      <c r="W510" s="3">
        <v>0</v>
      </c>
    </row>
    <row r="511" spans="1:23" ht="13" x14ac:dyDescent="0.15">
      <c r="A511" s="3">
        <v>397</v>
      </c>
      <c r="B511" s="3">
        <v>1385</v>
      </c>
      <c r="C511" s="3" t="s">
        <v>23</v>
      </c>
      <c r="D511" s="3">
        <v>2</v>
      </c>
      <c r="E511" s="3" t="s">
        <v>24</v>
      </c>
      <c r="F511" s="3">
        <v>4</v>
      </c>
      <c r="G511" s="3" t="s">
        <v>25</v>
      </c>
      <c r="H511" s="3">
        <v>145</v>
      </c>
      <c r="I511" s="3">
        <v>150</v>
      </c>
      <c r="J511" s="3">
        <v>176</v>
      </c>
      <c r="K511" s="3">
        <v>7.74</v>
      </c>
      <c r="L511" s="3">
        <v>7.74</v>
      </c>
      <c r="M511" s="3" t="s">
        <v>26</v>
      </c>
      <c r="N511" s="3" t="s">
        <v>42</v>
      </c>
      <c r="O511" s="3" t="s">
        <v>28</v>
      </c>
      <c r="P511" s="3" t="s">
        <v>38</v>
      </c>
      <c r="Q511" s="3" t="s">
        <v>30</v>
      </c>
      <c r="R511" s="3" t="s">
        <v>96</v>
      </c>
      <c r="S511" s="4">
        <v>44885</v>
      </c>
      <c r="T511" s="3">
        <v>5355027</v>
      </c>
      <c r="U511" s="3" t="s">
        <v>610</v>
      </c>
      <c r="V511" s="3"/>
      <c r="W511" s="3">
        <v>0</v>
      </c>
    </row>
    <row r="512" spans="1:23" ht="13" x14ac:dyDescent="0.15">
      <c r="A512" s="3">
        <v>397</v>
      </c>
      <c r="B512" s="3">
        <v>1385</v>
      </c>
      <c r="C512" s="3" t="s">
        <v>23</v>
      </c>
      <c r="D512" s="3">
        <v>2</v>
      </c>
      <c r="E512" s="3" t="s">
        <v>24</v>
      </c>
      <c r="F512" s="3">
        <v>4</v>
      </c>
      <c r="G512" s="3" t="s">
        <v>25</v>
      </c>
      <c r="H512" s="3">
        <v>145</v>
      </c>
      <c r="I512" s="3">
        <v>150</v>
      </c>
      <c r="J512" s="3">
        <v>176</v>
      </c>
      <c r="K512" s="3">
        <v>7.74</v>
      </c>
      <c r="L512" s="3">
        <v>7.74</v>
      </c>
      <c r="M512" s="3" t="s">
        <v>26</v>
      </c>
      <c r="N512" s="3" t="s">
        <v>42</v>
      </c>
      <c r="O512" s="3" t="s">
        <v>28</v>
      </c>
      <c r="P512" s="3" t="s">
        <v>38</v>
      </c>
      <c r="Q512" s="3" t="s">
        <v>30</v>
      </c>
      <c r="R512" s="3" t="s">
        <v>96</v>
      </c>
      <c r="S512" s="4">
        <v>44885</v>
      </c>
      <c r="T512" s="3">
        <v>5356887</v>
      </c>
      <c r="U512" s="3" t="s">
        <v>611</v>
      </c>
      <c r="V512" s="3"/>
      <c r="W512" s="3">
        <v>0</v>
      </c>
    </row>
    <row r="513" spans="1:23" ht="13" x14ac:dyDescent="0.15">
      <c r="A513" s="3">
        <v>397</v>
      </c>
      <c r="B513" s="3">
        <v>1385</v>
      </c>
      <c r="C513" s="3" t="s">
        <v>23</v>
      </c>
      <c r="D513" s="3">
        <v>2</v>
      </c>
      <c r="E513" s="3" t="s">
        <v>24</v>
      </c>
      <c r="F513" s="3">
        <v>4</v>
      </c>
      <c r="G513" s="3" t="s">
        <v>25</v>
      </c>
      <c r="H513" s="3">
        <v>146</v>
      </c>
      <c r="I513" s="3">
        <v>148</v>
      </c>
      <c r="J513" s="3">
        <v>8</v>
      </c>
      <c r="K513" s="3">
        <v>7.75</v>
      </c>
      <c r="L513" s="3">
        <v>7.75</v>
      </c>
      <c r="M513" s="3" t="s">
        <v>75</v>
      </c>
      <c r="N513" s="3" t="s">
        <v>166</v>
      </c>
      <c r="O513" s="3" t="s">
        <v>167</v>
      </c>
      <c r="P513" s="3" t="s">
        <v>113</v>
      </c>
      <c r="Q513" s="3" t="s">
        <v>30</v>
      </c>
      <c r="R513" s="3" t="s">
        <v>114</v>
      </c>
      <c r="S513" s="4">
        <v>45089</v>
      </c>
      <c r="T513" s="3">
        <v>5413241</v>
      </c>
      <c r="U513" s="3" t="s">
        <v>612</v>
      </c>
      <c r="V513" s="3"/>
      <c r="W513" s="3">
        <v>0</v>
      </c>
    </row>
    <row r="514" spans="1:23" ht="13" x14ac:dyDescent="0.15">
      <c r="A514" s="3">
        <v>397</v>
      </c>
      <c r="B514" s="3">
        <v>1385</v>
      </c>
      <c r="C514" s="3" t="s">
        <v>23</v>
      </c>
      <c r="D514" s="3">
        <v>2</v>
      </c>
      <c r="E514" s="3" t="s">
        <v>24</v>
      </c>
      <c r="F514" s="3">
        <v>5</v>
      </c>
      <c r="G514" s="3" t="s">
        <v>25</v>
      </c>
      <c r="H514" s="3">
        <v>0</v>
      </c>
      <c r="I514" s="3">
        <v>5</v>
      </c>
      <c r="J514" s="3">
        <v>3</v>
      </c>
      <c r="K514" s="3">
        <v>7.79</v>
      </c>
      <c r="L514" s="3">
        <v>7.79</v>
      </c>
      <c r="M514" s="3" t="s">
        <v>26</v>
      </c>
      <c r="N514" s="3" t="s">
        <v>27</v>
      </c>
      <c r="O514" s="3" t="s">
        <v>28</v>
      </c>
      <c r="P514" s="3" t="s">
        <v>38</v>
      </c>
      <c r="Q514" s="3" t="s">
        <v>30</v>
      </c>
      <c r="R514" s="3" t="s">
        <v>39</v>
      </c>
      <c r="S514" s="4">
        <v>44885</v>
      </c>
      <c r="T514" s="3">
        <v>5355031</v>
      </c>
      <c r="U514" s="3" t="s">
        <v>613</v>
      </c>
      <c r="V514" s="3" t="s">
        <v>48</v>
      </c>
      <c r="W514" s="3">
        <v>0</v>
      </c>
    </row>
    <row r="515" spans="1:23" ht="13" x14ac:dyDescent="0.15">
      <c r="A515" s="3">
        <v>397</v>
      </c>
      <c r="B515" s="3">
        <v>1385</v>
      </c>
      <c r="C515" s="3" t="s">
        <v>23</v>
      </c>
      <c r="D515" s="3">
        <v>2</v>
      </c>
      <c r="E515" s="3" t="s">
        <v>24</v>
      </c>
      <c r="F515" s="3">
        <v>5</v>
      </c>
      <c r="G515" s="3" t="s">
        <v>25</v>
      </c>
      <c r="H515" s="3">
        <v>0</v>
      </c>
      <c r="I515" s="3">
        <v>5</v>
      </c>
      <c r="J515" s="3">
        <v>25</v>
      </c>
      <c r="K515" s="3">
        <v>7.79</v>
      </c>
      <c r="L515" s="3">
        <v>7.79</v>
      </c>
      <c r="M515" s="3" t="s">
        <v>26</v>
      </c>
      <c r="N515" s="3" t="s">
        <v>27</v>
      </c>
      <c r="O515" s="3" t="s">
        <v>28</v>
      </c>
      <c r="P515" s="3" t="s">
        <v>53</v>
      </c>
      <c r="Q515" s="3" t="s">
        <v>30</v>
      </c>
      <c r="R515" s="3" t="s">
        <v>54</v>
      </c>
      <c r="S515" s="4">
        <v>44885</v>
      </c>
      <c r="T515" s="3">
        <v>5355035</v>
      </c>
      <c r="U515" s="3" t="s">
        <v>614</v>
      </c>
      <c r="V515" s="3"/>
      <c r="W515" s="3">
        <v>0</v>
      </c>
    </row>
    <row r="516" spans="1:23" ht="13" x14ac:dyDescent="0.15">
      <c r="A516" s="3">
        <v>397</v>
      </c>
      <c r="B516" s="3">
        <v>1385</v>
      </c>
      <c r="C516" s="3" t="s">
        <v>23</v>
      </c>
      <c r="D516" s="3">
        <v>2</v>
      </c>
      <c r="E516" s="3" t="s">
        <v>24</v>
      </c>
      <c r="F516" s="3">
        <v>5</v>
      </c>
      <c r="G516" s="3" t="s">
        <v>25</v>
      </c>
      <c r="H516" s="3">
        <v>0</v>
      </c>
      <c r="I516" s="3">
        <v>5</v>
      </c>
      <c r="J516" s="3">
        <v>25</v>
      </c>
      <c r="K516" s="3">
        <v>7.79</v>
      </c>
      <c r="L516" s="3">
        <v>7.79</v>
      </c>
      <c r="M516" s="3" t="s">
        <v>26</v>
      </c>
      <c r="N516" s="3" t="s">
        <v>27</v>
      </c>
      <c r="O516" s="3" t="s">
        <v>28</v>
      </c>
      <c r="P516" s="3" t="s">
        <v>29</v>
      </c>
      <c r="Q516" s="3" t="s">
        <v>30</v>
      </c>
      <c r="R516" s="3" t="s">
        <v>31</v>
      </c>
      <c r="S516" s="4">
        <v>44885</v>
      </c>
      <c r="T516" s="3">
        <v>5355039</v>
      </c>
      <c r="U516" s="3" t="s">
        <v>615</v>
      </c>
      <c r="V516" s="3" t="s">
        <v>33</v>
      </c>
      <c r="W516" s="3">
        <v>0</v>
      </c>
    </row>
    <row r="517" spans="1:23" ht="13" x14ac:dyDescent="0.15">
      <c r="A517" s="3">
        <v>397</v>
      </c>
      <c r="B517" s="3">
        <v>1385</v>
      </c>
      <c r="C517" s="3" t="s">
        <v>23</v>
      </c>
      <c r="D517" s="3">
        <v>2</v>
      </c>
      <c r="E517" s="3" t="s">
        <v>24</v>
      </c>
      <c r="F517" s="3">
        <v>5</v>
      </c>
      <c r="G517" s="3" t="s">
        <v>25</v>
      </c>
      <c r="H517" s="3">
        <v>0</v>
      </c>
      <c r="I517" s="3">
        <v>5</v>
      </c>
      <c r="J517" s="3">
        <v>25</v>
      </c>
      <c r="K517" s="3">
        <v>7.79</v>
      </c>
      <c r="L517" s="3">
        <v>7.79</v>
      </c>
      <c r="M517" s="3" t="s">
        <v>26</v>
      </c>
      <c r="N517" s="3" t="s">
        <v>27</v>
      </c>
      <c r="O517" s="3" t="s">
        <v>28</v>
      </c>
      <c r="P517" s="3" t="s">
        <v>38</v>
      </c>
      <c r="Q517" s="3" t="s">
        <v>30</v>
      </c>
      <c r="R517" s="3" t="s">
        <v>39</v>
      </c>
      <c r="S517" s="4">
        <v>44885</v>
      </c>
      <c r="T517" s="3">
        <v>5355033</v>
      </c>
      <c r="U517" s="3" t="s">
        <v>616</v>
      </c>
      <c r="V517" s="3" t="s">
        <v>46</v>
      </c>
      <c r="W517" s="3">
        <v>0</v>
      </c>
    </row>
    <row r="518" spans="1:23" ht="13" x14ac:dyDescent="0.15">
      <c r="A518" s="3">
        <v>397</v>
      </c>
      <c r="B518" s="3">
        <v>1385</v>
      </c>
      <c r="C518" s="3" t="s">
        <v>23</v>
      </c>
      <c r="D518" s="3">
        <v>2</v>
      </c>
      <c r="E518" s="3" t="s">
        <v>24</v>
      </c>
      <c r="F518" s="3">
        <v>5</v>
      </c>
      <c r="G518" s="3" t="s">
        <v>25</v>
      </c>
      <c r="H518" s="3">
        <v>0</v>
      </c>
      <c r="I518" s="3">
        <v>5</v>
      </c>
      <c r="J518" s="3">
        <v>2</v>
      </c>
      <c r="K518" s="3">
        <v>7.79</v>
      </c>
      <c r="L518" s="3">
        <v>7.79</v>
      </c>
      <c r="M518" s="3" t="s">
        <v>26</v>
      </c>
      <c r="N518" s="3" t="s">
        <v>27</v>
      </c>
      <c r="O518" s="3" t="s">
        <v>28</v>
      </c>
      <c r="P518" s="3" t="s">
        <v>38</v>
      </c>
      <c r="Q518" s="3" t="s">
        <v>30</v>
      </c>
      <c r="R518" s="3" t="s">
        <v>61</v>
      </c>
      <c r="S518" s="4">
        <v>44885</v>
      </c>
      <c r="T518" s="3">
        <v>5355037</v>
      </c>
      <c r="U518" s="3" t="s">
        <v>617</v>
      </c>
      <c r="V518" s="3" t="s">
        <v>63</v>
      </c>
      <c r="W518" s="3">
        <v>0</v>
      </c>
    </row>
    <row r="519" spans="1:23" ht="13" x14ac:dyDescent="0.15">
      <c r="A519" s="3">
        <v>397</v>
      </c>
      <c r="B519" s="3">
        <v>1385</v>
      </c>
      <c r="C519" s="3" t="s">
        <v>23</v>
      </c>
      <c r="D519" s="3">
        <v>2</v>
      </c>
      <c r="E519" s="3" t="s">
        <v>24</v>
      </c>
      <c r="F519" s="3">
        <v>5</v>
      </c>
      <c r="G519" s="3" t="s">
        <v>25</v>
      </c>
      <c r="H519" s="3">
        <v>0</v>
      </c>
      <c r="I519" s="3">
        <v>5</v>
      </c>
      <c r="J519" s="3">
        <v>6</v>
      </c>
      <c r="K519" s="3">
        <v>7.79</v>
      </c>
      <c r="L519" s="3">
        <v>7.79</v>
      </c>
      <c r="M519" s="3" t="s">
        <v>26</v>
      </c>
      <c r="N519" s="3" t="s">
        <v>27</v>
      </c>
      <c r="O519" s="3" t="s">
        <v>28</v>
      </c>
      <c r="P519" s="3" t="s">
        <v>38</v>
      </c>
      <c r="Q519" s="3" t="s">
        <v>30</v>
      </c>
      <c r="R519" s="3" t="s">
        <v>39</v>
      </c>
      <c r="S519" s="4">
        <v>44885</v>
      </c>
      <c r="T519" s="3">
        <v>5355034</v>
      </c>
      <c r="U519" s="3" t="s">
        <v>618</v>
      </c>
      <c r="V519" s="3" t="s">
        <v>41</v>
      </c>
      <c r="W519" s="3">
        <v>0</v>
      </c>
    </row>
    <row r="520" spans="1:23" ht="13" x14ac:dyDescent="0.15">
      <c r="A520" s="3">
        <v>397</v>
      </c>
      <c r="B520" s="3">
        <v>1385</v>
      </c>
      <c r="C520" s="3" t="s">
        <v>23</v>
      </c>
      <c r="D520" s="3">
        <v>2</v>
      </c>
      <c r="E520" s="3" t="s">
        <v>24</v>
      </c>
      <c r="F520" s="3">
        <v>5</v>
      </c>
      <c r="G520" s="3" t="s">
        <v>25</v>
      </c>
      <c r="H520" s="3">
        <v>0</v>
      </c>
      <c r="I520" s="3">
        <v>5</v>
      </c>
      <c r="J520" s="3">
        <v>2</v>
      </c>
      <c r="K520" s="3">
        <v>7.79</v>
      </c>
      <c r="L520" s="3">
        <v>7.79</v>
      </c>
      <c r="M520" s="3" t="s">
        <v>26</v>
      </c>
      <c r="N520" s="3" t="s">
        <v>27</v>
      </c>
      <c r="O520" s="3" t="s">
        <v>28</v>
      </c>
      <c r="P520" s="3" t="s">
        <v>49</v>
      </c>
      <c r="Q520" s="3" t="s">
        <v>30</v>
      </c>
      <c r="R520" s="3" t="s">
        <v>50</v>
      </c>
      <c r="S520" s="4">
        <v>44885</v>
      </c>
      <c r="T520" s="3">
        <v>5355038</v>
      </c>
      <c r="U520" s="3" t="s">
        <v>619</v>
      </c>
      <c r="V520" s="3" t="s">
        <v>52</v>
      </c>
      <c r="W520" s="3">
        <v>0</v>
      </c>
    </row>
    <row r="521" spans="1:23" ht="13" x14ac:dyDescent="0.15">
      <c r="A521" s="3">
        <v>397</v>
      </c>
      <c r="B521" s="3">
        <v>1385</v>
      </c>
      <c r="C521" s="3" t="s">
        <v>23</v>
      </c>
      <c r="D521" s="3">
        <v>2</v>
      </c>
      <c r="E521" s="3" t="s">
        <v>24</v>
      </c>
      <c r="F521" s="3">
        <v>5</v>
      </c>
      <c r="G521" s="3" t="s">
        <v>25</v>
      </c>
      <c r="H521" s="3">
        <v>0</v>
      </c>
      <c r="I521" s="3">
        <v>5</v>
      </c>
      <c r="J521" s="3">
        <v>25</v>
      </c>
      <c r="K521" s="3">
        <v>7.79</v>
      </c>
      <c r="L521" s="3">
        <v>7.79</v>
      </c>
      <c r="M521" s="3" t="s">
        <v>26</v>
      </c>
      <c r="N521" s="3" t="s">
        <v>27</v>
      </c>
      <c r="O521" s="3" t="s">
        <v>28</v>
      </c>
      <c r="P521" s="3" t="s">
        <v>58</v>
      </c>
      <c r="Q521" s="3" t="s">
        <v>30</v>
      </c>
      <c r="R521" s="3" t="s">
        <v>59</v>
      </c>
      <c r="S521" s="4">
        <v>44885</v>
      </c>
      <c r="T521" s="3">
        <v>5355032</v>
      </c>
      <c r="U521" s="3" t="s">
        <v>620</v>
      </c>
      <c r="V521" s="3"/>
      <c r="W521" s="3">
        <v>0</v>
      </c>
    </row>
    <row r="522" spans="1:23" ht="13" x14ac:dyDescent="0.15">
      <c r="A522" s="3">
        <v>397</v>
      </c>
      <c r="B522" s="3">
        <v>1385</v>
      </c>
      <c r="C522" s="3" t="s">
        <v>23</v>
      </c>
      <c r="D522" s="3">
        <v>2</v>
      </c>
      <c r="E522" s="3" t="s">
        <v>24</v>
      </c>
      <c r="F522" s="3">
        <v>5</v>
      </c>
      <c r="G522" s="3" t="s">
        <v>25</v>
      </c>
      <c r="H522" s="3">
        <v>0</v>
      </c>
      <c r="I522" s="3">
        <v>5</v>
      </c>
      <c r="J522" s="3">
        <v>10</v>
      </c>
      <c r="K522" s="3">
        <v>7.79</v>
      </c>
      <c r="L522" s="3">
        <v>7.79</v>
      </c>
      <c r="M522" s="3" t="s">
        <v>26</v>
      </c>
      <c r="N522" s="3" t="s">
        <v>27</v>
      </c>
      <c r="O522" s="3" t="s">
        <v>28</v>
      </c>
      <c r="P522" s="3" t="s">
        <v>34</v>
      </c>
      <c r="Q522" s="3" t="s">
        <v>30</v>
      </c>
      <c r="R522" s="3" t="s">
        <v>35</v>
      </c>
      <c r="S522" s="4">
        <v>44885</v>
      </c>
      <c r="T522" s="3">
        <v>5355036</v>
      </c>
      <c r="U522" s="3" t="s">
        <v>621</v>
      </c>
      <c r="V522" s="3" t="s">
        <v>37</v>
      </c>
      <c r="W522" s="3">
        <v>0</v>
      </c>
    </row>
    <row r="523" spans="1:23" ht="13" x14ac:dyDescent="0.15">
      <c r="A523" s="3">
        <v>397</v>
      </c>
      <c r="B523" s="3">
        <v>1385</v>
      </c>
      <c r="C523" s="3" t="s">
        <v>23</v>
      </c>
      <c r="D523" s="3">
        <v>2</v>
      </c>
      <c r="E523" s="3" t="s">
        <v>24</v>
      </c>
      <c r="F523" s="3">
        <v>5</v>
      </c>
      <c r="G523" s="3" t="s">
        <v>25</v>
      </c>
      <c r="H523" s="3">
        <v>0</v>
      </c>
      <c r="I523" s="3">
        <v>5</v>
      </c>
      <c r="J523" s="3">
        <v>10</v>
      </c>
      <c r="K523" s="3">
        <v>7.79</v>
      </c>
      <c r="L523" s="3">
        <v>7.79</v>
      </c>
      <c r="M523" s="3" t="s">
        <v>26</v>
      </c>
      <c r="N523" s="3" t="s">
        <v>27</v>
      </c>
      <c r="O523" s="3" t="s">
        <v>28</v>
      </c>
      <c r="P523" s="3" t="s">
        <v>53</v>
      </c>
      <c r="Q523" s="3" t="s">
        <v>30</v>
      </c>
      <c r="R523" s="3" t="s">
        <v>54</v>
      </c>
      <c r="S523" s="4">
        <v>44885</v>
      </c>
      <c r="T523" s="3">
        <v>5355040</v>
      </c>
      <c r="U523" s="3" t="s">
        <v>622</v>
      </c>
      <c r="V523" s="3" t="s">
        <v>57</v>
      </c>
      <c r="W523" s="3">
        <v>0</v>
      </c>
    </row>
    <row r="524" spans="1:23" ht="13" x14ac:dyDescent="0.15">
      <c r="A524" s="3">
        <v>397</v>
      </c>
      <c r="B524" s="3">
        <v>1385</v>
      </c>
      <c r="C524" s="3" t="s">
        <v>23</v>
      </c>
      <c r="D524" s="3">
        <v>2</v>
      </c>
      <c r="E524" s="3" t="s">
        <v>24</v>
      </c>
      <c r="F524" s="3">
        <v>5</v>
      </c>
      <c r="G524" s="3" t="s">
        <v>25</v>
      </c>
      <c r="H524" s="3">
        <v>0</v>
      </c>
      <c r="I524" s="3">
        <v>5</v>
      </c>
      <c r="J524" s="3">
        <v>3</v>
      </c>
      <c r="K524" s="3">
        <v>7.79</v>
      </c>
      <c r="L524" s="3">
        <v>7.79</v>
      </c>
      <c r="M524" s="3" t="s">
        <v>26</v>
      </c>
      <c r="N524" s="3" t="s">
        <v>27</v>
      </c>
      <c r="O524" s="3" t="s">
        <v>28</v>
      </c>
      <c r="P524" s="3" t="s">
        <v>38</v>
      </c>
      <c r="Q524" s="3" t="s">
        <v>30</v>
      </c>
      <c r="R524" s="3" t="s">
        <v>39</v>
      </c>
      <c r="S524" s="4">
        <v>44885</v>
      </c>
      <c r="T524" s="3">
        <v>5356891</v>
      </c>
      <c r="U524" s="3" t="s">
        <v>623</v>
      </c>
      <c r="V524" s="3" t="s">
        <v>48</v>
      </c>
      <c r="W524" s="3">
        <v>0</v>
      </c>
    </row>
    <row r="525" spans="1:23" ht="13" x14ac:dyDescent="0.15">
      <c r="A525" s="3">
        <v>397</v>
      </c>
      <c r="B525" s="3">
        <v>1385</v>
      </c>
      <c r="C525" s="3" t="s">
        <v>23</v>
      </c>
      <c r="D525" s="3">
        <v>2</v>
      </c>
      <c r="E525" s="3" t="s">
        <v>24</v>
      </c>
      <c r="F525" s="3">
        <v>5</v>
      </c>
      <c r="G525" s="3" t="s">
        <v>25</v>
      </c>
      <c r="H525" s="3">
        <v>0</v>
      </c>
      <c r="I525" s="3">
        <v>5</v>
      </c>
      <c r="J525" s="3">
        <v>25</v>
      </c>
      <c r="K525" s="3">
        <v>7.79</v>
      </c>
      <c r="L525" s="3">
        <v>7.79</v>
      </c>
      <c r="M525" s="3" t="s">
        <v>26</v>
      </c>
      <c r="N525" s="3" t="s">
        <v>27</v>
      </c>
      <c r="O525" s="3" t="s">
        <v>28</v>
      </c>
      <c r="P525" s="3" t="s">
        <v>53</v>
      </c>
      <c r="Q525" s="3" t="s">
        <v>30</v>
      </c>
      <c r="R525" s="3" t="s">
        <v>54</v>
      </c>
      <c r="S525" s="4">
        <v>44885</v>
      </c>
      <c r="T525" s="3">
        <v>5356895</v>
      </c>
      <c r="U525" s="3" t="s">
        <v>624</v>
      </c>
      <c r="V525" s="3"/>
      <c r="W525" s="3">
        <v>0</v>
      </c>
    </row>
    <row r="526" spans="1:23" ht="13" x14ac:dyDescent="0.15">
      <c r="A526" s="3">
        <v>397</v>
      </c>
      <c r="B526" s="3">
        <v>1385</v>
      </c>
      <c r="C526" s="3" t="s">
        <v>23</v>
      </c>
      <c r="D526" s="3">
        <v>2</v>
      </c>
      <c r="E526" s="3" t="s">
        <v>24</v>
      </c>
      <c r="F526" s="3">
        <v>5</v>
      </c>
      <c r="G526" s="3" t="s">
        <v>25</v>
      </c>
      <c r="H526" s="3">
        <v>0</v>
      </c>
      <c r="I526" s="3">
        <v>5</v>
      </c>
      <c r="J526" s="3">
        <v>25</v>
      </c>
      <c r="K526" s="3">
        <v>7.79</v>
      </c>
      <c r="L526" s="3">
        <v>7.79</v>
      </c>
      <c r="M526" s="3" t="s">
        <v>26</v>
      </c>
      <c r="N526" s="3" t="s">
        <v>27</v>
      </c>
      <c r="O526" s="3" t="s">
        <v>28</v>
      </c>
      <c r="P526" s="3" t="s">
        <v>29</v>
      </c>
      <c r="Q526" s="3" t="s">
        <v>30</v>
      </c>
      <c r="R526" s="3" t="s">
        <v>31</v>
      </c>
      <c r="S526" s="4">
        <v>44885</v>
      </c>
      <c r="T526" s="3">
        <v>5356899</v>
      </c>
      <c r="U526" s="3" t="s">
        <v>625</v>
      </c>
      <c r="V526" s="3" t="s">
        <v>33</v>
      </c>
      <c r="W526" s="3">
        <v>0</v>
      </c>
    </row>
    <row r="527" spans="1:23" ht="13" x14ac:dyDescent="0.15">
      <c r="A527" s="3">
        <v>397</v>
      </c>
      <c r="B527" s="3">
        <v>1385</v>
      </c>
      <c r="C527" s="3" t="s">
        <v>23</v>
      </c>
      <c r="D527" s="3">
        <v>2</v>
      </c>
      <c r="E527" s="3" t="s">
        <v>24</v>
      </c>
      <c r="F527" s="3">
        <v>5</v>
      </c>
      <c r="G527" s="3" t="s">
        <v>25</v>
      </c>
      <c r="H527" s="3">
        <v>0</v>
      </c>
      <c r="I527" s="3">
        <v>5</v>
      </c>
      <c r="J527" s="3">
        <v>6</v>
      </c>
      <c r="K527" s="3">
        <v>7.79</v>
      </c>
      <c r="L527" s="3">
        <v>7.79</v>
      </c>
      <c r="M527" s="3" t="s">
        <v>26</v>
      </c>
      <c r="N527" s="3" t="s">
        <v>27</v>
      </c>
      <c r="O527" s="3" t="s">
        <v>28</v>
      </c>
      <c r="P527" s="3" t="s">
        <v>38</v>
      </c>
      <c r="Q527" s="3" t="s">
        <v>30</v>
      </c>
      <c r="R527" s="3" t="s">
        <v>39</v>
      </c>
      <c r="S527" s="4">
        <v>44885</v>
      </c>
      <c r="T527" s="3">
        <v>5356894</v>
      </c>
      <c r="U527" s="3" t="s">
        <v>626</v>
      </c>
      <c r="V527" s="3" t="s">
        <v>41</v>
      </c>
      <c r="W527" s="3">
        <v>0</v>
      </c>
    </row>
    <row r="528" spans="1:23" ht="13" x14ac:dyDescent="0.15">
      <c r="A528" s="3">
        <v>397</v>
      </c>
      <c r="B528" s="3">
        <v>1385</v>
      </c>
      <c r="C528" s="3" t="s">
        <v>23</v>
      </c>
      <c r="D528" s="3">
        <v>2</v>
      </c>
      <c r="E528" s="3" t="s">
        <v>24</v>
      </c>
      <c r="F528" s="3">
        <v>5</v>
      </c>
      <c r="G528" s="3" t="s">
        <v>25</v>
      </c>
      <c r="H528" s="3">
        <v>0</v>
      </c>
      <c r="I528" s="3">
        <v>5</v>
      </c>
      <c r="J528" s="3">
        <v>2</v>
      </c>
      <c r="K528" s="3">
        <v>7.79</v>
      </c>
      <c r="L528" s="3">
        <v>7.79</v>
      </c>
      <c r="M528" s="3" t="s">
        <v>26</v>
      </c>
      <c r="N528" s="3" t="s">
        <v>27</v>
      </c>
      <c r="O528" s="3" t="s">
        <v>28</v>
      </c>
      <c r="P528" s="3" t="s">
        <v>49</v>
      </c>
      <c r="Q528" s="3" t="s">
        <v>30</v>
      </c>
      <c r="R528" s="3" t="s">
        <v>50</v>
      </c>
      <c r="S528" s="4">
        <v>44885</v>
      </c>
      <c r="T528" s="3">
        <v>5356898</v>
      </c>
      <c r="U528" s="3" t="s">
        <v>627</v>
      </c>
      <c r="V528" s="3" t="s">
        <v>52</v>
      </c>
      <c r="W528" s="3">
        <v>0</v>
      </c>
    </row>
    <row r="529" spans="1:23" ht="13" x14ac:dyDescent="0.15">
      <c r="A529" s="3">
        <v>397</v>
      </c>
      <c r="B529" s="3">
        <v>1385</v>
      </c>
      <c r="C529" s="3" t="s">
        <v>23</v>
      </c>
      <c r="D529" s="3">
        <v>2</v>
      </c>
      <c r="E529" s="3" t="s">
        <v>24</v>
      </c>
      <c r="F529" s="3">
        <v>5</v>
      </c>
      <c r="G529" s="3" t="s">
        <v>25</v>
      </c>
      <c r="H529" s="3">
        <v>0</v>
      </c>
      <c r="I529" s="3">
        <v>5</v>
      </c>
      <c r="J529" s="3">
        <v>25</v>
      </c>
      <c r="K529" s="3">
        <v>7.79</v>
      </c>
      <c r="L529" s="3">
        <v>7.79</v>
      </c>
      <c r="M529" s="3" t="s">
        <v>26</v>
      </c>
      <c r="N529" s="3" t="s">
        <v>27</v>
      </c>
      <c r="O529" s="3" t="s">
        <v>28</v>
      </c>
      <c r="P529" s="3" t="s">
        <v>58</v>
      </c>
      <c r="Q529" s="3" t="s">
        <v>30</v>
      </c>
      <c r="R529" s="3" t="s">
        <v>59</v>
      </c>
      <c r="S529" s="4">
        <v>44885</v>
      </c>
      <c r="T529" s="3">
        <v>5356892</v>
      </c>
      <c r="U529" s="3" t="s">
        <v>628</v>
      </c>
      <c r="V529" s="3"/>
      <c r="W529" s="3">
        <v>0</v>
      </c>
    </row>
    <row r="530" spans="1:23" ht="13" x14ac:dyDescent="0.15">
      <c r="A530" s="3">
        <v>397</v>
      </c>
      <c r="B530" s="3">
        <v>1385</v>
      </c>
      <c r="C530" s="3" t="s">
        <v>23</v>
      </c>
      <c r="D530" s="3">
        <v>2</v>
      </c>
      <c r="E530" s="3" t="s">
        <v>24</v>
      </c>
      <c r="F530" s="3">
        <v>5</v>
      </c>
      <c r="G530" s="3" t="s">
        <v>25</v>
      </c>
      <c r="H530" s="3">
        <v>0</v>
      </c>
      <c r="I530" s="3">
        <v>5</v>
      </c>
      <c r="J530" s="3">
        <v>10</v>
      </c>
      <c r="K530" s="3">
        <v>7.79</v>
      </c>
      <c r="L530" s="3">
        <v>7.79</v>
      </c>
      <c r="M530" s="3" t="s">
        <v>26</v>
      </c>
      <c r="N530" s="3" t="s">
        <v>27</v>
      </c>
      <c r="O530" s="3" t="s">
        <v>28</v>
      </c>
      <c r="P530" s="3" t="s">
        <v>34</v>
      </c>
      <c r="Q530" s="3" t="s">
        <v>30</v>
      </c>
      <c r="R530" s="3" t="s">
        <v>35</v>
      </c>
      <c r="S530" s="4">
        <v>44885</v>
      </c>
      <c r="T530" s="3">
        <v>5356896</v>
      </c>
      <c r="U530" s="3" t="s">
        <v>629</v>
      </c>
      <c r="V530" s="3" t="s">
        <v>37</v>
      </c>
      <c r="W530" s="3">
        <v>0</v>
      </c>
    </row>
    <row r="531" spans="1:23" ht="13" x14ac:dyDescent="0.15">
      <c r="A531" s="3">
        <v>397</v>
      </c>
      <c r="B531" s="3">
        <v>1385</v>
      </c>
      <c r="C531" s="3" t="s">
        <v>23</v>
      </c>
      <c r="D531" s="3">
        <v>2</v>
      </c>
      <c r="E531" s="3" t="s">
        <v>24</v>
      </c>
      <c r="F531" s="3">
        <v>5</v>
      </c>
      <c r="G531" s="3" t="s">
        <v>25</v>
      </c>
      <c r="H531" s="3">
        <v>0</v>
      </c>
      <c r="I531" s="3">
        <v>5</v>
      </c>
      <c r="J531" s="3">
        <v>10</v>
      </c>
      <c r="K531" s="3">
        <v>7.79</v>
      </c>
      <c r="L531" s="3">
        <v>7.79</v>
      </c>
      <c r="M531" s="3" t="s">
        <v>26</v>
      </c>
      <c r="N531" s="3" t="s">
        <v>27</v>
      </c>
      <c r="O531" s="3" t="s">
        <v>28</v>
      </c>
      <c r="P531" s="3" t="s">
        <v>53</v>
      </c>
      <c r="Q531" s="3" t="s">
        <v>30</v>
      </c>
      <c r="R531" s="3" t="s">
        <v>54</v>
      </c>
      <c r="S531" s="4">
        <v>44885</v>
      </c>
      <c r="T531" s="3">
        <v>5356900</v>
      </c>
      <c r="U531" s="3" t="s">
        <v>630</v>
      </c>
      <c r="V531" s="3" t="s">
        <v>57</v>
      </c>
      <c r="W531" s="3">
        <v>0</v>
      </c>
    </row>
    <row r="532" spans="1:23" ht="13" x14ac:dyDescent="0.15">
      <c r="A532" s="3">
        <v>397</v>
      </c>
      <c r="B532" s="3">
        <v>1385</v>
      </c>
      <c r="C532" s="3" t="s">
        <v>23</v>
      </c>
      <c r="D532" s="3">
        <v>2</v>
      </c>
      <c r="E532" s="3" t="s">
        <v>24</v>
      </c>
      <c r="F532" s="3">
        <v>5</v>
      </c>
      <c r="G532" s="3" t="s">
        <v>25</v>
      </c>
      <c r="H532" s="3">
        <v>0</v>
      </c>
      <c r="I532" s="3">
        <v>5</v>
      </c>
      <c r="J532" s="3">
        <v>25</v>
      </c>
      <c r="K532" s="3">
        <v>7.79</v>
      </c>
      <c r="L532" s="3">
        <v>7.79</v>
      </c>
      <c r="M532" s="3" t="s">
        <v>26</v>
      </c>
      <c r="N532" s="3" t="s">
        <v>27</v>
      </c>
      <c r="O532" s="3" t="s">
        <v>28</v>
      </c>
      <c r="P532" s="3" t="s">
        <v>38</v>
      </c>
      <c r="Q532" s="3" t="s">
        <v>30</v>
      </c>
      <c r="R532" s="3" t="s">
        <v>39</v>
      </c>
      <c r="S532" s="4">
        <v>44885</v>
      </c>
      <c r="T532" s="3">
        <v>5356893</v>
      </c>
      <c r="U532" s="3" t="s">
        <v>631</v>
      </c>
      <c r="V532" s="3" t="s">
        <v>46</v>
      </c>
      <c r="W532" s="3">
        <v>0</v>
      </c>
    </row>
    <row r="533" spans="1:23" ht="13" x14ac:dyDescent="0.15">
      <c r="A533" s="3">
        <v>397</v>
      </c>
      <c r="B533" s="3">
        <v>1385</v>
      </c>
      <c r="C533" s="3" t="s">
        <v>23</v>
      </c>
      <c r="D533" s="3">
        <v>2</v>
      </c>
      <c r="E533" s="3" t="s">
        <v>24</v>
      </c>
      <c r="F533" s="3">
        <v>5</v>
      </c>
      <c r="G533" s="3" t="s">
        <v>25</v>
      </c>
      <c r="H533" s="3">
        <v>0</v>
      </c>
      <c r="I533" s="3">
        <v>5</v>
      </c>
      <c r="J533" s="3">
        <v>2</v>
      </c>
      <c r="K533" s="3">
        <v>7.79</v>
      </c>
      <c r="L533" s="3">
        <v>7.79</v>
      </c>
      <c r="M533" s="3" t="s">
        <v>26</v>
      </c>
      <c r="N533" s="3" t="s">
        <v>27</v>
      </c>
      <c r="O533" s="3" t="s">
        <v>28</v>
      </c>
      <c r="P533" s="3" t="s">
        <v>38</v>
      </c>
      <c r="Q533" s="3" t="s">
        <v>30</v>
      </c>
      <c r="R533" s="3" t="s">
        <v>61</v>
      </c>
      <c r="S533" s="4">
        <v>44885</v>
      </c>
      <c r="T533" s="3">
        <v>5356897</v>
      </c>
      <c r="U533" s="3" t="s">
        <v>632</v>
      </c>
      <c r="V533" s="3" t="s">
        <v>63</v>
      </c>
      <c r="W533" s="3">
        <v>0</v>
      </c>
    </row>
    <row r="534" spans="1:23" ht="13" x14ac:dyDescent="0.15">
      <c r="A534" s="3">
        <v>397</v>
      </c>
      <c r="B534" s="3">
        <v>1385</v>
      </c>
      <c r="C534" s="3" t="s">
        <v>23</v>
      </c>
      <c r="D534" s="3">
        <v>2</v>
      </c>
      <c r="E534" s="3" t="s">
        <v>24</v>
      </c>
      <c r="F534" s="3">
        <v>5</v>
      </c>
      <c r="G534" s="3" t="s">
        <v>25</v>
      </c>
      <c r="H534" s="3">
        <v>2</v>
      </c>
      <c r="I534" s="3">
        <v>4</v>
      </c>
      <c r="J534" s="3">
        <v>20</v>
      </c>
      <c r="K534" s="3">
        <v>7.81</v>
      </c>
      <c r="L534" s="3">
        <v>7.81</v>
      </c>
      <c r="M534" s="3" t="s">
        <v>75</v>
      </c>
      <c r="N534" s="3" t="s">
        <v>166</v>
      </c>
      <c r="O534" s="3" t="s">
        <v>167</v>
      </c>
      <c r="P534" s="3" t="s">
        <v>307</v>
      </c>
      <c r="Q534" s="3" t="s">
        <v>30</v>
      </c>
      <c r="R534" s="3" t="s">
        <v>308</v>
      </c>
      <c r="S534" s="4">
        <v>45089</v>
      </c>
      <c r="T534" s="3">
        <v>5413243</v>
      </c>
      <c r="U534" s="3" t="s">
        <v>633</v>
      </c>
      <c r="V534" s="3"/>
      <c r="W534" s="3">
        <v>0</v>
      </c>
    </row>
    <row r="535" spans="1:23" ht="13" x14ac:dyDescent="0.15">
      <c r="A535" s="3">
        <v>397</v>
      </c>
      <c r="B535" s="3">
        <v>1385</v>
      </c>
      <c r="C535" s="3" t="s">
        <v>23</v>
      </c>
      <c r="D535" s="3">
        <v>2</v>
      </c>
      <c r="E535" s="3" t="s">
        <v>24</v>
      </c>
      <c r="F535" s="3">
        <v>5</v>
      </c>
      <c r="G535" s="3" t="s">
        <v>25</v>
      </c>
      <c r="H535" s="3">
        <v>2</v>
      </c>
      <c r="I535" s="3">
        <v>4</v>
      </c>
      <c r="J535" s="3">
        <v>10</v>
      </c>
      <c r="K535" s="3">
        <v>7.81</v>
      </c>
      <c r="L535" s="3">
        <v>7.81</v>
      </c>
      <c r="M535" s="3" t="s">
        <v>75</v>
      </c>
      <c r="N535" s="3" t="s">
        <v>166</v>
      </c>
      <c r="O535" s="3" t="s">
        <v>167</v>
      </c>
      <c r="P535" s="3" t="s">
        <v>34</v>
      </c>
      <c r="Q535" s="3" t="s">
        <v>30</v>
      </c>
      <c r="R535" s="3" t="s">
        <v>35</v>
      </c>
      <c r="S535" s="4">
        <v>45089</v>
      </c>
      <c r="T535" s="3">
        <v>5413244</v>
      </c>
      <c r="U535" s="3" t="s">
        <v>634</v>
      </c>
      <c r="V535" s="3"/>
      <c r="W535" s="3">
        <v>0</v>
      </c>
    </row>
    <row r="536" spans="1:23" ht="13" x14ac:dyDescent="0.15">
      <c r="A536" s="3">
        <v>397</v>
      </c>
      <c r="B536" s="3">
        <v>1385</v>
      </c>
      <c r="C536" s="3" t="s">
        <v>23</v>
      </c>
      <c r="D536" s="3">
        <v>2</v>
      </c>
      <c r="E536" s="3" t="s">
        <v>24</v>
      </c>
      <c r="F536" s="3">
        <v>5</v>
      </c>
      <c r="G536" s="3" t="s">
        <v>25</v>
      </c>
      <c r="H536" s="3">
        <v>5</v>
      </c>
      <c r="I536" s="3">
        <v>7</v>
      </c>
      <c r="J536" s="3">
        <v>20</v>
      </c>
      <c r="K536" s="3">
        <v>7.84</v>
      </c>
      <c r="L536" s="3">
        <v>7.84</v>
      </c>
      <c r="M536" s="3" t="s">
        <v>75</v>
      </c>
      <c r="N536" s="3" t="s">
        <v>166</v>
      </c>
      <c r="O536" s="3" t="s">
        <v>167</v>
      </c>
      <c r="P536" s="3" t="s">
        <v>307</v>
      </c>
      <c r="Q536" s="3" t="s">
        <v>30</v>
      </c>
      <c r="R536" s="3" t="s">
        <v>308</v>
      </c>
      <c r="S536" s="4">
        <v>45089</v>
      </c>
      <c r="T536" s="3">
        <v>5413245</v>
      </c>
      <c r="U536" s="3" t="s">
        <v>635</v>
      </c>
      <c r="V536" s="3"/>
      <c r="W536" s="3">
        <v>0</v>
      </c>
    </row>
    <row r="537" spans="1:23" ht="13" x14ac:dyDescent="0.15">
      <c r="A537" s="3">
        <v>397</v>
      </c>
      <c r="B537" s="3">
        <v>1385</v>
      </c>
      <c r="C537" s="3" t="s">
        <v>23</v>
      </c>
      <c r="D537" s="3">
        <v>2</v>
      </c>
      <c r="E537" s="3" t="s">
        <v>24</v>
      </c>
      <c r="F537" s="3">
        <v>5</v>
      </c>
      <c r="G537" s="3" t="s">
        <v>25</v>
      </c>
      <c r="H537" s="3">
        <v>5</v>
      </c>
      <c r="I537" s="3">
        <v>7</v>
      </c>
      <c r="J537" s="3">
        <v>8</v>
      </c>
      <c r="K537" s="3">
        <v>7.84</v>
      </c>
      <c r="L537" s="3">
        <v>7.84</v>
      </c>
      <c r="M537" s="3" t="s">
        <v>75</v>
      </c>
      <c r="N537" s="3" t="s">
        <v>166</v>
      </c>
      <c r="O537" s="3" t="s">
        <v>167</v>
      </c>
      <c r="P537" s="3" t="s">
        <v>113</v>
      </c>
      <c r="Q537" s="3" t="s">
        <v>30</v>
      </c>
      <c r="R537" s="3" t="s">
        <v>114</v>
      </c>
      <c r="S537" s="4">
        <v>45089</v>
      </c>
      <c r="T537" s="3">
        <v>5413246</v>
      </c>
      <c r="U537" s="3" t="s">
        <v>636</v>
      </c>
      <c r="V537" s="3"/>
      <c r="W537" s="3">
        <v>0</v>
      </c>
    </row>
    <row r="538" spans="1:23" ht="13" x14ac:dyDescent="0.15">
      <c r="A538" s="3">
        <v>397</v>
      </c>
      <c r="B538" s="3">
        <v>1385</v>
      </c>
      <c r="C538" s="3" t="s">
        <v>23</v>
      </c>
      <c r="D538" s="3">
        <v>2</v>
      </c>
      <c r="E538" s="3" t="s">
        <v>24</v>
      </c>
      <c r="F538" s="3">
        <v>5</v>
      </c>
      <c r="G538" s="3" t="s">
        <v>25</v>
      </c>
      <c r="H538" s="3">
        <v>7</v>
      </c>
      <c r="I538" s="3">
        <v>9</v>
      </c>
      <c r="J538" s="3">
        <v>36</v>
      </c>
      <c r="K538" s="3">
        <v>7.86</v>
      </c>
      <c r="L538" s="3">
        <v>7.86</v>
      </c>
      <c r="M538" s="3" t="s">
        <v>75</v>
      </c>
      <c r="N538" s="3" t="s">
        <v>166</v>
      </c>
      <c r="O538" s="3" t="s">
        <v>167</v>
      </c>
      <c r="P538" s="3" t="s">
        <v>168</v>
      </c>
      <c r="Q538" s="3" t="s">
        <v>30</v>
      </c>
      <c r="R538" s="3" t="s">
        <v>305</v>
      </c>
      <c r="S538" s="4">
        <v>45089</v>
      </c>
      <c r="T538" s="3">
        <v>5413247</v>
      </c>
      <c r="U538" s="3" t="s">
        <v>637</v>
      </c>
      <c r="V538" s="3"/>
      <c r="W538" s="3">
        <v>0</v>
      </c>
    </row>
    <row r="539" spans="1:23" ht="13" x14ac:dyDescent="0.15">
      <c r="A539" s="3">
        <v>397</v>
      </c>
      <c r="B539" s="3">
        <v>1385</v>
      </c>
      <c r="C539" s="3" t="s">
        <v>23</v>
      </c>
      <c r="D539" s="3">
        <v>2</v>
      </c>
      <c r="E539" s="3" t="s">
        <v>24</v>
      </c>
      <c r="F539" s="3">
        <v>5</v>
      </c>
      <c r="G539" s="3" t="s">
        <v>25</v>
      </c>
      <c r="H539" s="3">
        <v>9</v>
      </c>
      <c r="I539" s="3">
        <v>11</v>
      </c>
      <c r="J539" s="3">
        <v>20</v>
      </c>
      <c r="K539" s="3">
        <v>7.88</v>
      </c>
      <c r="L539" s="3">
        <v>7.88</v>
      </c>
      <c r="M539" s="3" t="s">
        <v>75</v>
      </c>
      <c r="N539" s="3" t="s">
        <v>166</v>
      </c>
      <c r="O539" s="3" t="s">
        <v>167</v>
      </c>
      <c r="P539" s="3" t="s">
        <v>307</v>
      </c>
      <c r="Q539" s="3" t="s">
        <v>30</v>
      </c>
      <c r="R539" s="3" t="s">
        <v>308</v>
      </c>
      <c r="S539" s="4">
        <v>45089</v>
      </c>
      <c r="T539" s="3">
        <v>5413248</v>
      </c>
      <c r="U539" s="3" t="s">
        <v>638</v>
      </c>
      <c r="V539" s="3"/>
      <c r="W539" s="3">
        <v>0</v>
      </c>
    </row>
    <row r="540" spans="1:23" ht="13" x14ac:dyDescent="0.15">
      <c r="A540" s="3">
        <v>397</v>
      </c>
      <c r="B540" s="3">
        <v>1385</v>
      </c>
      <c r="C540" s="3" t="s">
        <v>23</v>
      </c>
      <c r="D540" s="3">
        <v>2</v>
      </c>
      <c r="E540" s="3" t="s">
        <v>24</v>
      </c>
      <c r="F540" s="3">
        <v>5</v>
      </c>
      <c r="G540" s="3" t="s">
        <v>25</v>
      </c>
      <c r="H540" s="3">
        <v>11</v>
      </c>
      <c r="I540" s="3">
        <v>13</v>
      </c>
      <c r="J540" s="3">
        <v>20</v>
      </c>
      <c r="K540" s="3">
        <v>7.9</v>
      </c>
      <c r="L540" s="3">
        <v>7.9</v>
      </c>
      <c r="M540" s="3" t="s">
        <v>75</v>
      </c>
      <c r="N540" s="3" t="s">
        <v>166</v>
      </c>
      <c r="O540" s="3" t="s">
        <v>167</v>
      </c>
      <c r="P540" s="3" t="s">
        <v>328</v>
      </c>
      <c r="Q540" s="3" t="s">
        <v>30</v>
      </c>
      <c r="R540" s="3" t="s">
        <v>329</v>
      </c>
      <c r="S540" s="4">
        <v>45089</v>
      </c>
      <c r="T540" s="3">
        <v>5413249</v>
      </c>
      <c r="U540" s="3" t="s">
        <v>639</v>
      </c>
      <c r="V540" s="3"/>
      <c r="W540" s="3">
        <v>0</v>
      </c>
    </row>
    <row r="541" spans="1:23" ht="13" x14ac:dyDescent="0.15">
      <c r="A541" s="3">
        <v>397</v>
      </c>
      <c r="B541" s="3">
        <v>1385</v>
      </c>
      <c r="C541" s="3" t="s">
        <v>23</v>
      </c>
      <c r="D541" s="3">
        <v>2</v>
      </c>
      <c r="E541" s="3" t="s">
        <v>24</v>
      </c>
      <c r="F541" s="3">
        <v>5</v>
      </c>
      <c r="G541" s="3" t="s">
        <v>25</v>
      </c>
      <c r="H541" s="3">
        <v>13</v>
      </c>
      <c r="I541" s="3">
        <v>15</v>
      </c>
      <c r="J541" s="3">
        <v>20</v>
      </c>
      <c r="K541" s="3">
        <v>7.92</v>
      </c>
      <c r="L541" s="3">
        <v>7.92</v>
      </c>
      <c r="M541" s="3" t="s">
        <v>75</v>
      </c>
      <c r="N541" s="3" t="s">
        <v>166</v>
      </c>
      <c r="O541" s="3" t="s">
        <v>167</v>
      </c>
      <c r="P541" s="3" t="s">
        <v>307</v>
      </c>
      <c r="Q541" s="3" t="s">
        <v>30</v>
      </c>
      <c r="R541" s="3" t="s">
        <v>308</v>
      </c>
      <c r="S541" s="4">
        <v>45089</v>
      </c>
      <c r="T541" s="3">
        <v>5413250</v>
      </c>
      <c r="U541" s="3" t="s">
        <v>640</v>
      </c>
      <c r="V541" s="3"/>
      <c r="W541" s="3">
        <v>0</v>
      </c>
    </row>
    <row r="542" spans="1:23" ht="13" x14ac:dyDescent="0.15">
      <c r="A542" s="3">
        <v>397</v>
      </c>
      <c r="B542" s="3">
        <v>1385</v>
      </c>
      <c r="C542" s="3" t="s">
        <v>23</v>
      </c>
      <c r="D542" s="3">
        <v>2</v>
      </c>
      <c r="E542" s="3" t="s">
        <v>24</v>
      </c>
      <c r="F542" s="3">
        <v>5</v>
      </c>
      <c r="G542" s="3" t="s">
        <v>25</v>
      </c>
      <c r="H542" s="3">
        <v>13</v>
      </c>
      <c r="I542" s="3">
        <v>15</v>
      </c>
      <c r="J542" s="3">
        <v>10</v>
      </c>
      <c r="K542" s="3">
        <v>7.92</v>
      </c>
      <c r="L542" s="3">
        <v>7.92</v>
      </c>
      <c r="M542" s="3" t="s">
        <v>75</v>
      </c>
      <c r="N542" s="3" t="s">
        <v>166</v>
      </c>
      <c r="O542" s="3" t="s">
        <v>167</v>
      </c>
      <c r="P542" s="3" t="s">
        <v>34</v>
      </c>
      <c r="Q542" s="3" t="s">
        <v>30</v>
      </c>
      <c r="R542" s="3" t="s">
        <v>35</v>
      </c>
      <c r="S542" s="4">
        <v>45089</v>
      </c>
      <c r="T542" s="3">
        <v>5413251</v>
      </c>
      <c r="U542" s="3" t="s">
        <v>641</v>
      </c>
      <c r="V542" s="3"/>
      <c r="W542" s="3">
        <v>0</v>
      </c>
    </row>
    <row r="543" spans="1:23" ht="13" x14ac:dyDescent="0.15">
      <c r="A543" s="3">
        <v>397</v>
      </c>
      <c r="B543" s="3">
        <v>1385</v>
      </c>
      <c r="C543" s="3" t="s">
        <v>23</v>
      </c>
      <c r="D543" s="3">
        <v>2</v>
      </c>
      <c r="E543" s="3" t="s">
        <v>24</v>
      </c>
      <c r="F543" s="3">
        <v>5</v>
      </c>
      <c r="G543" s="3" t="s">
        <v>25</v>
      </c>
      <c r="H543" s="3">
        <v>15</v>
      </c>
      <c r="I543" s="3">
        <v>17</v>
      </c>
      <c r="J543" s="3">
        <v>20</v>
      </c>
      <c r="K543" s="3">
        <v>7.94</v>
      </c>
      <c r="L543" s="3">
        <v>7.94</v>
      </c>
      <c r="M543" s="3" t="s">
        <v>75</v>
      </c>
      <c r="N543" s="3" t="s">
        <v>166</v>
      </c>
      <c r="O543" s="3" t="s">
        <v>167</v>
      </c>
      <c r="P543" s="3" t="s">
        <v>307</v>
      </c>
      <c r="Q543" s="3" t="s">
        <v>30</v>
      </c>
      <c r="R543" s="3" t="s">
        <v>308</v>
      </c>
      <c r="S543" s="4">
        <v>45089</v>
      </c>
      <c r="T543" s="3">
        <v>5413252</v>
      </c>
      <c r="U543" s="3" t="s">
        <v>642</v>
      </c>
      <c r="V543" s="3"/>
      <c r="W543" s="3">
        <v>0</v>
      </c>
    </row>
    <row r="544" spans="1:23" ht="13" x14ac:dyDescent="0.15">
      <c r="A544" s="3">
        <v>397</v>
      </c>
      <c r="B544" s="3">
        <v>1385</v>
      </c>
      <c r="C544" s="3" t="s">
        <v>23</v>
      </c>
      <c r="D544" s="3">
        <v>2</v>
      </c>
      <c r="E544" s="3" t="s">
        <v>24</v>
      </c>
      <c r="F544" s="3">
        <v>5</v>
      </c>
      <c r="G544" s="3" t="s">
        <v>25</v>
      </c>
      <c r="H544" s="3">
        <v>17</v>
      </c>
      <c r="I544" s="3">
        <v>19</v>
      </c>
      <c r="J544" s="3">
        <v>20</v>
      </c>
      <c r="K544" s="3">
        <v>7.96</v>
      </c>
      <c r="L544" s="3">
        <v>7.96</v>
      </c>
      <c r="M544" s="3" t="s">
        <v>75</v>
      </c>
      <c r="N544" s="3" t="s">
        <v>166</v>
      </c>
      <c r="O544" s="3" t="s">
        <v>167</v>
      </c>
      <c r="P544" s="3" t="s">
        <v>307</v>
      </c>
      <c r="Q544" s="3" t="s">
        <v>30</v>
      </c>
      <c r="R544" s="3" t="s">
        <v>308</v>
      </c>
      <c r="S544" s="4">
        <v>45089</v>
      </c>
      <c r="T544" s="3">
        <v>5413253</v>
      </c>
      <c r="U544" s="3" t="s">
        <v>643</v>
      </c>
      <c r="V544" s="3"/>
      <c r="W544" s="3">
        <v>0</v>
      </c>
    </row>
    <row r="545" spans="1:23" ht="13" x14ac:dyDescent="0.15">
      <c r="A545" s="3">
        <v>397</v>
      </c>
      <c r="B545" s="3">
        <v>1385</v>
      </c>
      <c r="C545" s="3" t="s">
        <v>23</v>
      </c>
      <c r="D545" s="3">
        <v>2</v>
      </c>
      <c r="E545" s="3" t="s">
        <v>24</v>
      </c>
      <c r="F545" s="3">
        <v>5</v>
      </c>
      <c r="G545" s="3" t="s">
        <v>25</v>
      </c>
      <c r="H545" s="3">
        <v>17</v>
      </c>
      <c r="I545" s="3">
        <v>19</v>
      </c>
      <c r="J545" s="3">
        <v>8</v>
      </c>
      <c r="K545" s="3">
        <v>7.96</v>
      </c>
      <c r="L545" s="3">
        <v>7.96</v>
      </c>
      <c r="M545" s="3" t="s">
        <v>75</v>
      </c>
      <c r="N545" s="3" t="s">
        <v>166</v>
      </c>
      <c r="O545" s="3" t="s">
        <v>167</v>
      </c>
      <c r="P545" s="3" t="s">
        <v>113</v>
      </c>
      <c r="Q545" s="3" t="s">
        <v>30</v>
      </c>
      <c r="R545" s="3" t="s">
        <v>114</v>
      </c>
      <c r="S545" s="4">
        <v>45089</v>
      </c>
      <c r="T545" s="3">
        <v>5413254</v>
      </c>
      <c r="U545" s="3" t="s">
        <v>644</v>
      </c>
      <c r="V545" s="3"/>
      <c r="W545" s="3">
        <v>0</v>
      </c>
    </row>
    <row r="546" spans="1:23" ht="13" x14ac:dyDescent="0.15">
      <c r="A546" s="3">
        <v>397</v>
      </c>
      <c r="B546" s="3">
        <v>1385</v>
      </c>
      <c r="C546" s="3" t="s">
        <v>23</v>
      </c>
      <c r="D546" s="3">
        <v>2</v>
      </c>
      <c r="E546" s="3" t="s">
        <v>24</v>
      </c>
      <c r="F546" s="3">
        <v>5</v>
      </c>
      <c r="G546" s="3" t="s">
        <v>25</v>
      </c>
      <c r="H546" s="3">
        <v>19</v>
      </c>
      <c r="I546" s="3">
        <v>21</v>
      </c>
      <c r="J546" s="3">
        <v>10</v>
      </c>
      <c r="K546" s="3">
        <v>7.98</v>
      </c>
      <c r="L546" s="3">
        <v>7.98</v>
      </c>
      <c r="M546" s="3" t="s">
        <v>75</v>
      </c>
      <c r="N546" s="3" t="s">
        <v>166</v>
      </c>
      <c r="O546" s="3" t="s">
        <v>167</v>
      </c>
      <c r="P546" s="3" t="s">
        <v>34</v>
      </c>
      <c r="Q546" s="3" t="s">
        <v>30</v>
      </c>
      <c r="R546" s="3" t="s">
        <v>35</v>
      </c>
      <c r="S546" s="4">
        <v>45089</v>
      </c>
      <c r="T546" s="3">
        <v>5413256</v>
      </c>
      <c r="U546" s="3" t="s">
        <v>645</v>
      </c>
      <c r="V546" s="3"/>
      <c r="W546" s="3">
        <v>0</v>
      </c>
    </row>
    <row r="547" spans="1:23" ht="13" x14ac:dyDescent="0.15">
      <c r="A547" s="3">
        <v>397</v>
      </c>
      <c r="B547" s="3">
        <v>1385</v>
      </c>
      <c r="C547" s="3" t="s">
        <v>23</v>
      </c>
      <c r="D547" s="3">
        <v>2</v>
      </c>
      <c r="E547" s="3" t="s">
        <v>24</v>
      </c>
      <c r="F547" s="3">
        <v>5</v>
      </c>
      <c r="G547" s="3" t="s">
        <v>25</v>
      </c>
      <c r="H547" s="3">
        <v>19</v>
      </c>
      <c r="I547" s="3">
        <v>21</v>
      </c>
      <c r="J547" s="3">
        <v>20</v>
      </c>
      <c r="K547" s="3">
        <v>7.98</v>
      </c>
      <c r="L547" s="3">
        <v>7.98</v>
      </c>
      <c r="M547" s="3" t="s">
        <v>75</v>
      </c>
      <c r="N547" s="3" t="s">
        <v>166</v>
      </c>
      <c r="O547" s="3" t="s">
        <v>167</v>
      </c>
      <c r="P547" s="3" t="s">
        <v>307</v>
      </c>
      <c r="Q547" s="3" t="s">
        <v>30</v>
      </c>
      <c r="R547" s="3" t="s">
        <v>308</v>
      </c>
      <c r="S547" s="4">
        <v>45089</v>
      </c>
      <c r="T547" s="3">
        <v>5413255</v>
      </c>
      <c r="U547" s="3" t="s">
        <v>646</v>
      </c>
      <c r="V547" s="3"/>
      <c r="W547" s="3">
        <v>0</v>
      </c>
    </row>
    <row r="548" spans="1:23" ht="13" x14ac:dyDescent="0.15">
      <c r="A548" s="3">
        <v>397</v>
      </c>
      <c r="B548" s="3">
        <v>1385</v>
      </c>
      <c r="C548" s="3" t="s">
        <v>23</v>
      </c>
      <c r="D548" s="3">
        <v>2</v>
      </c>
      <c r="E548" s="3" t="s">
        <v>24</v>
      </c>
      <c r="F548" s="3">
        <v>5</v>
      </c>
      <c r="G548" s="3" t="s">
        <v>25</v>
      </c>
      <c r="H548" s="3">
        <v>21</v>
      </c>
      <c r="I548" s="3">
        <v>23</v>
      </c>
      <c r="J548" s="3">
        <v>36</v>
      </c>
      <c r="K548" s="3">
        <v>8</v>
      </c>
      <c r="L548" s="3">
        <v>8</v>
      </c>
      <c r="M548" s="3" t="s">
        <v>75</v>
      </c>
      <c r="N548" s="3" t="s">
        <v>166</v>
      </c>
      <c r="O548" s="3" t="s">
        <v>167</v>
      </c>
      <c r="P548" s="3" t="s">
        <v>168</v>
      </c>
      <c r="Q548" s="3" t="s">
        <v>30</v>
      </c>
      <c r="R548" s="3" t="s">
        <v>305</v>
      </c>
      <c r="S548" s="4">
        <v>45089</v>
      </c>
      <c r="T548" s="3">
        <v>5413257</v>
      </c>
      <c r="U548" s="3" t="s">
        <v>647</v>
      </c>
      <c r="V548" s="3"/>
      <c r="W548" s="3">
        <v>0</v>
      </c>
    </row>
    <row r="549" spans="1:23" ht="13" x14ac:dyDescent="0.15">
      <c r="A549" s="3">
        <v>397</v>
      </c>
      <c r="B549" s="3">
        <v>1385</v>
      </c>
      <c r="C549" s="3" t="s">
        <v>23</v>
      </c>
      <c r="D549" s="3">
        <v>2</v>
      </c>
      <c r="E549" s="3" t="s">
        <v>24</v>
      </c>
      <c r="F549" s="3">
        <v>5</v>
      </c>
      <c r="G549" s="3" t="s">
        <v>25</v>
      </c>
      <c r="H549" s="3">
        <v>23</v>
      </c>
      <c r="I549" s="3">
        <v>25</v>
      </c>
      <c r="J549" s="3">
        <v>20</v>
      </c>
      <c r="K549" s="3">
        <v>8.02</v>
      </c>
      <c r="L549" s="3">
        <v>8.02</v>
      </c>
      <c r="M549" s="3" t="s">
        <v>75</v>
      </c>
      <c r="N549" s="3" t="s">
        <v>166</v>
      </c>
      <c r="O549" s="3" t="s">
        <v>167</v>
      </c>
      <c r="P549" s="3" t="s">
        <v>307</v>
      </c>
      <c r="Q549" s="3" t="s">
        <v>30</v>
      </c>
      <c r="R549" s="3" t="s">
        <v>308</v>
      </c>
      <c r="S549" s="4">
        <v>45089</v>
      </c>
      <c r="T549" s="3">
        <v>5413258</v>
      </c>
      <c r="U549" s="3" t="s">
        <v>648</v>
      </c>
      <c r="V549" s="3"/>
      <c r="W549" s="3">
        <v>0</v>
      </c>
    </row>
    <row r="550" spans="1:23" ht="13" x14ac:dyDescent="0.15">
      <c r="A550" s="3">
        <v>397</v>
      </c>
      <c r="B550" s="3">
        <v>1385</v>
      </c>
      <c r="C550" s="3" t="s">
        <v>23</v>
      </c>
      <c r="D550" s="3">
        <v>2</v>
      </c>
      <c r="E550" s="3" t="s">
        <v>24</v>
      </c>
      <c r="F550" s="3">
        <v>5</v>
      </c>
      <c r="G550" s="3" t="s">
        <v>25</v>
      </c>
      <c r="H550" s="3">
        <v>25</v>
      </c>
      <c r="I550" s="3">
        <v>27</v>
      </c>
      <c r="J550" s="3">
        <v>20</v>
      </c>
      <c r="K550" s="3">
        <v>8.0399999999999991</v>
      </c>
      <c r="L550" s="3">
        <v>8.0399999999999991</v>
      </c>
      <c r="M550" s="3" t="s">
        <v>75</v>
      </c>
      <c r="N550" s="3" t="s">
        <v>166</v>
      </c>
      <c r="O550" s="3" t="s">
        <v>167</v>
      </c>
      <c r="P550" s="3" t="s">
        <v>328</v>
      </c>
      <c r="Q550" s="3" t="s">
        <v>30</v>
      </c>
      <c r="R550" s="3" t="s">
        <v>329</v>
      </c>
      <c r="S550" s="4">
        <v>45089</v>
      </c>
      <c r="T550" s="3">
        <v>5413259</v>
      </c>
      <c r="U550" s="3" t="s">
        <v>649</v>
      </c>
      <c r="V550" s="3"/>
      <c r="W550" s="3">
        <v>0</v>
      </c>
    </row>
    <row r="551" spans="1:23" ht="13" x14ac:dyDescent="0.15">
      <c r="A551" s="3">
        <v>397</v>
      </c>
      <c r="B551" s="3">
        <v>1385</v>
      </c>
      <c r="C551" s="3" t="s">
        <v>23</v>
      </c>
      <c r="D551" s="3">
        <v>2</v>
      </c>
      <c r="E551" s="3" t="s">
        <v>24</v>
      </c>
      <c r="F551" s="3">
        <v>5</v>
      </c>
      <c r="G551" s="3" t="s">
        <v>25</v>
      </c>
      <c r="H551" s="3">
        <v>27</v>
      </c>
      <c r="I551" s="3">
        <v>29</v>
      </c>
      <c r="J551" s="3">
        <v>8</v>
      </c>
      <c r="K551" s="3">
        <v>8.06</v>
      </c>
      <c r="L551" s="3">
        <v>8.06</v>
      </c>
      <c r="M551" s="3" t="s">
        <v>75</v>
      </c>
      <c r="N551" s="3" t="s">
        <v>166</v>
      </c>
      <c r="O551" s="3" t="s">
        <v>167</v>
      </c>
      <c r="P551" s="3" t="s">
        <v>113</v>
      </c>
      <c r="Q551" s="3" t="s">
        <v>30</v>
      </c>
      <c r="R551" s="3" t="s">
        <v>114</v>
      </c>
      <c r="S551" s="4">
        <v>45089</v>
      </c>
      <c r="T551" s="3">
        <v>5413261</v>
      </c>
      <c r="U551" s="3" t="s">
        <v>650</v>
      </c>
      <c r="V551" s="3"/>
      <c r="W551" s="3">
        <v>0</v>
      </c>
    </row>
    <row r="552" spans="1:23" ht="13" x14ac:dyDescent="0.15">
      <c r="A552" s="3">
        <v>397</v>
      </c>
      <c r="B552" s="3">
        <v>1385</v>
      </c>
      <c r="C552" s="3" t="s">
        <v>23</v>
      </c>
      <c r="D552" s="3">
        <v>2</v>
      </c>
      <c r="E552" s="3" t="s">
        <v>24</v>
      </c>
      <c r="F552" s="3">
        <v>5</v>
      </c>
      <c r="G552" s="3" t="s">
        <v>25</v>
      </c>
      <c r="H552" s="3">
        <v>27</v>
      </c>
      <c r="I552" s="3">
        <v>29</v>
      </c>
      <c r="J552" s="3">
        <v>20</v>
      </c>
      <c r="K552" s="3">
        <v>8.06</v>
      </c>
      <c r="L552" s="3">
        <v>8.06</v>
      </c>
      <c r="M552" s="3" t="s">
        <v>75</v>
      </c>
      <c r="N552" s="3" t="s">
        <v>166</v>
      </c>
      <c r="O552" s="3" t="s">
        <v>167</v>
      </c>
      <c r="P552" s="3" t="s">
        <v>307</v>
      </c>
      <c r="Q552" s="3" t="s">
        <v>30</v>
      </c>
      <c r="R552" s="3" t="s">
        <v>308</v>
      </c>
      <c r="S552" s="4">
        <v>45089</v>
      </c>
      <c r="T552" s="3">
        <v>5413260</v>
      </c>
      <c r="U552" s="3" t="s">
        <v>651</v>
      </c>
      <c r="V552" s="3"/>
      <c r="W552" s="3">
        <v>0</v>
      </c>
    </row>
    <row r="553" spans="1:23" ht="13" x14ac:dyDescent="0.15">
      <c r="A553" s="3">
        <v>397</v>
      </c>
      <c r="B553" s="3">
        <v>1385</v>
      </c>
      <c r="C553" s="3" t="s">
        <v>23</v>
      </c>
      <c r="D553" s="3">
        <v>2</v>
      </c>
      <c r="E553" s="3" t="s">
        <v>24</v>
      </c>
      <c r="F553" s="3">
        <v>5</v>
      </c>
      <c r="G553" s="3" t="s">
        <v>25</v>
      </c>
      <c r="H553" s="3">
        <v>29</v>
      </c>
      <c r="I553" s="3">
        <v>31</v>
      </c>
      <c r="J553" s="3">
        <v>20</v>
      </c>
      <c r="K553" s="3">
        <v>8.08</v>
      </c>
      <c r="L553" s="3">
        <v>8.08</v>
      </c>
      <c r="M553" s="3" t="s">
        <v>75</v>
      </c>
      <c r="N553" s="3" t="s">
        <v>166</v>
      </c>
      <c r="O553" s="3" t="s">
        <v>167</v>
      </c>
      <c r="P553" s="3" t="s">
        <v>307</v>
      </c>
      <c r="Q553" s="3" t="s">
        <v>30</v>
      </c>
      <c r="R553" s="3" t="s">
        <v>308</v>
      </c>
      <c r="S553" s="4">
        <v>45089</v>
      </c>
      <c r="T553" s="3">
        <v>5413262</v>
      </c>
      <c r="U553" s="3" t="s">
        <v>652</v>
      </c>
      <c r="V553" s="3"/>
      <c r="W553" s="3">
        <v>0</v>
      </c>
    </row>
    <row r="554" spans="1:23" ht="13" x14ac:dyDescent="0.15">
      <c r="A554" s="3">
        <v>397</v>
      </c>
      <c r="B554" s="3">
        <v>1385</v>
      </c>
      <c r="C554" s="3" t="s">
        <v>23</v>
      </c>
      <c r="D554" s="3">
        <v>2</v>
      </c>
      <c r="E554" s="3" t="s">
        <v>24</v>
      </c>
      <c r="F554" s="3">
        <v>5</v>
      </c>
      <c r="G554" s="3" t="s">
        <v>25</v>
      </c>
      <c r="H554" s="3">
        <v>32</v>
      </c>
      <c r="I554" s="3">
        <v>34</v>
      </c>
      <c r="J554" s="3">
        <v>10</v>
      </c>
      <c r="K554" s="3">
        <v>8.11</v>
      </c>
      <c r="L554" s="3">
        <v>8.11</v>
      </c>
      <c r="M554" s="3" t="s">
        <v>75</v>
      </c>
      <c r="N554" s="3" t="s">
        <v>166</v>
      </c>
      <c r="O554" s="3" t="s">
        <v>167</v>
      </c>
      <c r="P554" s="3" t="s">
        <v>34</v>
      </c>
      <c r="Q554" s="3" t="s">
        <v>30</v>
      </c>
      <c r="R554" s="3" t="s">
        <v>35</v>
      </c>
      <c r="S554" s="4">
        <v>45089</v>
      </c>
      <c r="T554" s="3">
        <v>5413264</v>
      </c>
      <c r="U554" s="3" t="s">
        <v>653</v>
      </c>
      <c r="V554" s="3"/>
      <c r="W554" s="3">
        <v>0</v>
      </c>
    </row>
    <row r="555" spans="1:23" ht="13" x14ac:dyDescent="0.15">
      <c r="A555" s="3">
        <v>397</v>
      </c>
      <c r="B555" s="3">
        <v>1385</v>
      </c>
      <c r="C555" s="3" t="s">
        <v>23</v>
      </c>
      <c r="D555" s="3">
        <v>2</v>
      </c>
      <c r="E555" s="3" t="s">
        <v>24</v>
      </c>
      <c r="F555" s="3">
        <v>5</v>
      </c>
      <c r="G555" s="3" t="s">
        <v>25</v>
      </c>
      <c r="H555" s="3">
        <v>32</v>
      </c>
      <c r="I555" s="3">
        <v>34</v>
      </c>
      <c r="J555" s="3">
        <v>20</v>
      </c>
      <c r="K555" s="3">
        <v>8.11</v>
      </c>
      <c r="L555" s="3">
        <v>8.11</v>
      </c>
      <c r="M555" s="3" t="s">
        <v>75</v>
      </c>
      <c r="N555" s="3" t="s">
        <v>166</v>
      </c>
      <c r="O555" s="3" t="s">
        <v>167</v>
      </c>
      <c r="P555" s="3" t="s">
        <v>307</v>
      </c>
      <c r="Q555" s="3" t="s">
        <v>30</v>
      </c>
      <c r="R555" s="3" t="s">
        <v>308</v>
      </c>
      <c r="S555" s="4">
        <v>45089</v>
      </c>
      <c r="T555" s="3">
        <v>5413263</v>
      </c>
      <c r="U555" s="3" t="s">
        <v>654</v>
      </c>
      <c r="V555" s="3"/>
      <c r="W555" s="3">
        <v>0</v>
      </c>
    </row>
    <row r="556" spans="1:23" ht="13" x14ac:dyDescent="0.15">
      <c r="A556" s="3">
        <v>397</v>
      </c>
      <c r="B556" s="3">
        <v>1385</v>
      </c>
      <c r="C556" s="3" t="s">
        <v>23</v>
      </c>
      <c r="D556" s="3">
        <v>2</v>
      </c>
      <c r="E556" s="3" t="s">
        <v>24</v>
      </c>
      <c r="F556" s="3">
        <v>5</v>
      </c>
      <c r="G556" s="3" t="s">
        <v>25</v>
      </c>
      <c r="H556" s="3">
        <v>35</v>
      </c>
      <c r="I556" s="3">
        <v>36</v>
      </c>
      <c r="J556" s="3">
        <v>5</v>
      </c>
      <c r="K556" s="3">
        <v>8.14</v>
      </c>
      <c r="L556" s="3">
        <v>8.14</v>
      </c>
      <c r="M556" s="3" t="s">
        <v>75</v>
      </c>
      <c r="N556" s="3" t="s">
        <v>166</v>
      </c>
      <c r="O556" s="3" t="s">
        <v>167</v>
      </c>
      <c r="P556" s="3" t="s">
        <v>302</v>
      </c>
      <c r="Q556" s="3" t="s">
        <v>30</v>
      </c>
      <c r="R556" s="3" t="s">
        <v>303</v>
      </c>
      <c r="S556" s="4">
        <v>45089</v>
      </c>
      <c r="T556" s="3">
        <v>5413265</v>
      </c>
      <c r="U556" s="3" t="s">
        <v>655</v>
      </c>
      <c r="V556" s="3"/>
      <c r="W556" s="3">
        <v>0</v>
      </c>
    </row>
    <row r="557" spans="1:23" ht="13" x14ac:dyDescent="0.15">
      <c r="A557" s="3">
        <v>397</v>
      </c>
      <c r="B557" s="3">
        <v>1385</v>
      </c>
      <c r="C557" s="3" t="s">
        <v>23</v>
      </c>
      <c r="D557" s="3">
        <v>2</v>
      </c>
      <c r="E557" s="3" t="s">
        <v>24</v>
      </c>
      <c r="F557" s="3">
        <v>5</v>
      </c>
      <c r="G557" s="3" t="s">
        <v>25</v>
      </c>
      <c r="H557" s="3">
        <v>35</v>
      </c>
      <c r="I557" s="3">
        <v>37</v>
      </c>
      <c r="J557" s="3">
        <v>20</v>
      </c>
      <c r="K557" s="3">
        <v>8.14</v>
      </c>
      <c r="L557" s="3">
        <v>8.14</v>
      </c>
      <c r="M557" s="3" t="s">
        <v>75</v>
      </c>
      <c r="N557" s="3" t="s">
        <v>166</v>
      </c>
      <c r="O557" s="3" t="s">
        <v>167</v>
      </c>
      <c r="P557" s="3" t="s">
        <v>307</v>
      </c>
      <c r="Q557" s="3" t="s">
        <v>30</v>
      </c>
      <c r="R557" s="3" t="s">
        <v>308</v>
      </c>
      <c r="S557" s="4">
        <v>45089</v>
      </c>
      <c r="T557" s="3">
        <v>5413266</v>
      </c>
      <c r="U557" s="3" t="s">
        <v>656</v>
      </c>
      <c r="V557" s="3"/>
      <c r="W557" s="3">
        <v>0</v>
      </c>
    </row>
    <row r="558" spans="1:23" ht="13" x14ac:dyDescent="0.15">
      <c r="A558" s="3">
        <v>397</v>
      </c>
      <c r="B558" s="3">
        <v>1385</v>
      </c>
      <c r="C558" s="3" t="s">
        <v>23</v>
      </c>
      <c r="D558" s="3">
        <v>2</v>
      </c>
      <c r="E558" s="3" t="s">
        <v>24</v>
      </c>
      <c r="F558" s="3">
        <v>5</v>
      </c>
      <c r="G558" s="3" t="s">
        <v>25</v>
      </c>
      <c r="H558" s="3">
        <v>37</v>
      </c>
      <c r="I558" s="3">
        <v>39</v>
      </c>
      <c r="J558" s="3">
        <v>8</v>
      </c>
      <c r="K558" s="3">
        <v>8.16</v>
      </c>
      <c r="L558" s="3">
        <v>8.16</v>
      </c>
      <c r="M558" s="3" t="s">
        <v>75</v>
      </c>
      <c r="N558" s="3" t="s">
        <v>166</v>
      </c>
      <c r="O558" s="3" t="s">
        <v>167</v>
      </c>
      <c r="P558" s="3" t="s">
        <v>113</v>
      </c>
      <c r="Q558" s="3" t="s">
        <v>30</v>
      </c>
      <c r="R558" s="3" t="s">
        <v>114</v>
      </c>
      <c r="S558" s="4">
        <v>45089</v>
      </c>
      <c r="T558" s="3">
        <v>5413268</v>
      </c>
      <c r="U558" s="3" t="s">
        <v>657</v>
      </c>
      <c r="V558" s="3"/>
      <c r="W558" s="3">
        <v>0</v>
      </c>
    </row>
    <row r="559" spans="1:23" ht="13" x14ac:dyDescent="0.15">
      <c r="A559" s="3">
        <v>397</v>
      </c>
      <c r="B559" s="3">
        <v>1385</v>
      </c>
      <c r="C559" s="3" t="s">
        <v>23</v>
      </c>
      <c r="D559" s="3">
        <v>2</v>
      </c>
      <c r="E559" s="3" t="s">
        <v>24</v>
      </c>
      <c r="F559" s="3">
        <v>5</v>
      </c>
      <c r="G559" s="3" t="s">
        <v>25</v>
      </c>
      <c r="H559" s="3">
        <v>37</v>
      </c>
      <c r="I559" s="3">
        <v>39</v>
      </c>
      <c r="J559" s="3">
        <v>20</v>
      </c>
      <c r="K559" s="3">
        <v>8.16</v>
      </c>
      <c r="L559" s="3">
        <v>8.16</v>
      </c>
      <c r="M559" s="3" t="s">
        <v>75</v>
      </c>
      <c r="N559" s="3" t="s">
        <v>166</v>
      </c>
      <c r="O559" s="3" t="s">
        <v>167</v>
      </c>
      <c r="P559" s="3" t="s">
        <v>53</v>
      </c>
      <c r="Q559" s="3" t="s">
        <v>30</v>
      </c>
      <c r="R559" s="3" t="s">
        <v>54</v>
      </c>
      <c r="S559" s="4">
        <v>45089</v>
      </c>
      <c r="T559" s="3">
        <v>5413267</v>
      </c>
      <c r="U559" s="3" t="s">
        <v>658</v>
      </c>
      <c r="V559" s="3"/>
      <c r="W559" s="3">
        <v>0</v>
      </c>
    </row>
    <row r="560" spans="1:23" ht="13" x14ac:dyDescent="0.15">
      <c r="A560" s="3">
        <v>397</v>
      </c>
      <c r="B560" s="3">
        <v>1385</v>
      </c>
      <c r="C560" s="3" t="s">
        <v>23</v>
      </c>
      <c r="D560" s="3">
        <v>2</v>
      </c>
      <c r="E560" s="3" t="s">
        <v>24</v>
      </c>
      <c r="F560" s="3">
        <v>5</v>
      </c>
      <c r="G560" s="3" t="s">
        <v>25</v>
      </c>
      <c r="H560" s="3">
        <v>39</v>
      </c>
      <c r="I560" s="3">
        <v>41</v>
      </c>
      <c r="J560" s="3">
        <v>36</v>
      </c>
      <c r="K560" s="3">
        <v>8.18</v>
      </c>
      <c r="L560" s="3">
        <v>8.18</v>
      </c>
      <c r="M560" s="3" t="s">
        <v>75</v>
      </c>
      <c r="N560" s="3" t="s">
        <v>166</v>
      </c>
      <c r="O560" s="3" t="s">
        <v>167</v>
      </c>
      <c r="P560" s="3" t="s">
        <v>168</v>
      </c>
      <c r="Q560" s="3" t="s">
        <v>30</v>
      </c>
      <c r="R560" s="3" t="s">
        <v>305</v>
      </c>
      <c r="S560" s="4">
        <v>45089</v>
      </c>
      <c r="T560" s="3">
        <v>5413270</v>
      </c>
      <c r="U560" s="3" t="s">
        <v>659</v>
      </c>
      <c r="V560" s="3"/>
      <c r="W560" s="3">
        <v>0</v>
      </c>
    </row>
    <row r="561" spans="1:23" ht="13" x14ac:dyDescent="0.15">
      <c r="A561" s="3">
        <v>397</v>
      </c>
      <c r="B561" s="3">
        <v>1385</v>
      </c>
      <c r="C561" s="3" t="s">
        <v>23</v>
      </c>
      <c r="D561" s="3">
        <v>2</v>
      </c>
      <c r="E561" s="3" t="s">
        <v>24</v>
      </c>
      <c r="F561" s="3">
        <v>5</v>
      </c>
      <c r="G561" s="3" t="s">
        <v>25</v>
      </c>
      <c r="H561" s="3">
        <v>41</v>
      </c>
      <c r="I561" s="3">
        <v>43</v>
      </c>
      <c r="J561" s="3">
        <v>20</v>
      </c>
      <c r="K561" s="3">
        <v>8.1999999999999993</v>
      </c>
      <c r="L561" s="3">
        <v>8.1999999999999993</v>
      </c>
      <c r="M561" s="3" t="s">
        <v>75</v>
      </c>
      <c r="N561" s="3" t="s">
        <v>166</v>
      </c>
      <c r="O561" s="3" t="s">
        <v>167</v>
      </c>
      <c r="P561" s="3" t="s">
        <v>307</v>
      </c>
      <c r="Q561" s="3" t="s">
        <v>30</v>
      </c>
      <c r="R561" s="3" t="s">
        <v>308</v>
      </c>
      <c r="S561" s="4">
        <v>45089</v>
      </c>
      <c r="T561" s="3">
        <v>5413271</v>
      </c>
      <c r="U561" s="3" t="s">
        <v>660</v>
      </c>
      <c r="V561" s="3"/>
      <c r="W561" s="3">
        <v>0</v>
      </c>
    </row>
    <row r="562" spans="1:23" ht="13" x14ac:dyDescent="0.15">
      <c r="A562" s="3">
        <v>397</v>
      </c>
      <c r="B562" s="3">
        <v>1385</v>
      </c>
      <c r="C562" s="3" t="s">
        <v>23</v>
      </c>
      <c r="D562" s="3">
        <v>2</v>
      </c>
      <c r="E562" s="3" t="s">
        <v>24</v>
      </c>
      <c r="F562" s="3">
        <v>5</v>
      </c>
      <c r="G562" s="3" t="s">
        <v>25</v>
      </c>
      <c r="H562" s="3">
        <v>43</v>
      </c>
      <c r="I562" s="3">
        <v>45</v>
      </c>
      <c r="J562" s="3">
        <v>20</v>
      </c>
      <c r="K562" s="3">
        <v>8.2200000000000006</v>
      </c>
      <c r="L562" s="3">
        <v>8.2200000000000006</v>
      </c>
      <c r="M562" s="3" t="s">
        <v>75</v>
      </c>
      <c r="N562" s="3" t="s">
        <v>166</v>
      </c>
      <c r="O562" s="3" t="s">
        <v>167</v>
      </c>
      <c r="P562" s="3" t="s">
        <v>328</v>
      </c>
      <c r="Q562" s="3" t="s">
        <v>30</v>
      </c>
      <c r="R562" s="3" t="s">
        <v>329</v>
      </c>
      <c r="S562" s="4">
        <v>45089</v>
      </c>
      <c r="T562" s="3">
        <v>5413272</v>
      </c>
      <c r="U562" s="3" t="s">
        <v>661</v>
      </c>
      <c r="V562" s="3"/>
      <c r="W562" s="3">
        <v>0</v>
      </c>
    </row>
    <row r="563" spans="1:23" ht="13" x14ac:dyDescent="0.15">
      <c r="A563" s="3">
        <v>397</v>
      </c>
      <c r="B563" s="3">
        <v>1385</v>
      </c>
      <c r="C563" s="3" t="s">
        <v>23</v>
      </c>
      <c r="D563" s="3">
        <v>2</v>
      </c>
      <c r="E563" s="3" t="s">
        <v>24</v>
      </c>
      <c r="F563" s="3">
        <v>5</v>
      </c>
      <c r="G563" s="3" t="s">
        <v>25</v>
      </c>
      <c r="H563" s="3">
        <v>45</v>
      </c>
      <c r="I563" s="3">
        <v>47</v>
      </c>
      <c r="J563" s="3">
        <v>10</v>
      </c>
      <c r="K563" s="3">
        <v>8.24</v>
      </c>
      <c r="L563" s="3">
        <v>8.24</v>
      </c>
      <c r="M563" s="3" t="s">
        <v>75</v>
      </c>
      <c r="N563" s="3" t="s">
        <v>166</v>
      </c>
      <c r="O563" s="3" t="s">
        <v>167</v>
      </c>
      <c r="P563" s="3" t="s">
        <v>34</v>
      </c>
      <c r="Q563" s="3" t="s">
        <v>30</v>
      </c>
      <c r="R563" s="3" t="s">
        <v>35</v>
      </c>
      <c r="S563" s="4">
        <v>45089</v>
      </c>
      <c r="T563" s="3">
        <v>5413274</v>
      </c>
      <c r="U563" s="3" t="s">
        <v>662</v>
      </c>
      <c r="V563" s="3"/>
      <c r="W563" s="3">
        <v>0</v>
      </c>
    </row>
    <row r="564" spans="1:23" ht="13" x14ac:dyDescent="0.15">
      <c r="A564" s="3">
        <v>397</v>
      </c>
      <c r="B564" s="3">
        <v>1385</v>
      </c>
      <c r="C564" s="3" t="s">
        <v>23</v>
      </c>
      <c r="D564" s="3">
        <v>2</v>
      </c>
      <c r="E564" s="3" t="s">
        <v>24</v>
      </c>
      <c r="F564" s="3">
        <v>5</v>
      </c>
      <c r="G564" s="3" t="s">
        <v>25</v>
      </c>
      <c r="H564" s="3">
        <v>45</v>
      </c>
      <c r="I564" s="3">
        <v>47</v>
      </c>
      <c r="J564" s="3">
        <v>20</v>
      </c>
      <c r="K564" s="3">
        <v>8.24</v>
      </c>
      <c r="L564" s="3">
        <v>8.24</v>
      </c>
      <c r="M564" s="3" t="s">
        <v>75</v>
      </c>
      <c r="N564" s="3" t="s">
        <v>166</v>
      </c>
      <c r="O564" s="3" t="s">
        <v>167</v>
      </c>
      <c r="P564" s="3" t="s">
        <v>307</v>
      </c>
      <c r="Q564" s="3" t="s">
        <v>30</v>
      </c>
      <c r="R564" s="3" t="s">
        <v>308</v>
      </c>
      <c r="S564" s="4">
        <v>45089</v>
      </c>
      <c r="T564" s="3">
        <v>5413273</v>
      </c>
      <c r="U564" s="3" t="s">
        <v>663</v>
      </c>
      <c r="V564" s="3"/>
      <c r="W564" s="3">
        <v>0</v>
      </c>
    </row>
    <row r="565" spans="1:23" ht="13" x14ac:dyDescent="0.15">
      <c r="A565" s="3">
        <v>397</v>
      </c>
      <c r="B565" s="3">
        <v>1385</v>
      </c>
      <c r="C565" s="3" t="s">
        <v>23</v>
      </c>
      <c r="D565" s="3">
        <v>2</v>
      </c>
      <c r="E565" s="3" t="s">
        <v>24</v>
      </c>
      <c r="F565" s="3">
        <v>5</v>
      </c>
      <c r="G565" s="3" t="s">
        <v>25</v>
      </c>
      <c r="H565" s="3">
        <v>47</v>
      </c>
      <c r="I565" s="3">
        <v>49</v>
      </c>
      <c r="J565" s="3">
        <v>20</v>
      </c>
      <c r="K565" s="3">
        <v>8.26</v>
      </c>
      <c r="L565" s="3">
        <v>8.26</v>
      </c>
      <c r="M565" s="3" t="s">
        <v>75</v>
      </c>
      <c r="N565" s="3" t="s">
        <v>166</v>
      </c>
      <c r="O565" s="3" t="s">
        <v>167</v>
      </c>
      <c r="P565" s="3" t="s">
        <v>307</v>
      </c>
      <c r="Q565" s="3" t="s">
        <v>30</v>
      </c>
      <c r="R565" s="3" t="s">
        <v>308</v>
      </c>
      <c r="S565" s="4">
        <v>45089</v>
      </c>
      <c r="T565" s="3">
        <v>5413275</v>
      </c>
      <c r="U565" s="3" t="s">
        <v>664</v>
      </c>
      <c r="V565" s="3"/>
      <c r="W565" s="3">
        <v>0</v>
      </c>
    </row>
    <row r="566" spans="1:23" ht="13" x14ac:dyDescent="0.15">
      <c r="A566" s="3">
        <v>397</v>
      </c>
      <c r="B566" s="3">
        <v>1385</v>
      </c>
      <c r="C566" s="3" t="s">
        <v>23</v>
      </c>
      <c r="D566" s="3">
        <v>2</v>
      </c>
      <c r="E566" s="3" t="s">
        <v>24</v>
      </c>
      <c r="F566" s="3">
        <v>5</v>
      </c>
      <c r="G566" s="3" t="s">
        <v>25</v>
      </c>
      <c r="H566" s="3">
        <v>49</v>
      </c>
      <c r="I566" s="3">
        <v>51</v>
      </c>
      <c r="J566" s="3">
        <v>8</v>
      </c>
      <c r="K566" s="3">
        <v>8.2799999999999994</v>
      </c>
      <c r="L566" s="3">
        <v>8.2799999999999994</v>
      </c>
      <c r="M566" s="3" t="s">
        <v>75</v>
      </c>
      <c r="N566" s="3" t="s">
        <v>166</v>
      </c>
      <c r="O566" s="3" t="s">
        <v>167</v>
      </c>
      <c r="P566" s="3" t="s">
        <v>113</v>
      </c>
      <c r="Q566" s="3" t="s">
        <v>30</v>
      </c>
      <c r="R566" s="3" t="s">
        <v>114</v>
      </c>
      <c r="S566" s="4">
        <v>45089</v>
      </c>
      <c r="T566" s="3">
        <v>5413277</v>
      </c>
      <c r="U566" s="3" t="s">
        <v>665</v>
      </c>
      <c r="V566" s="3"/>
      <c r="W566" s="3">
        <v>0</v>
      </c>
    </row>
    <row r="567" spans="1:23" ht="13" x14ac:dyDescent="0.15">
      <c r="A567" s="3">
        <v>397</v>
      </c>
      <c r="B567" s="3">
        <v>1385</v>
      </c>
      <c r="C567" s="3" t="s">
        <v>23</v>
      </c>
      <c r="D567" s="3">
        <v>2</v>
      </c>
      <c r="E567" s="3" t="s">
        <v>24</v>
      </c>
      <c r="F567" s="3">
        <v>5</v>
      </c>
      <c r="G567" s="3" t="s">
        <v>25</v>
      </c>
      <c r="H567" s="3">
        <v>49</v>
      </c>
      <c r="I567" s="3">
        <v>51</v>
      </c>
      <c r="J567" s="3">
        <v>20</v>
      </c>
      <c r="K567" s="3">
        <v>8.2799999999999994</v>
      </c>
      <c r="L567" s="3">
        <v>8.2799999999999994</v>
      </c>
      <c r="M567" s="3" t="s">
        <v>75</v>
      </c>
      <c r="N567" s="3" t="s">
        <v>166</v>
      </c>
      <c r="O567" s="3" t="s">
        <v>167</v>
      </c>
      <c r="P567" s="3" t="s">
        <v>307</v>
      </c>
      <c r="Q567" s="3" t="s">
        <v>30</v>
      </c>
      <c r="R567" s="3" t="s">
        <v>308</v>
      </c>
      <c r="S567" s="4">
        <v>45089</v>
      </c>
      <c r="T567" s="3">
        <v>5413276</v>
      </c>
      <c r="U567" s="3" t="s">
        <v>666</v>
      </c>
      <c r="V567" s="3"/>
      <c r="W567" s="3">
        <v>0</v>
      </c>
    </row>
    <row r="568" spans="1:23" ht="13" x14ac:dyDescent="0.15">
      <c r="A568" s="3">
        <v>397</v>
      </c>
      <c r="B568" s="3">
        <v>1385</v>
      </c>
      <c r="C568" s="3" t="s">
        <v>23</v>
      </c>
      <c r="D568" s="3">
        <v>2</v>
      </c>
      <c r="E568" s="3" t="s">
        <v>24</v>
      </c>
      <c r="F568" s="3">
        <v>5</v>
      </c>
      <c r="G568" s="3" t="s">
        <v>25</v>
      </c>
      <c r="H568" s="3">
        <v>51</v>
      </c>
      <c r="I568" s="3">
        <v>53</v>
      </c>
      <c r="J568" s="3">
        <v>20</v>
      </c>
      <c r="K568" s="3">
        <v>8.3000000000000007</v>
      </c>
      <c r="L568" s="3">
        <v>8.3000000000000007</v>
      </c>
      <c r="M568" s="3" t="s">
        <v>75</v>
      </c>
      <c r="N568" s="3" t="s">
        <v>166</v>
      </c>
      <c r="O568" s="3" t="s">
        <v>167</v>
      </c>
      <c r="P568" s="3" t="s">
        <v>307</v>
      </c>
      <c r="Q568" s="3" t="s">
        <v>30</v>
      </c>
      <c r="R568" s="3" t="s">
        <v>308</v>
      </c>
      <c r="S568" s="4">
        <v>45089</v>
      </c>
      <c r="T568" s="3">
        <v>5413278</v>
      </c>
      <c r="U568" s="3" t="s">
        <v>667</v>
      </c>
      <c r="V568" s="3"/>
      <c r="W568" s="3">
        <v>0</v>
      </c>
    </row>
    <row r="569" spans="1:23" ht="13" x14ac:dyDescent="0.15">
      <c r="A569" s="3">
        <v>397</v>
      </c>
      <c r="B569" s="3">
        <v>1385</v>
      </c>
      <c r="C569" s="3" t="s">
        <v>23</v>
      </c>
      <c r="D569" s="3">
        <v>2</v>
      </c>
      <c r="E569" s="3" t="s">
        <v>24</v>
      </c>
      <c r="F569" s="3">
        <v>5</v>
      </c>
      <c r="G569" s="3" t="s">
        <v>25</v>
      </c>
      <c r="H569" s="3">
        <v>51</v>
      </c>
      <c r="I569" s="3">
        <v>53</v>
      </c>
      <c r="J569" s="3">
        <v>10</v>
      </c>
      <c r="K569" s="3">
        <v>8.3000000000000007</v>
      </c>
      <c r="L569" s="3">
        <v>8.3000000000000007</v>
      </c>
      <c r="M569" s="3" t="s">
        <v>75</v>
      </c>
      <c r="N569" s="3" t="s">
        <v>166</v>
      </c>
      <c r="O569" s="3" t="s">
        <v>167</v>
      </c>
      <c r="P569" s="3" t="s">
        <v>34</v>
      </c>
      <c r="Q569" s="3" t="s">
        <v>30</v>
      </c>
      <c r="R569" s="3" t="s">
        <v>35</v>
      </c>
      <c r="S569" s="4">
        <v>45089</v>
      </c>
      <c r="T569" s="3">
        <v>5413279</v>
      </c>
      <c r="U569" s="3" t="s">
        <v>668</v>
      </c>
      <c r="V569" s="3"/>
      <c r="W569" s="3">
        <v>0</v>
      </c>
    </row>
    <row r="570" spans="1:23" ht="13" x14ac:dyDescent="0.15">
      <c r="A570" s="3">
        <v>397</v>
      </c>
      <c r="B570" s="3">
        <v>1385</v>
      </c>
      <c r="C570" s="3" t="s">
        <v>23</v>
      </c>
      <c r="D570" s="3">
        <v>2</v>
      </c>
      <c r="E570" s="3" t="s">
        <v>24</v>
      </c>
      <c r="F570" s="3">
        <v>5</v>
      </c>
      <c r="G570" s="3" t="s">
        <v>25</v>
      </c>
      <c r="H570" s="3">
        <v>53</v>
      </c>
      <c r="I570" s="3">
        <v>55</v>
      </c>
      <c r="J570" s="3">
        <v>20</v>
      </c>
      <c r="K570" s="3">
        <v>8.32</v>
      </c>
      <c r="L570" s="3">
        <v>8.32</v>
      </c>
      <c r="M570" s="3" t="s">
        <v>75</v>
      </c>
      <c r="N570" s="3" t="s">
        <v>166</v>
      </c>
      <c r="O570" s="3" t="s">
        <v>167</v>
      </c>
      <c r="P570" s="3" t="s">
        <v>328</v>
      </c>
      <c r="Q570" s="3" t="s">
        <v>30</v>
      </c>
      <c r="R570" s="3" t="s">
        <v>329</v>
      </c>
      <c r="S570" s="4">
        <v>45089</v>
      </c>
      <c r="T570" s="3">
        <v>5413280</v>
      </c>
      <c r="U570" s="3" t="s">
        <v>669</v>
      </c>
      <c r="V570" s="3"/>
      <c r="W570" s="3">
        <v>0</v>
      </c>
    </row>
    <row r="571" spans="1:23" ht="13" x14ac:dyDescent="0.15">
      <c r="A571" s="3">
        <v>397</v>
      </c>
      <c r="B571" s="3">
        <v>1385</v>
      </c>
      <c r="C571" s="3" t="s">
        <v>23</v>
      </c>
      <c r="D571" s="3">
        <v>2</v>
      </c>
      <c r="E571" s="3" t="s">
        <v>24</v>
      </c>
      <c r="F571" s="3">
        <v>5</v>
      </c>
      <c r="G571" s="3" t="s">
        <v>25</v>
      </c>
      <c r="H571" s="3">
        <v>55</v>
      </c>
      <c r="I571" s="3">
        <v>57</v>
      </c>
      <c r="J571" s="3">
        <v>36</v>
      </c>
      <c r="K571" s="3">
        <v>8.34</v>
      </c>
      <c r="L571" s="3">
        <v>8.34</v>
      </c>
      <c r="M571" s="3" t="s">
        <v>75</v>
      </c>
      <c r="N571" s="3" t="s">
        <v>166</v>
      </c>
      <c r="O571" s="3" t="s">
        <v>167</v>
      </c>
      <c r="P571" s="3" t="s">
        <v>168</v>
      </c>
      <c r="Q571" s="3" t="s">
        <v>30</v>
      </c>
      <c r="R571" s="3" t="s">
        <v>305</v>
      </c>
      <c r="S571" s="4">
        <v>45089</v>
      </c>
      <c r="T571" s="3">
        <v>5413281</v>
      </c>
      <c r="U571" s="3" t="s">
        <v>670</v>
      </c>
      <c r="V571" s="3"/>
      <c r="W571" s="3">
        <v>0</v>
      </c>
    </row>
    <row r="572" spans="1:23" ht="13" x14ac:dyDescent="0.15">
      <c r="A572" s="3">
        <v>397</v>
      </c>
      <c r="B572" s="3">
        <v>1385</v>
      </c>
      <c r="C572" s="3" t="s">
        <v>23</v>
      </c>
      <c r="D572" s="3">
        <v>2</v>
      </c>
      <c r="E572" s="3" t="s">
        <v>24</v>
      </c>
      <c r="F572" s="3">
        <v>5</v>
      </c>
      <c r="G572" s="3" t="s">
        <v>25</v>
      </c>
      <c r="H572" s="3">
        <v>57</v>
      </c>
      <c r="I572" s="3">
        <v>59</v>
      </c>
      <c r="J572" s="3">
        <v>20</v>
      </c>
      <c r="K572" s="3">
        <v>8.36</v>
      </c>
      <c r="L572" s="3">
        <v>8.36</v>
      </c>
      <c r="M572" s="3" t="s">
        <v>75</v>
      </c>
      <c r="N572" s="3" t="s">
        <v>166</v>
      </c>
      <c r="O572" s="3" t="s">
        <v>167</v>
      </c>
      <c r="P572" s="3" t="s">
        <v>307</v>
      </c>
      <c r="Q572" s="3" t="s">
        <v>30</v>
      </c>
      <c r="R572" s="3" t="s">
        <v>308</v>
      </c>
      <c r="S572" s="4">
        <v>45089</v>
      </c>
      <c r="T572" s="3">
        <v>5413282</v>
      </c>
      <c r="U572" s="3" t="s">
        <v>671</v>
      </c>
      <c r="V572" s="3"/>
      <c r="W572" s="3">
        <v>0</v>
      </c>
    </row>
    <row r="573" spans="1:23" ht="13" x14ac:dyDescent="0.15">
      <c r="A573" s="3">
        <v>397</v>
      </c>
      <c r="B573" s="3">
        <v>1385</v>
      </c>
      <c r="C573" s="3" t="s">
        <v>23</v>
      </c>
      <c r="D573" s="3">
        <v>2</v>
      </c>
      <c r="E573" s="3" t="s">
        <v>24</v>
      </c>
      <c r="F573" s="3">
        <v>5</v>
      </c>
      <c r="G573" s="3" t="s">
        <v>25</v>
      </c>
      <c r="H573" s="3">
        <v>59</v>
      </c>
      <c r="I573" s="3">
        <v>61</v>
      </c>
      <c r="J573" s="3">
        <v>20</v>
      </c>
      <c r="K573" s="3">
        <v>8.3800000000000008</v>
      </c>
      <c r="L573" s="3">
        <v>8.3800000000000008</v>
      </c>
      <c r="M573" s="3" t="s">
        <v>75</v>
      </c>
      <c r="N573" s="3" t="s">
        <v>166</v>
      </c>
      <c r="O573" s="3" t="s">
        <v>167</v>
      </c>
      <c r="P573" s="3" t="s">
        <v>307</v>
      </c>
      <c r="Q573" s="3" t="s">
        <v>30</v>
      </c>
      <c r="R573" s="3" t="s">
        <v>308</v>
      </c>
      <c r="S573" s="4">
        <v>45089</v>
      </c>
      <c r="T573" s="3">
        <v>5413283</v>
      </c>
      <c r="U573" s="3" t="s">
        <v>672</v>
      </c>
      <c r="V573" s="3"/>
      <c r="W573" s="3">
        <v>0</v>
      </c>
    </row>
    <row r="574" spans="1:23" ht="13" x14ac:dyDescent="0.15">
      <c r="A574" s="3">
        <v>397</v>
      </c>
      <c r="B574" s="3">
        <v>1385</v>
      </c>
      <c r="C574" s="3" t="s">
        <v>23</v>
      </c>
      <c r="D574" s="3">
        <v>2</v>
      </c>
      <c r="E574" s="3" t="s">
        <v>24</v>
      </c>
      <c r="F574" s="3">
        <v>5</v>
      </c>
      <c r="G574" s="3" t="s">
        <v>25</v>
      </c>
      <c r="H574" s="3">
        <v>59</v>
      </c>
      <c r="I574" s="3">
        <v>61</v>
      </c>
      <c r="J574" s="3">
        <v>8</v>
      </c>
      <c r="K574" s="3">
        <v>8.3800000000000008</v>
      </c>
      <c r="L574" s="3">
        <v>8.3800000000000008</v>
      </c>
      <c r="M574" s="3" t="s">
        <v>75</v>
      </c>
      <c r="N574" s="3" t="s">
        <v>166</v>
      </c>
      <c r="O574" s="3" t="s">
        <v>167</v>
      </c>
      <c r="P574" s="3" t="s">
        <v>113</v>
      </c>
      <c r="Q574" s="3" t="s">
        <v>30</v>
      </c>
      <c r="R574" s="3" t="s">
        <v>114</v>
      </c>
      <c r="S574" s="4">
        <v>45089</v>
      </c>
      <c r="T574" s="3">
        <v>5413284</v>
      </c>
      <c r="U574" s="3" t="s">
        <v>673</v>
      </c>
      <c r="V574" s="3"/>
      <c r="W574" s="3">
        <v>0</v>
      </c>
    </row>
    <row r="575" spans="1:23" ht="13" x14ac:dyDescent="0.15">
      <c r="A575" s="3">
        <v>397</v>
      </c>
      <c r="B575" s="3">
        <v>1385</v>
      </c>
      <c r="C575" s="3" t="s">
        <v>23</v>
      </c>
      <c r="D575" s="3">
        <v>2</v>
      </c>
      <c r="E575" s="3" t="s">
        <v>24</v>
      </c>
      <c r="F575" s="3">
        <v>5</v>
      </c>
      <c r="G575" s="3" t="s">
        <v>25</v>
      </c>
      <c r="H575" s="3">
        <v>61</v>
      </c>
      <c r="I575" s="3">
        <v>63</v>
      </c>
      <c r="J575" s="3">
        <v>20</v>
      </c>
      <c r="K575" s="3">
        <v>8.4</v>
      </c>
      <c r="L575" s="3">
        <v>8.4</v>
      </c>
      <c r="M575" s="3" t="s">
        <v>75</v>
      </c>
      <c r="N575" s="3" t="s">
        <v>166</v>
      </c>
      <c r="O575" s="3" t="s">
        <v>167</v>
      </c>
      <c r="P575" s="3" t="s">
        <v>307</v>
      </c>
      <c r="Q575" s="3" t="s">
        <v>30</v>
      </c>
      <c r="R575" s="3" t="s">
        <v>308</v>
      </c>
      <c r="S575" s="4">
        <v>45089</v>
      </c>
      <c r="T575" s="3">
        <v>5413285</v>
      </c>
      <c r="U575" s="3" t="s">
        <v>674</v>
      </c>
      <c r="V575" s="3"/>
      <c r="W575" s="3">
        <v>0</v>
      </c>
    </row>
    <row r="576" spans="1:23" ht="13" x14ac:dyDescent="0.15">
      <c r="A576" s="3">
        <v>397</v>
      </c>
      <c r="B576" s="3">
        <v>1385</v>
      </c>
      <c r="C576" s="3" t="s">
        <v>23</v>
      </c>
      <c r="D576" s="3">
        <v>2</v>
      </c>
      <c r="E576" s="3" t="s">
        <v>24</v>
      </c>
      <c r="F576" s="3">
        <v>5</v>
      </c>
      <c r="G576" s="3" t="s">
        <v>25</v>
      </c>
      <c r="H576" s="3">
        <v>63</v>
      </c>
      <c r="I576" s="3">
        <v>65</v>
      </c>
      <c r="J576" s="3">
        <v>20</v>
      </c>
      <c r="K576" s="3">
        <v>8.42</v>
      </c>
      <c r="L576" s="3">
        <v>8.42</v>
      </c>
      <c r="M576" s="3" t="s">
        <v>75</v>
      </c>
      <c r="N576" s="3" t="s">
        <v>166</v>
      </c>
      <c r="O576" s="3" t="s">
        <v>167</v>
      </c>
      <c r="P576" s="3" t="s">
        <v>307</v>
      </c>
      <c r="Q576" s="3" t="s">
        <v>30</v>
      </c>
      <c r="R576" s="3" t="s">
        <v>308</v>
      </c>
      <c r="S576" s="4">
        <v>45089</v>
      </c>
      <c r="T576" s="3">
        <v>5413286</v>
      </c>
      <c r="U576" s="3" t="s">
        <v>675</v>
      </c>
      <c r="V576" s="3"/>
      <c r="W576" s="3">
        <v>0</v>
      </c>
    </row>
    <row r="577" spans="1:23" ht="13" x14ac:dyDescent="0.15">
      <c r="A577" s="3">
        <v>397</v>
      </c>
      <c r="B577" s="3">
        <v>1385</v>
      </c>
      <c r="C577" s="3" t="s">
        <v>23</v>
      </c>
      <c r="D577" s="3">
        <v>2</v>
      </c>
      <c r="E577" s="3" t="s">
        <v>24</v>
      </c>
      <c r="F577" s="3">
        <v>5</v>
      </c>
      <c r="G577" s="3" t="s">
        <v>25</v>
      </c>
      <c r="H577" s="3">
        <v>63</v>
      </c>
      <c r="I577" s="3">
        <v>65</v>
      </c>
      <c r="J577" s="3">
        <v>10</v>
      </c>
      <c r="K577" s="3">
        <v>8.42</v>
      </c>
      <c r="L577" s="3">
        <v>8.42</v>
      </c>
      <c r="M577" s="3" t="s">
        <v>75</v>
      </c>
      <c r="N577" s="3" t="s">
        <v>166</v>
      </c>
      <c r="O577" s="3" t="s">
        <v>167</v>
      </c>
      <c r="P577" s="3" t="s">
        <v>34</v>
      </c>
      <c r="Q577" s="3" t="s">
        <v>30</v>
      </c>
      <c r="R577" s="3" t="s">
        <v>35</v>
      </c>
      <c r="S577" s="4">
        <v>45089</v>
      </c>
      <c r="T577" s="3">
        <v>5413287</v>
      </c>
      <c r="U577" s="3" t="s">
        <v>676</v>
      </c>
      <c r="V577" s="3"/>
      <c r="W577" s="3">
        <v>0</v>
      </c>
    </row>
    <row r="578" spans="1:23" ht="13" x14ac:dyDescent="0.15">
      <c r="A578" s="3">
        <v>397</v>
      </c>
      <c r="B578" s="3">
        <v>1385</v>
      </c>
      <c r="C578" s="3" t="s">
        <v>23</v>
      </c>
      <c r="D578" s="3">
        <v>2</v>
      </c>
      <c r="E578" s="3" t="s">
        <v>24</v>
      </c>
      <c r="F578" s="3">
        <v>5</v>
      </c>
      <c r="G578" s="3" t="s">
        <v>25</v>
      </c>
      <c r="H578" s="3">
        <v>65</v>
      </c>
      <c r="I578" s="3">
        <v>67</v>
      </c>
      <c r="J578" s="3">
        <v>20</v>
      </c>
      <c r="K578" s="3">
        <v>8.44</v>
      </c>
      <c r="L578" s="3">
        <v>8.44</v>
      </c>
      <c r="M578" s="3" t="s">
        <v>75</v>
      </c>
      <c r="N578" s="3" t="s">
        <v>166</v>
      </c>
      <c r="O578" s="3" t="s">
        <v>167</v>
      </c>
      <c r="P578" s="3" t="s">
        <v>307</v>
      </c>
      <c r="Q578" s="3" t="s">
        <v>30</v>
      </c>
      <c r="R578" s="3" t="s">
        <v>308</v>
      </c>
      <c r="S578" s="4">
        <v>45089</v>
      </c>
      <c r="T578" s="3">
        <v>5413288</v>
      </c>
      <c r="U578" s="3" t="s">
        <v>677</v>
      </c>
      <c r="V578" s="3"/>
      <c r="W578" s="3">
        <v>0</v>
      </c>
    </row>
    <row r="579" spans="1:23" ht="13" x14ac:dyDescent="0.15">
      <c r="A579" s="3">
        <v>397</v>
      </c>
      <c r="B579" s="3">
        <v>1385</v>
      </c>
      <c r="C579" s="3" t="s">
        <v>23</v>
      </c>
      <c r="D579" s="3">
        <v>2</v>
      </c>
      <c r="E579" s="3" t="s">
        <v>24</v>
      </c>
      <c r="F579" s="3">
        <v>5</v>
      </c>
      <c r="G579" s="3" t="s">
        <v>25</v>
      </c>
      <c r="H579" s="3">
        <v>67</v>
      </c>
      <c r="I579" s="3">
        <v>69</v>
      </c>
      <c r="J579" s="3">
        <v>8</v>
      </c>
      <c r="K579" s="3">
        <v>8.4600000000000009</v>
      </c>
      <c r="L579" s="3">
        <v>8.4600000000000009</v>
      </c>
      <c r="M579" s="3" t="s">
        <v>75</v>
      </c>
      <c r="N579" s="3" t="s">
        <v>166</v>
      </c>
      <c r="O579" s="3" t="s">
        <v>167</v>
      </c>
      <c r="P579" s="3" t="s">
        <v>113</v>
      </c>
      <c r="Q579" s="3" t="s">
        <v>30</v>
      </c>
      <c r="R579" s="3" t="s">
        <v>114</v>
      </c>
      <c r="S579" s="4">
        <v>45089</v>
      </c>
      <c r="T579" s="3">
        <v>5413290</v>
      </c>
      <c r="U579" s="3" t="s">
        <v>678</v>
      </c>
      <c r="V579" s="3"/>
      <c r="W579" s="3">
        <v>0</v>
      </c>
    </row>
    <row r="580" spans="1:23" ht="13" x14ac:dyDescent="0.15">
      <c r="A580" s="3">
        <v>397</v>
      </c>
      <c r="B580" s="3">
        <v>1385</v>
      </c>
      <c r="C580" s="3" t="s">
        <v>23</v>
      </c>
      <c r="D580" s="3">
        <v>2</v>
      </c>
      <c r="E580" s="3" t="s">
        <v>24</v>
      </c>
      <c r="F580" s="3">
        <v>5</v>
      </c>
      <c r="G580" s="3" t="s">
        <v>25</v>
      </c>
      <c r="H580" s="3">
        <v>67</v>
      </c>
      <c r="I580" s="3">
        <v>69</v>
      </c>
      <c r="J580" s="3">
        <v>20</v>
      </c>
      <c r="K580" s="3">
        <v>8.4600000000000009</v>
      </c>
      <c r="L580" s="3">
        <v>8.4600000000000009</v>
      </c>
      <c r="M580" s="3" t="s">
        <v>75</v>
      </c>
      <c r="N580" s="3" t="s">
        <v>166</v>
      </c>
      <c r="O580" s="3" t="s">
        <v>167</v>
      </c>
      <c r="P580" s="3" t="s">
        <v>328</v>
      </c>
      <c r="Q580" s="3" t="s">
        <v>30</v>
      </c>
      <c r="R580" s="3" t="s">
        <v>329</v>
      </c>
      <c r="S580" s="4">
        <v>45089</v>
      </c>
      <c r="T580" s="3">
        <v>5413289</v>
      </c>
      <c r="U580" s="3" t="s">
        <v>679</v>
      </c>
      <c r="V580" s="3"/>
      <c r="W580" s="3">
        <v>0</v>
      </c>
    </row>
    <row r="581" spans="1:23" ht="13" x14ac:dyDescent="0.15">
      <c r="A581" s="3">
        <v>397</v>
      </c>
      <c r="B581" s="3">
        <v>1385</v>
      </c>
      <c r="C581" s="3" t="s">
        <v>23</v>
      </c>
      <c r="D581" s="3">
        <v>2</v>
      </c>
      <c r="E581" s="3" t="s">
        <v>24</v>
      </c>
      <c r="F581" s="3">
        <v>5</v>
      </c>
      <c r="G581" s="3" t="s">
        <v>25</v>
      </c>
      <c r="H581" s="3">
        <v>69</v>
      </c>
      <c r="I581" s="3">
        <v>71</v>
      </c>
      <c r="J581" s="3">
        <v>36</v>
      </c>
      <c r="K581" s="3">
        <v>8.48</v>
      </c>
      <c r="L581" s="3">
        <v>8.48</v>
      </c>
      <c r="M581" s="3" t="s">
        <v>75</v>
      </c>
      <c r="N581" s="3" t="s">
        <v>166</v>
      </c>
      <c r="O581" s="3" t="s">
        <v>167</v>
      </c>
      <c r="P581" s="3" t="s">
        <v>168</v>
      </c>
      <c r="Q581" s="3" t="s">
        <v>30</v>
      </c>
      <c r="R581" s="3" t="s">
        <v>305</v>
      </c>
      <c r="S581" s="4">
        <v>45089</v>
      </c>
      <c r="T581" s="3">
        <v>5413291</v>
      </c>
      <c r="U581" s="3" t="s">
        <v>680</v>
      </c>
      <c r="V581" s="3"/>
      <c r="W581" s="3">
        <v>0</v>
      </c>
    </row>
    <row r="582" spans="1:23" ht="13" x14ac:dyDescent="0.15">
      <c r="A582" s="3">
        <v>397</v>
      </c>
      <c r="B582" s="3">
        <v>1385</v>
      </c>
      <c r="C582" s="3" t="s">
        <v>23</v>
      </c>
      <c r="D582" s="3">
        <v>2</v>
      </c>
      <c r="E582" s="3" t="s">
        <v>24</v>
      </c>
      <c r="F582" s="3">
        <v>5</v>
      </c>
      <c r="G582" s="3" t="s">
        <v>25</v>
      </c>
      <c r="H582" s="3">
        <v>71</v>
      </c>
      <c r="I582" s="3">
        <v>73</v>
      </c>
      <c r="J582" s="3">
        <v>20</v>
      </c>
      <c r="K582" s="3">
        <v>8.5</v>
      </c>
      <c r="L582" s="3">
        <v>8.5</v>
      </c>
      <c r="M582" s="3" t="s">
        <v>75</v>
      </c>
      <c r="N582" s="3" t="s">
        <v>166</v>
      </c>
      <c r="O582" s="3" t="s">
        <v>167</v>
      </c>
      <c r="P582" s="3" t="s">
        <v>307</v>
      </c>
      <c r="Q582" s="3" t="s">
        <v>30</v>
      </c>
      <c r="R582" s="3" t="s">
        <v>308</v>
      </c>
      <c r="S582" s="4">
        <v>45089</v>
      </c>
      <c r="T582" s="3">
        <v>5413292</v>
      </c>
      <c r="U582" s="3" t="s">
        <v>681</v>
      </c>
      <c r="V582" s="3"/>
      <c r="W582" s="3">
        <v>0</v>
      </c>
    </row>
    <row r="583" spans="1:23" ht="13" x14ac:dyDescent="0.15">
      <c r="A583" s="3">
        <v>397</v>
      </c>
      <c r="B583" s="3">
        <v>1385</v>
      </c>
      <c r="C583" s="3" t="s">
        <v>23</v>
      </c>
      <c r="D583" s="3">
        <v>2</v>
      </c>
      <c r="E583" s="3" t="s">
        <v>24</v>
      </c>
      <c r="F583" s="3">
        <v>5</v>
      </c>
      <c r="G583" s="3" t="s">
        <v>25</v>
      </c>
      <c r="H583" s="3">
        <v>72</v>
      </c>
      <c r="I583" s="3">
        <v>74</v>
      </c>
      <c r="J583" s="3">
        <v>10</v>
      </c>
      <c r="K583" s="3">
        <v>8.51</v>
      </c>
      <c r="L583" s="3">
        <v>8.51</v>
      </c>
      <c r="M583" s="3" t="s">
        <v>75</v>
      </c>
      <c r="N583" s="3" t="s">
        <v>166</v>
      </c>
      <c r="O583" s="3" t="s">
        <v>167</v>
      </c>
      <c r="P583" s="3" t="s">
        <v>34</v>
      </c>
      <c r="Q583" s="3" t="s">
        <v>30</v>
      </c>
      <c r="R583" s="3" t="s">
        <v>35</v>
      </c>
      <c r="S583" s="4">
        <v>45089</v>
      </c>
      <c r="T583" s="3">
        <v>5413293</v>
      </c>
      <c r="U583" s="3" t="s">
        <v>682</v>
      </c>
      <c r="V583" s="3"/>
      <c r="W583" s="3">
        <v>0</v>
      </c>
    </row>
    <row r="584" spans="1:23" ht="13" x14ac:dyDescent="0.15">
      <c r="A584" s="3">
        <v>397</v>
      </c>
      <c r="B584" s="3">
        <v>1385</v>
      </c>
      <c r="C584" s="3" t="s">
        <v>23</v>
      </c>
      <c r="D584" s="3">
        <v>2</v>
      </c>
      <c r="E584" s="3" t="s">
        <v>24</v>
      </c>
      <c r="F584" s="3">
        <v>5</v>
      </c>
      <c r="G584" s="3" t="s">
        <v>25</v>
      </c>
      <c r="H584" s="3">
        <v>73</v>
      </c>
      <c r="I584" s="3">
        <v>75</v>
      </c>
      <c r="J584" s="3">
        <v>20</v>
      </c>
      <c r="K584" s="3">
        <v>8.52</v>
      </c>
      <c r="L584" s="3">
        <v>8.52</v>
      </c>
      <c r="M584" s="3" t="s">
        <v>75</v>
      </c>
      <c r="N584" s="3" t="s">
        <v>166</v>
      </c>
      <c r="O584" s="3" t="s">
        <v>167</v>
      </c>
      <c r="P584" s="3" t="s">
        <v>307</v>
      </c>
      <c r="Q584" s="3" t="s">
        <v>30</v>
      </c>
      <c r="R584" s="3" t="s">
        <v>308</v>
      </c>
      <c r="S584" s="4">
        <v>45089</v>
      </c>
      <c r="T584" s="3">
        <v>5413294</v>
      </c>
      <c r="U584" s="3" t="s">
        <v>683</v>
      </c>
      <c r="V584" s="3"/>
      <c r="W584" s="3">
        <v>0</v>
      </c>
    </row>
    <row r="585" spans="1:23" ht="13" x14ac:dyDescent="0.15">
      <c r="A585" s="3">
        <v>397</v>
      </c>
      <c r="B585" s="3">
        <v>1385</v>
      </c>
      <c r="C585" s="3" t="s">
        <v>23</v>
      </c>
      <c r="D585" s="3">
        <v>2</v>
      </c>
      <c r="E585" s="3" t="s">
        <v>24</v>
      </c>
      <c r="F585" s="3">
        <v>5</v>
      </c>
      <c r="G585" s="3" t="s">
        <v>25</v>
      </c>
      <c r="H585" s="3">
        <v>75</v>
      </c>
      <c r="I585" s="3">
        <v>77</v>
      </c>
      <c r="J585" s="3">
        <v>20</v>
      </c>
      <c r="K585" s="3">
        <v>8.5399999999999991</v>
      </c>
      <c r="L585" s="3">
        <v>8.5399999999999991</v>
      </c>
      <c r="M585" s="3" t="s">
        <v>75</v>
      </c>
      <c r="N585" s="3" t="s">
        <v>166</v>
      </c>
      <c r="O585" s="3" t="s">
        <v>167</v>
      </c>
      <c r="P585" s="3" t="s">
        <v>307</v>
      </c>
      <c r="Q585" s="3" t="s">
        <v>30</v>
      </c>
      <c r="R585" s="3" t="s">
        <v>308</v>
      </c>
      <c r="S585" s="4">
        <v>45089</v>
      </c>
      <c r="T585" s="3">
        <v>5413295</v>
      </c>
      <c r="U585" s="3" t="s">
        <v>684</v>
      </c>
      <c r="V585" s="3"/>
      <c r="W585" s="3">
        <v>0</v>
      </c>
    </row>
    <row r="586" spans="1:23" ht="13" x14ac:dyDescent="0.15">
      <c r="A586" s="3">
        <v>397</v>
      </c>
      <c r="B586" s="3">
        <v>1385</v>
      </c>
      <c r="C586" s="3" t="s">
        <v>23</v>
      </c>
      <c r="D586" s="3">
        <v>2</v>
      </c>
      <c r="E586" s="3" t="s">
        <v>24</v>
      </c>
      <c r="F586" s="3">
        <v>5</v>
      </c>
      <c r="G586" s="3" t="s">
        <v>25</v>
      </c>
      <c r="H586" s="3">
        <v>75</v>
      </c>
      <c r="I586" s="3">
        <v>75</v>
      </c>
      <c r="J586" s="3">
        <v>1</v>
      </c>
      <c r="K586" s="3">
        <v>8.5399999999999991</v>
      </c>
      <c r="L586" s="3">
        <v>8.5399999999999991</v>
      </c>
      <c r="M586" s="3" t="s">
        <v>75</v>
      </c>
      <c r="N586" s="3" t="s">
        <v>79</v>
      </c>
      <c r="O586" s="3" t="s">
        <v>28</v>
      </c>
      <c r="P586" s="3" t="s">
        <v>38</v>
      </c>
      <c r="Q586" s="3" t="s">
        <v>30</v>
      </c>
      <c r="R586" s="3" t="s">
        <v>80</v>
      </c>
      <c r="S586" s="4">
        <v>44902</v>
      </c>
      <c r="T586" s="3">
        <v>5355028</v>
      </c>
      <c r="U586" s="3" t="s">
        <v>685</v>
      </c>
      <c r="V586" s="3" t="s">
        <v>82</v>
      </c>
      <c r="W586" s="3">
        <v>0</v>
      </c>
    </row>
    <row r="587" spans="1:23" ht="13" x14ac:dyDescent="0.15">
      <c r="A587" s="3">
        <v>397</v>
      </c>
      <c r="B587" s="3">
        <v>1385</v>
      </c>
      <c r="C587" s="3" t="s">
        <v>23</v>
      </c>
      <c r="D587" s="3">
        <v>2</v>
      </c>
      <c r="E587" s="3" t="s">
        <v>24</v>
      </c>
      <c r="F587" s="3">
        <v>5</v>
      </c>
      <c r="G587" s="3" t="s">
        <v>25</v>
      </c>
      <c r="H587" s="3">
        <v>75</v>
      </c>
      <c r="I587" s="3">
        <v>75</v>
      </c>
      <c r="J587" s="3">
        <v>1</v>
      </c>
      <c r="K587" s="3">
        <v>8.5399999999999991</v>
      </c>
      <c r="L587" s="3">
        <v>8.5399999999999991</v>
      </c>
      <c r="M587" s="3" t="s">
        <v>75</v>
      </c>
      <c r="N587" s="3" t="s">
        <v>79</v>
      </c>
      <c r="O587" s="3" t="s">
        <v>28</v>
      </c>
      <c r="P587" s="3" t="s">
        <v>38</v>
      </c>
      <c r="Q587" s="3" t="s">
        <v>30</v>
      </c>
      <c r="R587" s="3" t="s">
        <v>80</v>
      </c>
      <c r="S587" s="4">
        <v>44902</v>
      </c>
      <c r="T587" s="3">
        <v>5356888</v>
      </c>
      <c r="U587" s="3" t="s">
        <v>686</v>
      </c>
      <c r="V587" s="3" t="s">
        <v>82</v>
      </c>
      <c r="W587" s="3">
        <v>0</v>
      </c>
    </row>
    <row r="588" spans="1:23" ht="13" x14ac:dyDescent="0.15">
      <c r="A588" s="3">
        <v>397</v>
      </c>
      <c r="B588" s="3">
        <v>1385</v>
      </c>
      <c r="C588" s="3" t="s">
        <v>23</v>
      </c>
      <c r="D588" s="3">
        <v>2</v>
      </c>
      <c r="E588" s="3" t="s">
        <v>24</v>
      </c>
      <c r="F588" s="3">
        <v>5</v>
      </c>
      <c r="G588" s="3" t="s">
        <v>25</v>
      </c>
      <c r="H588" s="3">
        <v>77</v>
      </c>
      <c r="I588" s="3">
        <v>79</v>
      </c>
      <c r="J588" s="3">
        <v>20</v>
      </c>
      <c r="K588" s="3">
        <v>8.56</v>
      </c>
      <c r="L588" s="3">
        <v>8.56</v>
      </c>
      <c r="M588" s="3" t="s">
        <v>75</v>
      </c>
      <c r="N588" s="3" t="s">
        <v>166</v>
      </c>
      <c r="O588" s="3" t="s">
        <v>167</v>
      </c>
      <c r="P588" s="3" t="s">
        <v>307</v>
      </c>
      <c r="Q588" s="3" t="s">
        <v>30</v>
      </c>
      <c r="R588" s="3" t="s">
        <v>308</v>
      </c>
      <c r="S588" s="4">
        <v>45089</v>
      </c>
      <c r="T588" s="3">
        <v>5413296</v>
      </c>
      <c r="U588" s="3" t="s">
        <v>687</v>
      </c>
      <c r="V588" s="3"/>
      <c r="W588" s="3">
        <v>0</v>
      </c>
    </row>
    <row r="589" spans="1:23" ht="13" x14ac:dyDescent="0.15">
      <c r="A589" s="3">
        <v>397</v>
      </c>
      <c r="B589" s="3">
        <v>1385</v>
      </c>
      <c r="C589" s="3" t="s">
        <v>23</v>
      </c>
      <c r="D589" s="3">
        <v>2</v>
      </c>
      <c r="E589" s="3" t="s">
        <v>24</v>
      </c>
      <c r="F589" s="3">
        <v>5</v>
      </c>
      <c r="G589" s="3" t="s">
        <v>25</v>
      </c>
      <c r="H589" s="3">
        <v>77</v>
      </c>
      <c r="I589" s="3">
        <v>79</v>
      </c>
      <c r="J589" s="3">
        <v>8</v>
      </c>
      <c r="K589" s="3">
        <v>8.56</v>
      </c>
      <c r="L589" s="3">
        <v>8.56</v>
      </c>
      <c r="M589" s="3" t="s">
        <v>75</v>
      </c>
      <c r="N589" s="3" t="s">
        <v>166</v>
      </c>
      <c r="O589" s="3" t="s">
        <v>167</v>
      </c>
      <c r="P589" s="3" t="s">
        <v>113</v>
      </c>
      <c r="Q589" s="3" t="s">
        <v>30</v>
      </c>
      <c r="R589" s="3" t="s">
        <v>114</v>
      </c>
      <c r="S589" s="4">
        <v>45089</v>
      </c>
      <c r="T589" s="3">
        <v>5413297</v>
      </c>
      <c r="U589" s="3" t="s">
        <v>688</v>
      </c>
      <c r="V589" s="3"/>
      <c r="W589" s="3">
        <v>0</v>
      </c>
    </row>
    <row r="590" spans="1:23" ht="13" x14ac:dyDescent="0.15">
      <c r="A590" s="3">
        <v>397</v>
      </c>
      <c r="B590" s="3">
        <v>1385</v>
      </c>
      <c r="C590" s="3" t="s">
        <v>23</v>
      </c>
      <c r="D590" s="3">
        <v>2</v>
      </c>
      <c r="E590" s="3" t="s">
        <v>24</v>
      </c>
      <c r="F590" s="3">
        <v>5</v>
      </c>
      <c r="G590" s="3" t="s">
        <v>25</v>
      </c>
      <c r="H590" s="3">
        <v>79</v>
      </c>
      <c r="I590" s="3">
        <v>81</v>
      </c>
      <c r="J590" s="3">
        <v>20</v>
      </c>
      <c r="K590" s="3">
        <v>8.58</v>
      </c>
      <c r="L590" s="3">
        <v>8.58</v>
      </c>
      <c r="M590" s="3" t="s">
        <v>75</v>
      </c>
      <c r="N590" s="3" t="s">
        <v>166</v>
      </c>
      <c r="O590" s="3" t="s">
        <v>167</v>
      </c>
      <c r="P590" s="3" t="s">
        <v>307</v>
      </c>
      <c r="Q590" s="3" t="s">
        <v>30</v>
      </c>
      <c r="R590" s="3" t="s">
        <v>308</v>
      </c>
      <c r="S590" s="4">
        <v>45089</v>
      </c>
      <c r="T590" s="3">
        <v>5413298</v>
      </c>
      <c r="U590" s="3" t="s">
        <v>689</v>
      </c>
      <c r="V590" s="3"/>
      <c r="W590" s="3">
        <v>0</v>
      </c>
    </row>
    <row r="591" spans="1:23" ht="13" x14ac:dyDescent="0.15">
      <c r="A591" s="3">
        <v>397</v>
      </c>
      <c r="B591" s="3">
        <v>1385</v>
      </c>
      <c r="C591" s="3" t="s">
        <v>23</v>
      </c>
      <c r="D591" s="3">
        <v>2</v>
      </c>
      <c r="E591" s="3" t="s">
        <v>24</v>
      </c>
      <c r="F591" s="3">
        <v>5</v>
      </c>
      <c r="G591" s="3" t="s">
        <v>25</v>
      </c>
      <c r="H591" s="3">
        <v>81</v>
      </c>
      <c r="I591" s="3">
        <v>83</v>
      </c>
      <c r="J591" s="3">
        <v>20</v>
      </c>
      <c r="K591" s="3">
        <v>8.6</v>
      </c>
      <c r="L591" s="3">
        <v>8.6</v>
      </c>
      <c r="M591" s="3" t="s">
        <v>75</v>
      </c>
      <c r="N591" s="3" t="s">
        <v>166</v>
      </c>
      <c r="O591" s="3" t="s">
        <v>167</v>
      </c>
      <c r="P591" s="3" t="s">
        <v>328</v>
      </c>
      <c r="Q591" s="3" t="s">
        <v>30</v>
      </c>
      <c r="R591" s="3" t="s">
        <v>329</v>
      </c>
      <c r="S591" s="4">
        <v>45089</v>
      </c>
      <c r="T591" s="3">
        <v>5413299</v>
      </c>
      <c r="U591" s="3" t="s">
        <v>690</v>
      </c>
      <c r="V591" s="3"/>
      <c r="W591" s="3">
        <v>0</v>
      </c>
    </row>
    <row r="592" spans="1:23" ht="13" x14ac:dyDescent="0.15">
      <c r="A592" s="3">
        <v>397</v>
      </c>
      <c r="B592" s="3">
        <v>1385</v>
      </c>
      <c r="C592" s="3" t="s">
        <v>23</v>
      </c>
      <c r="D592" s="3">
        <v>2</v>
      </c>
      <c r="E592" s="3" t="s">
        <v>24</v>
      </c>
      <c r="F592" s="3">
        <v>5</v>
      </c>
      <c r="G592" s="3" t="s">
        <v>25</v>
      </c>
      <c r="H592" s="3">
        <v>81</v>
      </c>
      <c r="I592" s="3">
        <v>83</v>
      </c>
      <c r="J592" s="3">
        <v>10</v>
      </c>
      <c r="K592" s="3">
        <v>8.6</v>
      </c>
      <c r="L592" s="3">
        <v>8.6</v>
      </c>
      <c r="M592" s="3" t="s">
        <v>75</v>
      </c>
      <c r="N592" s="3" t="s">
        <v>166</v>
      </c>
      <c r="O592" s="3" t="s">
        <v>167</v>
      </c>
      <c r="P592" s="3" t="s">
        <v>34</v>
      </c>
      <c r="Q592" s="3" t="s">
        <v>30</v>
      </c>
      <c r="R592" s="3" t="s">
        <v>35</v>
      </c>
      <c r="S592" s="4">
        <v>45089</v>
      </c>
      <c r="T592" s="3">
        <v>5413300</v>
      </c>
      <c r="U592" s="3" t="s">
        <v>691</v>
      </c>
      <c r="V592" s="3"/>
      <c r="W592" s="3">
        <v>0</v>
      </c>
    </row>
    <row r="593" spans="1:23" ht="13" x14ac:dyDescent="0.15">
      <c r="A593" s="3">
        <v>397</v>
      </c>
      <c r="B593" s="3">
        <v>1385</v>
      </c>
      <c r="C593" s="3" t="s">
        <v>23</v>
      </c>
      <c r="D593" s="3">
        <v>2</v>
      </c>
      <c r="E593" s="3" t="s">
        <v>24</v>
      </c>
      <c r="F593" s="3">
        <v>5</v>
      </c>
      <c r="G593" s="3" t="s">
        <v>25</v>
      </c>
      <c r="H593" s="3">
        <v>83</v>
      </c>
      <c r="I593" s="3">
        <v>85</v>
      </c>
      <c r="J593" s="3">
        <v>36</v>
      </c>
      <c r="K593" s="3">
        <v>8.6199999999999992</v>
      </c>
      <c r="L593" s="3">
        <v>8.6199999999999992</v>
      </c>
      <c r="M593" s="3" t="s">
        <v>75</v>
      </c>
      <c r="N593" s="3" t="s">
        <v>166</v>
      </c>
      <c r="O593" s="3" t="s">
        <v>167</v>
      </c>
      <c r="P593" s="3" t="s">
        <v>168</v>
      </c>
      <c r="Q593" s="3" t="s">
        <v>30</v>
      </c>
      <c r="R593" s="3" t="s">
        <v>305</v>
      </c>
      <c r="S593" s="4">
        <v>45089</v>
      </c>
      <c r="T593" s="3">
        <v>5413301</v>
      </c>
      <c r="U593" s="3" t="s">
        <v>692</v>
      </c>
      <c r="V593" s="3"/>
      <c r="W593" s="3">
        <v>0</v>
      </c>
    </row>
    <row r="594" spans="1:23" ht="13" x14ac:dyDescent="0.15">
      <c r="A594" s="3">
        <v>397</v>
      </c>
      <c r="B594" s="3">
        <v>1385</v>
      </c>
      <c r="C594" s="3" t="s">
        <v>23</v>
      </c>
      <c r="D594" s="3">
        <v>2</v>
      </c>
      <c r="E594" s="3" t="s">
        <v>24</v>
      </c>
      <c r="F594" s="3">
        <v>5</v>
      </c>
      <c r="G594" s="3" t="s">
        <v>25</v>
      </c>
      <c r="H594" s="3">
        <v>85</v>
      </c>
      <c r="I594" s="3">
        <v>87</v>
      </c>
      <c r="J594" s="3">
        <v>20</v>
      </c>
      <c r="K594" s="3">
        <v>8.64</v>
      </c>
      <c r="L594" s="3">
        <v>8.64</v>
      </c>
      <c r="M594" s="3" t="s">
        <v>75</v>
      </c>
      <c r="N594" s="3" t="s">
        <v>166</v>
      </c>
      <c r="O594" s="3" t="s">
        <v>167</v>
      </c>
      <c r="P594" s="3" t="s">
        <v>307</v>
      </c>
      <c r="Q594" s="3" t="s">
        <v>30</v>
      </c>
      <c r="R594" s="3" t="s">
        <v>308</v>
      </c>
      <c r="S594" s="4">
        <v>45089</v>
      </c>
      <c r="T594" s="3">
        <v>5413302</v>
      </c>
      <c r="U594" s="3" t="s">
        <v>693</v>
      </c>
      <c r="V594" s="3"/>
      <c r="W594" s="3">
        <v>0</v>
      </c>
    </row>
    <row r="595" spans="1:23" ht="13" x14ac:dyDescent="0.15">
      <c r="A595" s="3">
        <v>397</v>
      </c>
      <c r="B595" s="3">
        <v>1385</v>
      </c>
      <c r="C595" s="3" t="s">
        <v>23</v>
      </c>
      <c r="D595" s="3">
        <v>2</v>
      </c>
      <c r="E595" s="3" t="s">
        <v>24</v>
      </c>
      <c r="F595" s="3">
        <v>5</v>
      </c>
      <c r="G595" s="3" t="s">
        <v>25</v>
      </c>
      <c r="H595" s="3">
        <v>87</v>
      </c>
      <c r="I595" s="3">
        <v>89</v>
      </c>
      <c r="J595" s="3">
        <v>20</v>
      </c>
      <c r="K595" s="3">
        <v>8.66</v>
      </c>
      <c r="L595" s="3">
        <v>8.66</v>
      </c>
      <c r="M595" s="3" t="s">
        <v>75</v>
      </c>
      <c r="N595" s="3" t="s">
        <v>166</v>
      </c>
      <c r="O595" s="3" t="s">
        <v>167</v>
      </c>
      <c r="P595" s="3" t="s">
        <v>307</v>
      </c>
      <c r="Q595" s="3" t="s">
        <v>30</v>
      </c>
      <c r="R595" s="3" t="s">
        <v>308</v>
      </c>
      <c r="S595" s="4">
        <v>45089</v>
      </c>
      <c r="T595" s="3">
        <v>5413303</v>
      </c>
      <c r="U595" s="3" t="s">
        <v>694</v>
      </c>
      <c r="V595" s="3"/>
      <c r="W595" s="3">
        <v>0</v>
      </c>
    </row>
    <row r="596" spans="1:23" ht="13" x14ac:dyDescent="0.15">
      <c r="A596" s="3">
        <v>397</v>
      </c>
      <c r="B596" s="3">
        <v>1385</v>
      </c>
      <c r="C596" s="3" t="s">
        <v>23</v>
      </c>
      <c r="D596" s="3">
        <v>2</v>
      </c>
      <c r="E596" s="3" t="s">
        <v>24</v>
      </c>
      <c r="F596" s="3">
        <v>5</v>
      </c>
      <c r="G596" s="3" t="s">
        <v>25</v>
      </c>
      <c r="H596" s="3">
        <v>89</v>
      </c>
      <c r="I596" s="3">
        <v>91</v>
      </c>
      <c r="J596" s="3">
        <v>8</v>
      </c>
      <c r="K596" s="3">
        <v>8.68</v>
      </c>
      <c r="L596" s="3">
        <v>8.68</v>
      </c>
      <c r="M596" s="3" t="s">
        <v>75</v>
      </c>
      <c r="N596" s="3" t="s">
        <v>166</v>
      </c>
      <c r="O596" s="3" t="s">
        <v>167</v>
      </c>
      <c r="P596" s="3" t="s">
        <v>113</v>
      </c>
      <c r="Q596" s="3" t="s">
        <v>30</v>
      </c>
      <c r="R596" s="3" t="s">
        <v>114</v>
      </c>
      <c r="S596" s="4">
        <v>45089</v>
      </c>
      <c r="T596" s="3">
        <v>5413305</v>
      </c>
      <c r="U596" s="3" t="s">
        <v>695</v>
      </c>
      <c r="V596" s="3"/>
      <c r="W596" s="3">
        <v>0</v>
      </c>
    </row>
    <row r="597" spans="1:23" ht="13" x14ac:dyDescent="0.15">
      <c r="A597" s="3">
        <v>397</v>
      </c>
      <c r="B597" s="3">
        <v>1385</v>
      </c>
      <c r="C597" s="3" t="s">
        <v>23</v>
      </c>
      <c r="D597" s="3">
        <v>2</v>
      </c>
      <c r="E597" s="3" t="s">
        <v>24</v>
      </c>
      <c r="F597" s="3">
        <v>5</v>
      </c>
      <c r="G597" s="3" t="s">
        <v>25</v>
      </c>
      <c r="H597" s="3">
        <v>89</v>
      </c>
      <c r="I597" s="3">
        <v>91</v>
      </c>
      <c r="J597" s="3">
        <v>20</v>
      </c>
      <c r="K597" s="3">
        <v>8.68</v>
      </c>
      <c r="L597" s="3">
        <v>8.68</v>
      </c>
      <c r="M597" s="3" t="s">
        <v>75</v>
      </c>
      <c r="N597" s="3" t="s">
        <v>166</v>
      </c>
      <c r="O597" s="3" t="s">
        <v>167</v>
      </c>
      <c r="P597" s="3" t="s">
        <v>53</v>
      </c>
      <c r="Q597" s="3" t="s">
        <v>30</v>
      </c>
      <c r="R597" s="3" t="s">
        <v>54</v>
      </c>
      <c r="S597" s="4">
        <v>45089</v>
      </c>
      <c r="T597" s="3">
        <v>5413304</v>
      </c>
      <c r="U597" s="3" t="s">
        <v>696</v>
      </c>
      <c r="V597" s="3"/>
      <c r="W597" s="3">
        <v>0</v>
      </c>
    </row>
    <row r="598" spans="1:23" ht="13" x14ac:dyDescent="0.15">
      <c r="A598" s="3">
        <v>397</v>
      </c>
      <c r="B598" s="3">
        <v>1385</v>
      </c>
      <c r="C598" s="3" t="s">
        <v>23</v>
      </c>
      <c r="D598" s="3">
        <v>2</v>
      </c>
      <c r="E598" s="3" t="s">
        <v>24</v>
      </c>
      <c r="F598" s="3">
        <v>5</v>
      </c>
      <c r="G598" s="3" t="s">
        <v>25</v>
      </c>
      <c r="H598" s="3">
        <v>91</v>
      </c>
      <c r="I598" s="3">
        <v>93</v>
      </c>
      <c r="J598" s="3">
        <v>20</v>
      </c>
      <c r="K598" s="3">
        <v>8.6999999999999993</v>
      </c>
      <c r="L598" s="3">
        <v>8.6999999999999993</v>
      </c>
      <c r="M598" s="3" t="s">
        <v>75</v>
      </c>
      <c r="N598" s="3" t="s">
        <v>166</v>
      </c>
      <c r="O598" s="3" t="s">
        <v>167</v>
      </c>
      <c r="P598" s="3" t="s">
        <v>307</v>
      </c>
      <c r="Q598" s="3" t="s">
        <v>30</v>
      </c>
      <c r="R598" s="3" t="s">
        <v>308</v>
      </c>
      <c r="S598" s="4">
        <v>45089</v>
      </c>
      <c r="T598" s="3">
        <v>5413306</v>
      </c>
      <c r="U598" s="3" t="s">
        <v>697</v>
      </c>
      <c r="V598" s="3"/>
      <c r="W598" s="3">
        <v>0</v>
      </c>
    </row>
    <row r="599" spans="1:23" ht="13" x14ac:dyDescent="0.15">
      <c r="A599" s="3">
        <v>397</v>
      </c>
      <c r="B599" s="3">
        <v>1385</v>
      </c>
      <c r="C599" s="3" t="s">
        <v>23</v>
      </c>
      <c r="D599" s="3">
        <v>2</v>
      </c>
      <c r="E599" s="3" t="s">
        <v>24</v>
      </c>
      <c r="F599" s="3">
        <v>5</v>
      </c>
      <c r="G599" s="3" t="s">
        <v>25</v>
      </c>
      <c r="H599" s="3">
        <v>92</v>
      </c>
      <c r="I599" s="3">
        <v>94</v>
      </c>
      <c r="J599" s="3">
        <v>7</v>
      </c>
      <c r="K599" s="3">
        <v>8.7100000000000009</v>
      </c>
      <c r="L599" s="3">
        <v>8.7100000000000009</v>
      </c>
      <c r="M599" s="3" t="s">
        <v>75</v>
      </c>
      <c r="N599" s="3" t="s">
        <v>79</v>
      </c>
      <c r="O599" s="3" t="s">
        <v>28</v>
      </c>
      <c r="P599" s="3" t="s">
        <v>113</v>
      </c>
      <c r="Q599" s="3" t="s">
        <v>30</v>
      </c>
      <c r="R599" s="3" t="s">
        <v>114</v>
      </c>
      <c r="S599" s="4">
        <v>44902</v>
      </c>
      <c r="T599" s="3">
        <v>5355029</v>
      </c>
      <c r="U599" s="3" t="s">
        <v>698</v>
      </c>
      <c r="V599" s="3"/>
      <c r="W599" s="3">
        <v>0</v>
      </c>
    </row>
    <row r="600" spans="1:23" ht="13" x14ac:dyDescent="0.15">
      <c r="A600" s="3">
        <v>397</v>
      </c>
      <c r="B600" s="3">
        <v>1385</v>
      </c>
      <c r="C600" s="3" t="s">
        <v>23</v>
      </c>
      <c r="D600" s="3">
        <v>2</v>
      </c>
      <c r="E600" s="3" t="s">
        <v>24</v>
      </c>
      <c r="F600" s="3">
        <v>5</v>
      </c>
      <c r="G600" s="3" t="s">
        <v>25</v>
      </c>
      <c r="H600" s="3">
        <v>92</v>
      </c>
      <c r="I600" s="3">
        <v>94</v>
      </c>
      <c r="J600" s="3">
        <v>7</v>
      </c>
      <c r="K600" s="3">
        <v>8.7100000000000009</v>
      </c>
      <c r="L600" s="3">
        <v>8.7100000000000009</v>
      </c>
      <c r="M600" s="3" t="s">
        <v>75</v>
      </c>
      <c r="N600" s="3" t="s">
        <v>79</v>
      </c>
      <c r="O600" s="3" t="s">
        <v>28</v>
      </c>
      <c r="P600" s="3" t="s">
        <v>113</v>
      </c>
      <c r="Q600" s="3" t="s">
        <v>30</v>
      </c>
      <c r="R600" s="3" t="s">
        <v>114</v>
      </c>
      <c r="S600" s="4">
        <v>44902</v>
      </c>
      <c r="T600" s="3">
        <v>5356889</v>
      </c>
      <c r="U600" s="3" t="s">
        <v>699</v>
      </c>
      <c r="V600" s="3"/>
      <c r="W600" s="3">
        <v>0</v>
      </c>
    </row>
    <row r="601" spans="1:23" ht="13" x14ac:dyDescent="0.15">
      <c r="A601" s="3">
        <v>397</v>
      </c>
      <c r="B601" s="3">
        <v>1385</v>
      </c>
      <c r="C601" s="3" t="s">
        <v>23</v>
      </c>
      <c r="D601" s="3">
        <v>2</v>
      </c>
      <c r="E601" s="3" t="s">
        <v>24</v>
      </c>
      <c r="F601" s="3">
        <v>5</v>
      </c>
      <c r="G601" s="3" t="s">
        <v>25</v>
      </c>
      <c r="H601" s="3">
        <v>93</v>
      </c>
      <c r="I601" s="3">
        <v>95</v>
      </c>
      <c r="J601" s="3">
        <v>10</v>
      </c>
      <c r="K601" s="3">
        <v>8.7200000000000006</v>
      </c>
      <c r="L601" s="3">
        <v>8.7200000000000006</v>
      </c>
      <c r="M601" s="3" t="s">
        <v>75</v>
      </c>
      <c r="N601" s="3" t="s">
        <v>166</v>
      </c>
      <c r="O601" s="3" t="s">
        <v>167</v>
      </c>
      <c r="P601" s="3" t="s">
        <v>34</v>
      </c>
      <c r="Q601" s="3" t="s">
        <v>30</v>
      </c>
      <c r="R601" s="3" t="s">
        <v>35</v>
      </c>
      <c r="S601" s="4">
        <v>45089</v>
      </c>
      <c r="T601" s="3">
        <v>5413308</v>
      </c>
      <c r="U601" s="3" t="s">
        <v>700</v>
      </c>
      <c r="V601" s="3"/>
      <c r="W601" s="3">
        <v>0</v>
      </c>
    </row>
    <row r="602" spans="1:23" ht="13" x14ac:dyDescent="0.15">
      <c r="A602" s="3">
        <v>397</v>
      </c>
      <c r="B602" s="3">
        <v>1385</v>
      </c>
      <c r="C602" s="3" t="s">
        <v>23</v>
      </c>
      <c r="D602" s="3">
        <v>2</v>
      </c>
      <c r="E602" s="3" t="s">
        <v>24</v>
      </c>
      <c r="F602" s="3">
        <v>5</v>
      </c>
      <c r="G602" s="3" t="s">
        <v>25</v>
      </c>
      <c r="H602" s="3">
        <v>93</v>
      </c>
      <c r="I602" s="3">
        <v>95</v>
      </c>
      <c r="J602" s="3">
        <v>20</v>
      </c>
      <c r="K602" s="3">
        <v>8.7200000000000006</v>
      </c>
      <c r="L602" s="3">
        <v>8.7200000000000006</v>
      </c>
      <c r="M602" s="3" t="s">
        <v>75</v>
      </c>
      <c r="N602" s="3" t="s">
        <v>166</v>
      </c>
      <c r="O602" s="3" t="s">
        <v>167</v>
      </c>
      <c r="P602" s="3" t="s">
        <v>307</v>
      </c>
      <c r="Q602" s="3" t="s">
        <v>30</v>
      </c>
      <c r="R602" s="3" t="s">
        <v>308</v>
      </c>
      <c r="S602" s="4">
        <v>45089</v>
      </c>
      <c r="T602" s="3">
        <v>5413307</v>
      </c>
      <c r="U602" s="3" t="s">
        <v>701</v>
      </c>
      <c r="V602" s="3"/>
      <c r="W602" s="3">
        <v>0</v>
      </c>
    </row>
    <row r="603" spans="1:23" ht="13" x14ac:dyDescent="0.15">
      <c r="A603" s="3">
        <v>397</v>
      </c>
      <c r="B603" s="3">
        <v>1385</v>
      </c>
      <c r="C603" s="3" t="s">
        <v>23</v>
      </c>
      <c r="D603" s="3">
        <v>2</v>
      </c>
      <c r="E603" s="3" t="s">
        <v>24</v>
      </c>
      <c r="F603" s="3">
        <v>5</v>
      </c>
      <c r="G603" s="3" t="s">
        <v>25</v>
      </c>
      <c r="H603" s="3">
        <v>95</v>
      </c>
      <c r="I603" s="3">
        <v>97</v>
      </c>
      <c r="J603" s="3">
        <v>20</v>
      </c>
      <c r="K603" s="3">
        <v>8.74</v>
      </c>
      <c r="L603" s="3">
        <v>8.74</v>
      </c>
      <c r="M603" s="3" t="s">
        <v>75</v>
      </c>
      <c r="N603" s="3" t="s">
        <v>166</v>
      </c>
      <c r="O603" s="3" t="s">
        <v>167</v>
      </c>
      <c r="P603" s="3" t="s">
        <v>328</v>
      </c>
      <c r="Q603" s="3" t="s">
        <v>30</v>
      </c>
      <c r="R603" s="3" t="s">
        <v>329</v>
      </c>
      <c r="S603" s="4">
        <v>45089</v>
      </c>
      <c r="T603" s="3">
        <v>5413309</v>
      </c>
      <c r="U603" s="3" t="s">
        <v>702</v>
      </c>
      <c r="V603" s="3"/>
      <c r="W603" s="3">
        <v>0</v>
      </c>
    </row>
    <row r="604" spans="1:23" ht="13" x14ac:dyDescent="0.15">
      <c r="A604" s="3">
        <v>397</v>
      </c>
      <c r="B604" s="3">
        <v>1385</v>
      </c>
      <c r="C604" s="3" t="s">
        <v>23</v>
      </c>
      <c r="D604" s="3">
        <v>2</v>
      </c>
      <c r="E604" s="3" t="s">
        <v>24</v>
      </c>
      <c r="F604" s="3">
        <v>5</v>
      </c>
      <c r="G604" s="3" t="s">
        <v>25</v>
      </c>
      <c r="H604" s="3">
        <v>97</v>
      </c>
      <c r="I604" s="3">
        <v>99</v>
      </c>
      <c r="J604" s="3">
        <v>20</v>
      </c>
      <c r="K604" s="3">
        <v>8.76</v>
      </c>
      <c r="L604" s="3">
        <v>8.76</v>
      </c>
      <c r="M604" s="3" t="s">
        <v>75</v>
      </c>
      <c r="N604" s="3" t="s">
        <v>166</v>
      </c>
      <c r="O604" s="3" t="s">
        <v>167</v>
      </c>
      <c r="P604" s="3" t="s">
        <v>307</v>
      </c>
      <c r="Q604" s="3" t="s">
        <v>30</v>
      </c>
      <c r="R604" s="3" t="s">
        <v>308</v>
      </c>
      <c r="S604" s="4">
        <v>45089</v>
      </c>
      <c r="T604" s="3">
        <v>5413310</v>
      </c>
      <c r="U604" s="3" t="s">
        <v>703</v>
      </c>
      <c r="V604" s="3"/>
      <c r="W604" s="3">
        <v>0</v>
      </c>
    </row>
    <row r="605" spans="1:23" ht="13" x14ac:dyDescent="0.15">
      <c r="A605" s="3">
        <v>397</v>
      </c>
      <c r="B605" s="3">
        <v>1385</v>
      </c>
      <c r="C605" s="3" t="s">
        <v>23</v>
      </c>
      <c r="D605" s="3">
        <v>2</v>
      </c>
      <c r="E605" s="3" t="s">
        <v>24</v>
      </c>
      <c r="F605" s="3">
        <v>5</v>
      </c>
      <c r="G605" s="3" t="s">
        <v>25</v>
      </c>
      <c r="H605" s="3">
        <v>97</v>
      </c>
      <c r="I605" s="3">
        <v>99</v>
      </c>
      <c r="J605" s="3">
        <v>8</v>
      </c>
      <c r="K605" s="3">
        <v>8.76</v>
      </c>
      <c r="L605" s="3">
        <v>8.76</v>
      </c>
      <c r="M605" s="3" t="s">
        <v>75</v>
      </c>
      <c r="N605" s="3" t="s">
        <v>166</v>
      </c>
      <c r="O605" s="3" t="s">
        <v>167</v>
      </c>
      <c r="P605" s="3" t="s">
        <v>113</v>
      </c>
      <c r="Q605" s="3" t="s">
        <v>30</v>
      </c>
      <c r="R605" s="3" t="s">
        <v>114</v>
      </c>
      <c r="S605" s="4">
        <v>45089</v>
      </c>
      <c r="T605" s="3">
        <v>5413311</v>
      </c>
      <c r="U605" s="3" t="s">
        <v>704</v>
      </c>
      <c r="V605" s="3"/>
      <c r="W605" s="3">
        <v>0</v>
      </c>
    </row>
    <row r="606" spans="1:23" ht="13" x14ac:dyDescent="0.15">
      <c r="A606" s="3">
        <v>397</v>
      </c>
      <c r="B606" s="3">
        <v>1385</v>
      </c>
      <c r="C606" s="3" t="s">
        <v>23</v>
      </c>
      <c r="D606" s="3">
        <v>2</v>
      </c>
      <c r="E606" s="3" t="s">
        <v>24</v>
      </c>
      <c r="F606" s="3">
        <v>5</v>
      </c>
      <c r="G606" s="3" t="s">
        <v>25</v>
      </c>
      <c r="H606" s="3">
        <v>99</v>
      </c>
      <c r="I606" s="3">
        <v>101</v>
      </c>
      <c r="J606" s="3">
        <v>36</v>
      </c>
      <c r="K606" s="3">
        <v>8.7799999999999994</v>
      </c>
      <c r="L606" s="3">
        <v>8.7799999999999994</v>
      </c>
      <c r="M606" s="3" t="s">
        <v>75</v>
      </c>
      <c r="N606" s="3" t="s">
        <v>166</v>
      </c>
      <c r="O606" s="3" t="s">
        <v>167</v>
      </c>
      <c r="P606" s="3" t="s">
        <v>168</v>
      </c>
      <c r="Q606" s="3" t="s">
        <v>30</v>
      </c>
      <c r="R606" s="3" t="s">
        <v>305</v>
      </c>
      <c r="S606" s="4">
        <v>45089</v>
      </c>
      <c r="T606" s="3">
        <v>5413312</v>
      </c>
      <c r="U606" s="3" t="s">
        <v>705</v>
      </c>
      <c r="V606" s="3"/>
      <c r="W606" s="3">
        <v>0</v>
      </c>
    </row>
    <row r="607" spans="1:23" ht="13" x14ac:dyDescent="0.15">
      <c r="A607" s="3">
        <v>397</v>
      </c>
      <c r="B607" s="3">
        <v>1385</v>
      </c>
      <c r="C607" s="3" t="s">
        <v>23</v>
      </c>
      <c r="D607" s="3">
        <v>2</v>
      </c>
      <c r="E607" s="3" t="s">
        <v>24</v>
      </c>
      <c r="F607" s="3">
        <v>5</v>
      </c>
      <c r="G607" s="3" t="s">
        <v>25</v>
      </c>
      <c r="H607" s="3">
        <v>101</v>
      </c>
      <c r="I607" s="3">
        <v>103</v>
      </c>
      <c r="J607" s="3">
        <v>20</v>
      </c>
      <c r="K607" s="3">
        <v>8.8000000000000007</v>
      </c>
      <c r="L607" s="3">
        <v>8.8000000000000007</v>
      </c>
      <c r="M607" s="3" t="s">
        <v>75</v>
      </c>
      <c r="N607" s="3" t="s">
        <v>166</v>
      </c>
      <c r="O607" s="3" t="s">
        <v>167</v>
      </c>
      <c r="P607" s="3" t="s">
        <v>307</v>
      </c>
      <c r="Q607" s="3" t="s">
        <v>30</v>
      </c>
      <c r="R607" s="3" t="s">
        <v>308</v>
      </c>
      <c r="S607" s="4">
        <v>45089</v>
      </c>
      <c r="T607" s="3">
        <v>5413313</v>
      </c>
      <c r="U607" s="3" t="s">
        <v>706</v>
      </c>
      <c r="V607" s="3"/>
      <c r="W607" s="3">
        <v>0</v>
      </c>
    </row>
    <row r="608" spans="1:23" ht="13" x14ac:dyDescent="0.15">
      <c r="A608" s="3">
        <v>397</v>
      </c>
      <c r="B608" s="3">
        <v>1385</v>
      </c>
      <c r="C608" s="3" t="s">
        <v>23</v>
      </c>
      <c r="D608" s="3">
        <v>2</v>
      </c>
      <c r="E608" s="3" t="s">
        <v>24</v>
      </c>
      <c r="F608" s="3">
        <v>5</v>
      </c>
      <c r="G608" s="3" t="s">
        <v>25</v>
      </c>
      <c r="H608" s="3">
        <v>103</v>
      </c>
      <c r="I608" s="3">
        <v>105</v>
      </c>
      <c r="J608" s="3">
        <v>20</v>
      </c>
      <c r="K608" s="3">
        <v>8.82</v>
      </c>
      <c r="L608" s="3">
        <v>8.82</v>
      </c>
      <c r="M608" s="3" t="s">
        <v>75</v>
      </c>
      <c r="N608" s="3" t="s">
        <v>166</v>
      </c>
      <c r="O608" s="3" t="s">
        <v>167</v>
      </c>
      <c r="P608" s="3" t="s">
        <v>307</v>
      </c>
      <c r="Q608" s="3" t="s">
        <v>30</v>
      </c>
      <c r="R608" s="3" t="s">
        <v>308</v>
      </c>
      <c r="S608" s="4">
        <v>45089</v>
      </c>
      <c r="T608" s="3">
        <v>5413314</v>
      </c>
      <c r="U608" s="3" t="s">
        <v>707</v>
      </c>
      <c r="V608" s="3"/>
      <c r="W608" s="3">
        <v>0</v>
      </c>
    </row>
    <row r="609" spans="1:23" ht="13" x14ac:dyDescent="0.15">
      <c r="A609" s="3">
        <v>397</v>
      </c>
      <c r="B609" s="3">
        <v>1385</v>
      </c>
      <c r="C609" s="3" t="s">
        <v>23</v>
      </c>
      <c r="D609" s="3">
        <v>2</v>
      </c>
      <c r="E609" s="3" t="s">
        <v>24</v>
      </c>
      <c r="F609" s="3">
        <v>5</v>
      </c>
      <c r="G609" s="3" t="s">
        <v>25</v>
      </c>
      <c r="H609" s="3">
        <v>103</v>
      </c>
      <c r="I609" s="3">
        <v>105</v>
      </c>
      <c r="J609" s="3">
        <v>10</v>
      </c>
      <c r="K609" s="3">
        <v>8.82</v>
      </c>
      <c r="L609" s="3">
        <v>8.82</v>
      </c>
      <c r="M609" s="3" t="s">
        <v>75</v>
      </c>
      <c r="N609" s="3" t="s">
        <v>166</v>
      </c>
      <c r="O609" s="3" t="s">
        <v>167</v>
      </c>
      <c r="P609" s="3" t="s">
        <v>34</v>
      </c>
      <c r="Q609" s="3" t="s">
        <v>30</v>
      </c>
      <c r="R609" s="3" t="s">
        <v>35</v>
      </c>
      <c r="S609" s="4">
        <v>45089</v>
      </c>
      <c r="T609" s="3">
        <v>5413315</v>
      </c>
      <c r="U609" s="3" t="s">
        <v>708</v>
      </c>
      <c r="V609" s="3"/>
      <c r="W609" s="3">
        <v>0</v>
      </c>
    </row>
    <row r="610" spans="1:23" ht="13" x14ac:dyDescent="0.15">
      <c r="A610" s="3">
        <v>397</v>
      </c>
      <c r="B610" s="3">
        <v>1385</v>
      </c>
      <c r="C610" s="3" t="s">
        <v>23</v>
      </c>
      <c r="D610" s="3">
        <v>2</v>
      </c>
      <c r="E610" s="3" t="s">
        <v>24</v>
      </c>
      <c r="F610" s="3">
        <v>5</v>
      </c>
      <c r="G610" s="3" t="s">
        <v>25</v>
      </c>
      <c r="H610" s="3">
        <v>105</v>
      </c>
      <c r="I610" s="3">
        <v>107</v>
      </c>
      <c r="J610" s="3">
        <v>20</v>
      </c>
      <c r="K610" s="3">
        <v>8.84</v>
      </c>
      <c r="L610" s="3">
        <v>8.84</v>
      </c>
      <c r="M610" s="3" t="s">
        <v>75</v>
      </c>
      <c r="N610" s="3" t="s">
        <v>166</v>
      </c>
      <c r="O610" s="3" t="s">
        <v>167</v>
      </c>
      <c r="P610" s="3" t="s">
        <v>307</v>
      </c>
      <c r="Q610" s="3" t="s">
        <v>30</v>
      </c>
      <c r="R610" s="3" t="s">
        <v>308</v>
      </c>
      <c r="S610" s="4">
        <v>45089</v>
      </c>
      <c r="T610" s="3">
        <v>5413316</v>
      </c>
      <c r="U610" s="3" t="s">
        <v>709</v>
      </c>
      <c r="V610" s="3"/>
      <c r="W610" s="3">
        <v>0</v>
      </c>
    </row>
    <row r="611" spans="1:23" ht="13" x14ac:dyDescent="0.15">
      <c r="A611" s="3">
        <v>397</v>
      </c>
      <c r="B611" s="3">
        <v>1385</v>
      </c>
      <c r="C611" s="3" t="s">
        <v>23</v>
      </c>
      <c r="D611" s="3">
        <v>2</v>
      </c>
      <c r="E611" s="3" t="s">
        <v>24</v>
      </c>
      <c r="F611" s="3">
        <v>5</v>
      </c>
      <c r="G611" s="3" t="s">
        <v>25</v>
      </c>
      <c r="H611" s="3">
        <v>107</v>
      </c>
      <c r="I611" s="3">
        <v>109</v>
      </c>
      <c r="J611" s="3">
        <v>8</v>
      </c>
      <c r="K611" s="3">
        <v>8.86</v>
      </c>
      <c r="L611" s="3">
        <v>8.86</v>
      </c>
      <c r="M611" s="3" t="s">
        <v>75</v>
      </c>
      <c r="N611" s="3" t="s">
        <v>166</v>
      </c>
      <c r="O611" s="3" t="s">
        <v>167</v>
      </c>
      <c r="P611" s="3" t="s">
        <v>113</v>
      </c>
      <c r="Q611" s="3" t="s">
        <v>30</v>
      </c>
      <c r="R611" s="3" t="s">
        <v>114</v>
      </c>
      <c r="S611" s="4">
        <v>45089</v>
      </c>
      <c r="T611" s="3">
        <v>5413318</v>
      </c>
      <c r="U611" s="3" t="s">
        <v>710</v>
      </c>
      <c r="V611" s="3"/>
      <c r="W611" s="3">
        <v>0</v>
      </c>
    </row>
    <row r="612" spans="1:23" ht="13" x14ac:dyDescent="0.15">
      <c r="A612" s="3">
        <v>397</v>
      </c>
      <c r="B612" s="3">
        <v>1385</v>
      </c>
      <c r="C612" s="3" t="s">
        <v>23</v>
      </c>
      <c r="D612" s="3">
        <v>2</v>
      </c>
      <c r="E612" s="3" t="s">
        <v>24</v>
      </c>
      <c r="F612" s="3">
        <v>5</v>
      </c>
      <c r="G612" s="3" t="s">
        <v>25</v>
      </c>
      <c r="H612" s="3">
        <v>107</v>
      </c>
      <c r="I612" s="3">
        <v>109</v>
      </c>
      <c r="J612" s="3">
        <v>20</v>
      </c>
      <c r="K612" s="3">
        <v>8.86</v>
      </c>
      <c r="L612" s="3">
        <v>8.86</v>
      </c>
      <c r="M612" s="3" t="s">
        <v>75</v>
      </c>
      <c r="N612" s="3" t="s">
        <v>166</v>
      </c>
      <c r="O612" s="3" t="s">
        <v>167</v>
      </c>
      <c r="P612" s="3" t="s">
        <v>307</v>
      </c>
      <c r="Q612" s="3" t="s">
        <v>30</v>
      </c>
      <c r="R612" s="3" t="s">
        <v>308</v>
      </c>
      <c r="S612" s="4">
        <v>45089</v>
      </c>
      <c r="T612" s="3">
        <v>5413317</v>
      </c>
      <c r="U612" s="3" t="s">
        <v>711</v>
      </c>
      <c r="V612" s="3"/>
      <c r="W612" s="3">
        <v>0</v>
      </c>
    </row>
    <row r="613" spans="1:23" ht="13" x14ac:dyDescent="0.15">
      <c r="A613" s="3">
        <v>397</v>
      </c>
      <c r="B613" s="3">
        <v>1385</v>
      </c>
      <c r="C613" s="3" t="s">
        <v>23</v>
      </c>
      <c r="D613" s="3">
        <v>2</v>
      </c>
      <c r="E613" s="3" t="s">
        <v>24</v>
      </c>
      <c r="F613" s="3">
        <v>5</v>
      </c>
      <c r="G613" s="3" t="s">
        <v>25</v>
      </c>
      <c r="H613" s="3">
        <v>109</v>
      </c>
      <c r="I613" s="3">
        <v>111</v>
      </c>
      <c r="J613" s="3">
        <v>20</v>
      </c>
      <c r="K613" s="3">
        <v>8.8800000000000008</v>
      </c>
      <c r="L613" s="3">
        <v>8.8800000000000008</v>
      </c>
      <c r="M613" s="3" t="s">
        <v>75</v>
      </c>
      <c r="N613" s="3" t="s">
        <v>166</v>
      </c>
      <c r="O613" s="3" t="s">
        <v>167</v>
      </c>
      <c r="P613" s="3" t="s">
        <v>328</v>
      </c>
      <c r="Q613" s="3" t="s">
        <v>30</v>
      </c>
      <c r="R613" s="3" t="s">
        <v>329</v>
      </c>
      <c r="S613" s="4">
        <v>45089</v>
      </c>
      <c r="T613" s="3">
        <v>5413319</v>
      </c>
      <c r="U613" s="3" t="s">
        <v>712</v>
      </c>
      <c r="V613" s="3"/>
      <c r="W613" s="3">
        <v>0</v>
      </c>
    </row>
    <row r="614" spans="1:23" ht="13" x14ac:dyDescent="0.15">
      <c r="A614" s="3">
        <v>397</v>
      </c>
      <c r="B614" s="3">
        <v>1385</v>
      </c>
      <c r="C614" s="3" t="s">
        <v>23</v>
      </c>
      <c r="D614" s="3">
        <v>2</v>
      </c>
      <c r="E614" s="3" t="s">
        <v>24</v>
      </c>
      <c r="F614" s="3">
        <v>5</v>
      </c>
      <c r="G614" s="3" t="s">
        <v>25</v>
      </c>
      <c r="H614" s="3">
        <v>111</v>
      </c>
      <c r="I614" s="3">
        <v>113</v>
      </c>
      <c r="J614" s="3">
        <v>10</v>
      </c>
      <c r="K614" s="3">
        <v>8.9</v>
      </c>
      <c r="L614" s="3">
        <v>8.9</v>
      </c>
      <c r="M614" s="3" t="s">
        <v>75</v>
      </c>
      <c r="N614" s="3" t="s">
        <v>166</v>
      </c>
      <c r="O614" s="3" t="s">
        <v>167</v>
      </c>
      <c r="P614" s="3" t="s">
        <v>34</v>
      </c>
      <c r="Q614" s="3" t="s">
        <v>30</v>
      </c>
      <c r="R614" s="3" t="s">
        <v>35</v>
      </c>
      <c r="S614" s="4">
        <v>45089</v>
      </c>
      <c r="T614" s="3">
        <v>5413321</v>
      </c>
      <c r="U614" s="3" t="s">
        <v>713</v>
      </c>
      <c r="V614" s="3"/>
      <c r="W614" s="3">
        <v>0</v>
      </c>
    </row>
    <row r="615" spans="1:23" ht="13" x14ac:dyDescent="0.15">
      <c r="A615" s="3">
        <v>397</v>
      </c>
      <c r="B615" s="3">
        <v>1385</v>
      </c>
      <c r="C615" s="3" t="s">
        <v>23</v>
      </c>
      <c r="D615" s="3">
        <v>2</v>
      </c>
      <c r="E615" s="3" t="s">
        <v>24</v>
      </c>
      <c r="F615" s="3">
        <v>5</v>
      </c>
      <c r="G615" s="3" t="s">
        <v>25</v>
      </c>
      <c r="H615" s="3">
        <v>111</v>
      </c>
      <c r="I615" s="3">
        <v>113</v>
      </c>
      <c r="J615" s="3">
        <v>20</v>
      </c>
      <c r="K615" s="3">
        <v>8.9</v>
      </c>
      <c r="L615" s="3">
        <v>8.9</v>
      </c>
      <c r="M615" s="3" t="s">
        <v>75</v>
      </c>
      <c r="N615" s="3" t="s">
        <v>166</v>
      </c>
      <c r="O615" s="3" t="s">
        <v>167</v>
      </c>
      <c r="P615" s="3" t="s">
        <v>307</v>
      </c>
      <c r="Q615" s="3" t="s">
        <v>30</v>
      </c>
      <c r="R615" s="3" t="s">
        <v>308</v>
      </c>
      <c r="S615" s="4">
        <v>45089</v>
      </c>
      <c r="T615" s="3">
        <v>5413320</v>
      </c>
      <c r="U615" s="3" t="s">
        <v>714</v>
      </c>
      <c r="V615" s="3"/>
      <c r="W615" s="3">
        <v>0</v>
      </c>
    </row>
    <row r="616" spans="1:23" ht="13" x14ac:dyDescent="0.15">
      <c r="A616" s="3">
        <v>397</v>
      </c>
      <c r="B616" s="3">
        <v>1385</v>
      </c>
      <c r="C616" s="3" t="s">
        <v>23</v>
      </c>
      <c r="D616" s="3">
        <v>2</v>
      </c>
      <c r="E616" s="3" t="s">
        <v>24</v>
      </c>
      <c r="F616" s="3">
        <v>5</v>
      </c>
      <c r="G616" s="3" t="s">
        <v>25</v>
      </c>
      <c r="H616" s="3">
        <v>113</v>
      </c>
      <c r="I616" s="3">
        <v>115</v>
      </c>
      <c r="J616" s="3">
        <v>36</v>
      </c>
      <c r="K616" s="3">
        <v>8.92</v>
      </c>
      <c r="L616" s="3">
        <v>8.92</v>
      </c>
      <c r="M616" s="3" t="s">
        <v>75</v>
      </c>
      <c r="N616" s="3" t="s">
        <v>166</v>
      </c>
      <c r="O616" s="3" t="s">
        <v>167</v>
      </c>
      <c r="P616" s="3" t="s">
        <v>168</v>
      </c>
      <c r="Q616" s="3" t="s">
        <v>30</v>
      </c>
      <c r="R616" s="3" t="s">
        <v>305</v>
      </c>
      <c r="S616" s="4">
        <v>45089</v>
      </c>
      <c r="T616" s="3">
        <v>5413322</v>
      </c>
      <c r="U616" s="3" t="s">
        <v>715</v>
      </c>
      <c r="V616" s="3"/>
      <c r="W616" s="3">
        <v>0</v>
      </c>
    </row>
    <row r="617" spans="1:23" ht="13" x14ac:dyDescent="0.15">
      <c r="A617" s="3">
        <v>397</v>
      </c>
      <c r="B617" s="3">
        <v>1385</v>
      </c>
      <c r="C617" s="3" t="s">
        <v>23</v>
      </c>
      <c r="D617" s="3">
        <v>2</v>
      </c>
      <c r="E617" s="3" t="s">
        <v>24</v>
      </c>
      <c r="F617" s="3">
        <v>5</v>
      </c>
      <c r="G617" s="3" t="s">
        <v>25</v>
      </c>
      <c r="H617" s="3">
        <v>115</v>
      </c>
      <c r="I617" s="3">
        <v>117</v>
      </c>
      <c r="J617" s="3">
        <v>20</v>
      </c>
      <c r="K617" s="3">
        <v>8.94</v>
      </c>
      <c r="L617" s="3">
        <v>8.94</v>
      </c>
      <c r="M617" s="3" t="s">
        <v>75</v>
      </c>
      <c r="N617" s="3" t="s">
        <v>166</v>
      </c>
      <c r="O617" s="3" t="s">
        <v>167</v>
      </c>
      <c r="P617" s="3" t="s">
        <v>307</v>
      </c>
      <c r="Q617" s="3" t="s">
        <v>30</v>
      </c>
      <c r="R617" s="3" t="s">
        <v>308</v>
      </c>
      <c r="S617" s="4">
        <v>45089</v>
      </c>
      <c r="T617" s="3">
        <v>5413323</v>
      </c>
      <c r="U617" s="3" t="s">
        <v>716</v>
      </c>
      <c r="V617" s="3"/>
      <c r="W617" s="3">
        <v>0</v>
      </c>
    </row>
    <row r="618" spans="1:23" ht="13" x14ac:dyDescent="0.15">
      <c r="A618" s="3">
        <v>397</v>
      </c>
      <c r="B618" s="3">
        <v>1385</v>
      </c>
      <c r="C618" s="3" t="s">
        <v>23</v>
      </c>
      <c r="D618" s="3">
        <v>2</v>
      </c>
      <c r="E618" s="3" t="s">
        <v>24</v>
      </c>
      <c r="F618" s="3">
        <v>5</v>
      </c>
      <c r="G618" s="3" t="s">
        <v>25</v>
      </c>
      <c r="H618" s="3">
        <v>145</v>
      </c>
      <c r="I618" s="3">
        <v>150</v>
      </c>
      <c r="J618" s="3">
        <v>176</v>
      </c>
      <c r="K618" s="3">
        <v>9.24</v>
      </c>
      <c r="L618" s="3">
        <v>9.24</v>
      </c>
      <c r="M618" s="3" t="s">
        <v>26</v>
      </c>
      <c r="N618" s="3" t="s">
        <v>42</v>
      </c>
      <c r="O618" s="3" t="s">
        <v>28</v>
      </c>
      <c r="P618" s="3" t="s">
        <v>38</v>
      </c>
      <c r="Q618" s="3" t="s">
        <v>30</v>
      </c>
      <c r="R618" s="3" t="s">
        <v>96</v>
      </c>
      <c r="S618" s="4">
        <v>44885</v>
      </c>
      <c r="T618" s="3">
        <v>5355030</v>
      </c>
      <c r="U618" s="3" t="s">
        <v>717</v>
      </c>
      <c r="V618" s="3"/>
      <c r="W618" s="3">
        <v>0</v>
      </c>
    </row>
    <row r="619" spans="1:23" ht="13" x14ac:dyDescent="0.15">
      <c r="A619" s="3">
        <v>397</v>
      </c>
      <c r="B619" s="3">
        <v>1385</v>
      </c>
      <c r="C619" s="3" t="s">
        <v>23</v>
      </c>
      <c r="D619" s="3">
        <v>2</v>
      </c>
      <c r="E619" s="3" t="s">
        <v>24</v>
      </c>
      <c r="F619" s="3">
        <v>5</v>
      </c>
      <c r="G619" s="3" t="s">
        <v>25</v>
      </c>
      <c r="H619" s="3">
        <v>145</v>
      </c>
      <c r="I619" s="3">
        <v>150</v>
      </c>
      <c r="J619" s="3">
        <v>176</v>
      </c>
      <c r="K619" s="3">
        <v>9.24</v>
      </c>
      <c r="L619" s="3">
        <v>9.24</v>
      </c>
      <c r="M619" s="3" t="s">
        <v>26</v>
      </c>
      <c r="N619" s="3" t="s">
        <v>42</v>
      </c>
      <c r="O619" s="3" t="s">
        <v>28</v>
      </c>
      <c r="P619" s="3" t="s">
        <v>38</v>
      </c>
      <c r="Q619" s="3" t="s">
        <v>30</v>
      </c>
      <c r="R619" s="3" t="s">
        <v>96</v>
      </c>
      <c r="S619" s="4">
        <v>44885</v>
      </c>
      <c r="T619" s="3">
        <v>5356890</v>
      </c>
      <c r="U619" s="3" t="s">
        <v>718</v>
      </c>
      <c r="V619" s="3"/>
      <c r="W619" s="3">
        <v>0</v>
      </c>
    </row>
    <row r="620" spans="1:23" ht="13" x14ac:dyDescent="0.15">
      <c r="A620" s="3">
        <v>397</v>
      </c>
      <c r="B620" s="3">
        <v>1385</v>
      </c>
      <c r="C620" s="3" t="s">
        <v>23</v>
      </c>
      <c r="D620" s="3">
        <v>2</v>
      </c>
      <c r="E620" s="3" t="s">
        <v>24</v>
      </c>
      <c r="F620" s="3">
        <v>6</v>
      </c>
      <c r="G620" s="3" t="s">
        <v>25</v>
      </c>
      <c r="H620" s="3">
        <v>0</v>
      </c>
      <c r="I620" s="3">
        <v>5</v>
      </c>
      <c r="J620" s="3">
        <v>25</v>
      </c>
      <c r="K620" s="3">
        <v>9.2899999999999991</v>
      </c>
      <c r="L620" s="3">
        <v>9.2899999999999991</v>
      </c>
      <c r="M620" s="3" t="s">
        <v>26</v>
      </c>
      <c r="N620" s="3" t="s">
        <v>27</v>
      </c>
      <c r="O620" s="3" t="s">
        <v>28</v>
      </c>
      <c r="P620" s="3" t="s">
        <v>58</v>
      </c>
      <c r="Q620" s="3" t="s">
        <v>30</v>
      </c>
      <c r="R620" s="3" t="s">
        <v>59</v>
      </c>
      <c r="S620" s="4">
        <v>44885</v>
      </c>
      <c r="T620" s="3">
        <v>5355046</v>
      </c>
      <c r="U620" s="3" t="s">
        <v>719</v>
      </c>
      <c r="V620" s="3"/>
      <c r="W620" s="3">
        <v>0</v>
      </c>
    </row>
    <row r="621" spans="1:23" ht="13" x14ac:dyDescent="0.15">
      <c r="A621" s="3">
        <v>397</v>
      </c>
      <c r="B621" s="3">
        <v>1385</v>
      </c>
      <c r="C621" s="3" t="s">
        <v>23</v>
      </c>
      <c r="D621" s="3">
        <v>2</v>
      </c>
      <c r="E621" s="3" t="s">
        <v>24</v>
      </c>
      <c r="F621" s="3">
        <v>6</v>
      </c>
      <c r="G621" s="3" t="s">
        <v>25</v>
      </c>
      <c r="H621" s="3">
        <v>0</v>
      </c>
      <c r="I621" s="3">
        <v>5</v>
      </c>
      <c r="J621" s="3">
        <v>25</v>
      </c>
      <c r="K621" s="3">
        <v>9.2899999999999991</v>
      </c>
      <c r="L621" s="3">
        <v>9.2899999999999991</v>
      </c>
      <c r="M621" s="3" t="s">
        <v>26</v>
      </c>
      <c r="N621" s="3" t="s">
        <v>27</v>
      </c>
      <c r="O621" s="3" t="s">
        <v>28</v>
      </c>
      <c r="P621" s="3" t="s">
        <v>29</v>
      </c>
      <c r="Q621" s="3" t="s">
        <v>30</v>
      </c>
      <c r="R621" s="3" t="s">
        <v>31</v>
      </c>
      <c r="S621" s="4">
        <v>44885</v>
      </c>
      <c r="T621" s="3">
        <v>5355050</v>
      </c>
      <c r="U621" s="3" t="s">
        <v>720</v>
      </c>
      <c r="V621" s="3" t="s">
        <v>33</v>
      </c>
      <c r="W621" s="3">
        <v>0</v>
      </c>
    </row>
    <row r="622" spans="1:23" ht="13" x14ac:dyDescent="0.15">
      <c r="A622" s="3">
        <v>397</v>
      </c>
      <c r="B622" s="3">
        <v>1385</v>
      </c>
      <c r="C622" s="3" t="s">
        <v>23</v>
      </c>
      <c r="D622" s="3">
        <v>2</v>
      </c>
      <c r="E622" s="3" t="s">
        <v>24</v>
      </c>
      <c r="F622" s="3">
        <v>6</v>
      </c>
      <c r="G622" s="3" t="s">
        <v>25</v>
      </c>
      <c r="H622" s="3">
        <v>0</v>
      </c>
      <c r="I622" s="3">
        <v>5</v>
      </c>
      <c r="J622" s="3">
        <v>25</v>
      </c>
      <c r="K622" s="3">
        <v>9.2899999999999991</v>
      </c>
      <c r="L622" s="3">
        <v>9.2899999999999991</v>
      </c>
      <c r="M622" s="3" t="s">
        <v>26</v>
      </c>
      <c r="N622" s="3" t="s">
        <v>27</v>
      </c>
      <c r="O622" s="3" t="s">
        <v>28</v>
      </c>
      <c r="P622" s="3" t="s">
        <v>38</v>
      </c>
      <c r="Q622" s="3" t="s">
        <v>30</v>
      </c>
      <c r="R622" s="3" t="s">
        <v>39</v>
      </c>
      <c r="S622" s="4">
        <v>44885</v>
      </c>
      <c r="T622" s="3">
        <v>5355054</v>
      </c>
      <c r="U622" s="3" t="s">
        <v>721</v>
      </c>
      <c r="V622" s="3" t="s">
        <v>46</v>
      </c>
      <c r="W622" s="3">
        <v>0</v>
      </c>
    </row>
    <row r="623" spans="1:23" ht="13" x14ac:dyDescent="0.15">
      <c r="A623" s="3">
        <v>397</v>
      </c>
      <c r="B623" s="3">
        <v>1385</v>
      </c>
      <c r="C623" s="3" t="s">
        <v>23</v>
      </c>
      <c r="D623" s="3">
        <v>2</v>
      </c>
      <c r="E623" s="3" t="s">
        <v>24</v>
      </c>
      <c r="F623" s="3">
        <v>6</v>
      </c>
      <c r="G623" s="3" t="s">
        <v>25</v>
      </c>
      <c r="H623" s="3">
        <v>0</v>
      </c>
      <c r="I623" s="3">
        <v>5</v>
      </c>
      <c r="J623" s="3">
        <v>10</v>
      </c>
      <c r="K623" s="3">
        <v>9.2899999999999991</v>
      </c>
      <c r="L623" s="3">
        <v>9.2899999999999991</v>
      </c>
      <c r="M623" s="3" t="s">
        <v>26</v>
      </c>
      <c r="N623" s="3" t="s">
        <v>27</v>
      </c>
      <c r="O623" s="3" t="s">
        <v>28</v>
      </c>
      <c r="P623" s="3" t="s">
        <v>34</v>
      </c>
      <c r="Q623" s="3" t="s">
        <v>30</v>
      </c>
      <c r="R623" s="3" t="s">
        <v>35</v>
      </c>
      <c r="S623" s="4">
        <v>44885</v>
      </c>
      <c r="T623" s="3">
        <v>5355049</v>
      </c>
      <c r="U623" s="3" t="s">
        <v>722</v>
      </c>
      <c r="V623" s="3" t="s">
        <v>37</v>
      </c>
      <c r="W623" s="3">
        <v>0</v>
      </c>
    </row>
    <row r="624" spans="1:23" ht="13" x14ac:dyDescent="0.15">
      <c r="A624" s="3">
        <v>397</v>
      </c>
      <c r="B624" s="3">
        <v>1385</v>
      </c>
      <c r="C624" s="3" t="s">
        <v>23</v>
      </c>
      <c r="D624" s="3">
        <v>2</v>
      </c>
      <c r="E624" s="3" t="s">
        <v>24</v>
      </c>
      <c r="F624" s="3">
        <v>6</v>
      </c>
      <c r="G624" s="3" t="s">
        <v>25</v>
      </c>
      <c r="H624" s="3">
        <v>0</v>
      </c>
      <c r="I624" s="3">
        <v>5</v>
      </c>
      <c r="J624" s="3">
        <v>2</v>
      </c>
      <c r="K624" s="3">
        <v>9.2899999999999991</v>
      </c>
      <c r="L624" s="3">
        <v>9.2899999999999991</v>
      </c>
      <c r="M624" s="3" t="s">
        <v>26</v>
      </c>
      <c r="N624" s="3" t="s">
        <v>27</v>
      </c>
      <c r="O624" s="3" t="s">
        <v>28</v>
      </c>
      <c r="P624" s="3" t="s">
        <v>38</v>
      </c>
      <c r="Q624" s="3" t="s">
        <v>30</v>
      </c>
      <c r="R624" s="3" t="s">
        <v>61</v>
      </c>
      <c r="S624" s="4">
        <v>44885</v>
      </c>
      <c r="T624" s="3">
        <v>5355053</v>
      </c>
      <c r="U624" s="3" t="s">
        <v>723</v>
      </c>
      <c r="V624" s="3" t="s">
        <v>63</v>
      </c>
      <c r="W624" s="3">
        <v>0</v>
      </c>
    </row>
    <row r="625" spans="1:23" ht="13" x14ac:dyDescent="0.15">
      <c r="A625" s="3">
        <v>397</v>
      </c>
      <c r="B625" s="3">
        <v>1385</v>
      </c>
      <c r="C625" s="3" t="s">
        <v>23</v>
      </c>
      <c r="D625" s="3">
        <v>2</v>
      </c>
      <c r="E625" s="3" t="s">
        <v>24</v>
      </c>
      <c r="F625" s="3">
        <v>6</v>
      </c>
      <c r="G625" s="3" t="s">
        <v>25</v>
      </c>
      <c r="H625" s="3">
        <v>0</v>
      </c>
      <c r="I625" s="3">
        <v>5</v>
      </c>
      <c r="J625" s="3">
        <v>10</v>
      </c>
      <c r="K625" s="3">
        <v>9.2899999999999991</v>
      </c>
      <c r="L625" s="3">
        <v>9.2899999999999991</v>
      </c>
      <c r="M625" s="3" t="s">
        <v>26</v>
      </c>
      <c r="N625" s="3" t="s">
        <v>27</v>
      </c>
      <c r="O625" s="3" t="s">
        <v>28</v>
      </c>
      <c r="P625" s="3" t="s">
        <v>53</v>
      </c>
      <c r="Q625" s="3" t="s">
        <v>30</v>
      </c>
      <c r="R625" s="3" t="s">
        <v>54</v>
      </c>
      <c r="S625" s="4">
        <v>44885</v>
      </c>
      <c r="T625" s="3">
        <v>5355047</v>
      </c>
      <c r="U625" s="3" t="s">
        <v>724</v>
      </c>
      <c r="V625" s="3" t="s">
        <v>57</v>
      </c>
      <c r="W625" s="3">
        <v>0</v>
      </c>
    </row>
    <row r="626" spans="1:23" ht="13" x14ac:dyDescent="0.15">
      <c r="A626" s="3">
        <v>397</v>
      </c>
      <c r="B626" s="3">
        <v>1385</v>
      </c>
      <c r="C626" s="3" t="s">
        <v>23</v>
      </c>
      <c r="D626" s="3">
        <v>2</v>
      </c>
      <c r="E626" s="3" t="s">
        <v>24</v>
      </c>
      <c r="F626" s="3">
        <v>6</v>
      </c>
      <c r="G626" s="3" t="s">
        <v>25</v>
      </c>
      <c r="H626" s="3">
        <v>0</v>
      </c>
      <c r="I626" s="3">
        <v>5</v>
      </c>
      <c r="J626" s="3">
        <v>3</v>
      </c>
      <c r="K626" s="3">
        <v>9.2899999999999991</v>
      </c>
      <c r="L626" s="3">
        <v>9.2899999999999991</v>
      </c>
      <c r="M626" s="3" t="s">
        <v>26</v>
      </c>
      <c r="N626" s="3" t="s">
        <v>27</v>
      </c>
      <c r="O626" s="3" t="s">
        <v>28</v>
      </c>
      <c r="P626" s="3" t="s">
        <v>38</v>
      </c>
      <c r="Q626" s="3" t="s">
        <v>30</v>
      </c>
      <c r="R626" s="3" t="s">
        <v>39</v>
      </c>
      <c r="S626" s="4">
        <v>44885</v>
      </c>
      <c r="T626" s="3">
        <v>5355051</v>
      </c>
      <c r="U626" s="3" t="s">
        <v>725</v>
      </c>
      <c r="V626" s="3" t="s">
        <v>48</v>
      </c>
      <c r="W626" s="3">
        <v>0</v>
      </c>
    </row>
    <row r="627" spans="1:23" ht="13" x14ac:dyDescent="0.15">
      <c r="A627" s="3">
        <v>397</v>
      </c>
      <c r="B627" s="3">
        <v>1385</v>
      </c>
      <c r="C627" s="3" t="s">
        <v>23</v>
      </c>
      <c r="D627" s="3">
        <v>2</v>
      </c>
      <c r="E627" s="3" t="s">
        <v>24</v>
      </c>
      <c r="F627" s="3">
        <v>6</v>
      </c>
      <c r="G627" s="3" t="s">
        <v>25</v>
      </c>
      <c r="H627" s="3">
        <v>0</v>
      </c>
      <c r="I627" s="3">
        <v>5</v>
      </c>
      <c r="J627" s="3">
        <v>25</v>
      </c>
      <c r="K627" s="3">
        <v>9.2899999999999991</v>
      </c>
      <c r="L627" s="3">
        <v>9.2899999999999991</v>
      </c>
      <c r="M627" s="3" t="s">
        <v>26</v>
      </c>
      <c r="N627" s="3" t="s">
        <v>27</v>
      </c>
      <c r="O627" s="3" t="s">
        <v>28</v>
      </c>
      <c r="P627" s="3" t="s">
        <v>53</v>
      </c>
      <c r="Q627" s="3" t="s">
        <v>30</v>
      </c>
      <c r="R627" s="3" t="s">
        <v>54</v>
      </c>
      <c r="S627" s="4">
        <v>44885</v>
      </c>
      <c r="T627" s="3">
        <v>5355044</v>
      </c>
      <c r="U627" s="3" t="s">
        <v>726</v>
      </c>
      <c r="V627" s="3"/>
      <c r="W627" s="3">
        <v>0</v>
      </c>
    </row>
    <row r="628" spans="1:23" ht="13" x14ac:dyDescent="0.15">
      <c r="A628" s="3">
        <v>397</v>
      </c>
      <c r="B628" s="3">
        <v>1385</v>
      </c>
      <c r="C628" s="3" t="s">
        <v>23</v>
      </c>
      <c r="D628" s="3">
        <v>2</v>
      </c>
      <c r="E628" s="3" t="s">
        <v>24</v>
      </c>
      <c r="F628" s="3">
        <v>6</v>
      </c>
      <c r="G628" s="3" t="s">
        <v>25</v>
      </c>
      <c r="H628" s="3">
        <v>0</v>
      </c>
      <c r="I628" s="3">
        <v>5</v>
      </c>
      <c r="J628" s="3">
        <v>6</v>
      </c>
      <c r="K628" s="3">
        <v>9.2899999999999991</v>
      </c>
      <c r="L628" s="3">
        <v>9.2899999999999991</v>
      </c>
      <c r="M628" s="3" t="s">
        <v>26</v>
      </c>
      <c r="N628" s="3" t="s">
        <v>27</v>
      </c>
      <c r="O628" s="3" t="s">
        <v>28</v>
      </c>
      <c r="P628" s="3" t="s">
        <v>38</v>
      </c>
      <c r="Q628" s="3" t="s">
        <v>30</v>
      </c>
      <c r="R628" s="3" t="s">
        <v>39</v>
      </c>
      <c r="S628" s="4">
        <v>44885</v>
      </c>
      <c r="T628" s="3">
        <v>5355048</v>
      </c>
      <c r="U628" s="3" t="s">
        <v>727</v>
      </c>
      <c r="V628" s="3" t="s">
        <v>41</v>
      </c>
      <c r="W628" s="3">
        <v>0</v>
      </c>
    </row>
    <row r="629" spans="1:23" ht="13" x14ac:dyDescent="0.15">
      <c r="A629" s="3">
        <v>397</v>
      </c>
      <c r="B629" s="3">
        <v>1385</v>
      </c>
      <c r="C629" s="3" t="s">
        <v>23</v>
      </c>
      <c r="D629" s="3">
        <v>2</v>
      </c>
      <c r="E629" s="3" t="s">
        <v>24</v>
      </c>
      <c r="F629" s="3">
        <v>6</v>
      </c>
      <c r="G629" s="3" t="s">
        <v>25</v>
      </c>
      <c r="H629" s="3">
        <v>0</v>
      </c>
      <c r="I629" s="3">
        <v>5</v>
      </c>
      <c r="J629" s="3">
        <v>2</v>
      </c>
      <c r="K629" s="3">
        <v>9.2899999999999991</v>
      </c>
      <c r="L629" s="3">
        <v>9.2899999999999991</v>
      </c>
      <c r="M629" s="3" t="s">
        <v>26</v>
      </c>
      <c r="N629" s="3" t="s">
        <v>27</v>
      </c>
      <c r="O629" s="3" t="s">
        <v>28</v>
      </c>
      <c r="P629" s="3" t="s">
        <v>49</v>
      </c>
      <c r="Q629" s="3" t="s">
        <v>30</v>
      </c>
      <c r="R629" s="3" t="s">
        <v>50</v>
      </c>
      <c r="S629" s="4">
        <v>44885</v>
      </c>
      <c r="T629" s="3">
        <v>5355052</v>
      </c>
      <c r="U629" s="3" t="s">
        <v>728</v>
      </c>
      <c r="V629" s="3" t="s">
        <v>52</v>
      </c>
      <c r="W629" s="3">
        <v>0</v>
      </c>
    </row>
    <row r="630" spans="1:23" ht="13" x14ac:dyDescent="0.15">
      <c r="A630" s="3">
        <v>397</v>
      </c>
      <c r="B630" s="3">
        <v>1385</v>
      </c>
      <c r="C630" s="3" t="s">
        <v>23</v>
      </c>
      <c r="D630" s="3">
        <v>2</v>
      </c>
      <c r="E630" s="3" t="s">
        <v>24</v>
      </c>
      <c r="F630" s="3">
        <v>6</v>
      </c>
      <c r="G630" s="3" t="s">
        <v>25</v>
      </c>
      <c r="H630" s="3">
        <v>0</v>
      </c>
      <c r="I630" s="3">
        <v>5</v>
      </c>
      <c r="J630" s="3">
        <v>25</v>
      </c>
      <c r="K630" s="3">
        <v>9.2899999999999991</v>
      </c>
      <c r="L630" s="3">
        <v>9.2899999999999991</v>
      </c>
      <c r="M630" s="3" t="s">
        <v>26</v>
      </c>
      <c r="N630" s="3" t="s">
        <v>27</v>
      </c>
      <c r="O630" s="3" t="s">
        <v>28</v>
      </c>
      <c r="P630" s="3" t="s">
        <v>58</v>
      </c>
      <c r="Q630" s="3" t="s">
        <v>30</v>
      </c>
      <c r="R630" s="3" t="s">
        <v>59</v>
      </c>
      <c r="S630" s="4">
        <v>44885</v>
      </c>
      <c r="T630" s="3">
        <v>5356906</v>
      </c>
      <c r="U630" s="3" t="s">
        <v>729</v>
      </c>
      <c r="V630" s="3"/>
      <c r="W630" s="3">
        <v>0</v>
      </c>
    </row>
    <row r="631" spans="1:23" ht="13" x14ac:dyDescent="0.15">
      <c r="A631" s="3">
        <v>397</v>
      </c>
      <c r="B631" s="3">
        <v>1385</v>
      </c>
      <c r="C631" s="3" t="s">
        <v>23</v>
      </c>
      <c r="D631" s="3">
        <v>2</v>
      </c>
      <c r="E631" s="3" t="s">
        <v>24</v>
      </c>
      <c r="F631" s="3">
        <v>6</v>
      </c>
      <c r="G631" s="3" t="s">
        <v>25</v>
      </c>
      <c r="H631" s="3">
        <v>0</v>
      </c>
      <c r="I631" s="3">
        <v>5</v>
      </c>
      <c r="J631" s="3">
        <v>25</v>
      </c>
      <c r="K631" s="3">
        <v>9.2899999999999991</v>
      </c>
      <c r="L631" s="3">
        <v>9.2899999999999991</v>
      </c>
      <c r="M631" s="3" t="s">
        <v>26</v>
      </c>
      <c r="N631" s="3" t="s">
        <v>27</v>
      </c>
      <c r="O631" s="3" t="s">
        <v>28</v>
      </c>
      <c r="P631" s="3" t="s">
        <v>29</v>
      </c>
      <c r="Q631" s="3" t="s">
        <v>30</v>
      </c>
      <c r="R631" s="3" t="s">
        <v>31</v>
      </c>
      <c r="S631" s="4">
        <v>44885</v>
      </c>
      <c r="T631" s="3">
        <v>5356910</v>
      </c>
      <c r="U631" s="3" t="s">
        <v>730</v>
      </c>
      <c r="V631" s="3" t="s">
        <v>33</v>
      </c>
      <c r="W631" s="3">
        <v>0</v>
      </c>
    </row>
    <row r="632" spans="1:23" ht="13" x14ac:dyDescent="0.15">
      <c r="A632" s="3">
        <v>397</v>
      </c>
      <c r="B632" s="3">
        <v>1385</v>
      </c>
      <c r="C632" s="3" t="s">
        <v>23</v>
      </c>
      <c r="D632" s="3">
        <v>2</v>
      </c>
      <c r="E632" s="3" t="s">
        <v>24</v>
      </c>
      <c r="F632" s="3">
        <v>6</v>
      </c>
      <c r="G632" s="3" t="s">
        <v>25</v>
      </c>
      <c r="H632" s="3">
        <v>0</v>
      </c>
      <c r="I632" s="3">
        <v>5</v>
      </c>
      <c r="J632" s="3">
        <v>25</v>
      </c>
      <c r="K632" s="3">
        <v>9.2899999999999991</v>
      </c>
      <c r="L632" s="3">
        <v>9.2899999999999991</v>
      </c>
      <c r="M632" s="3" t="s">
        <v>26</v>
      </c>
      <c r="N632" s="3" t="s">
        <v>27</v>
      </c>
      <c r="O632" s="3" t="s">
        <v>28</v>
      </c>
      <c r="P632" s="3" t="s">
        <v>38</v>
      </c>
      <c r="Q632" s="3" t="s">
        <v>30</v>
      </c>
      <c r="R632" s="3" t="s">
        <v>39</v>
      </c>
      <c r="S632" s="4">
        <v>44885</v>
      </c>
      <c r="T632" s="3">
        <v>5356914</v>
      </c>
      <c r="U632" s="3" t="s">
        <v>731</v>
      </c>
      <c r="V632" s="3" t="s">
        <v>46</v>
      </c>
      <c r="W632" s="3">
        <v>0</v>
      </c>
    </row>
    <row r="633" spans="1:23" ht="13" x14ac:dyDescent="0.15">
      <c r="A633" s="3">
        <v>397</v>
      </c>
      <c r="B633" s="3">
        <v>1385</v>
      </c>
      <c r="C633" s="3" t="s">
        <v>23</v>
      </c>
      <c r="D633" s="3">
        <v>2</v>
      </c>
      <c r="E633" s="3" t="s">
        <v>24</v>
      </c>
      <c r="F633" s="3">
        <v>6</v>
      </c>
      <c r="G633" s="3" t="s">
        <v>25</v>
      </c>
      <c r="H633" s="3">
        <v>0</v>
      </c>
      <c r="I633" s="3">
        <v>5</v>
      </c>
      <c r="J633" s="3">
        <v>10</v>
      </c>
      <c r="K633" s="3">
        <v>9.2899999999999991</v>
      </c>
      <c r="L633" s="3">
        <v>9.2899999999999991</v>
      </c>
      <c r="M633" s="3" t="s">
        <v>26</v>
      </c>
      <c r="N633" s="3" t="s">
        <v>27</v>
      </c>
      <c r="O633" s="3" t="s">
        <v>28</v>
      </c>
      <c r="P633" s="3" t="s">
        <v>53</v>
      </c>
      <c r="Q633" s="3" t="s">
        <v>30</v>
      </c>
      <c r="R633" s="3" t="s">
        <v>54</v>
      </c>
      <c r="S633" s="4">
        <v>44885</v>
      </c>
      <c r="T633" s="3">
        <v>5356907</v>
      </c>
      <c r="U633" s="3" t="s">
        <v>732</v>
      </c>
      <c r="V633" s="3" t="s">
        <v>57</v>
      </c>
      <c r="W633" s="3">
        <v>0</v>
      </c>
    </row>
    <row r="634" spans="1:23" ht="13" x14ac:dyDescent="0.15">
      <c r="A634" s="3">
        <v>397</v>
      </c>
      <c r="B634" s="3">
        <v>1385</v>
      </c>
      <c r="C634" s="3" t="s">
        <v>23</v>
      </c>
      <c r="D634" s="3">
        <v>2</v>
      </c>
      <c r="E634" s="3" t="s">
        <v>24</v>
      </c>
      <c r="F634" s="3">
        <v>6</v>
      </c>
      <c r="G634" s="3" t="s">
        <v>25</v>
      </c>
      <c r="H634" s="3">
        <v>0</v>
      </c>
      <c r="I634" s="3">
        <v>5</v>
      </c>
      <c r="J634" s="3">
        <v>3</v>
      </c>
      <c r="K634" s="3">
        <v>9.2899999999999991</v>
      </c>
      <c r="L634" s="3">
        <v>9.2899999999999991</v>
      </c>
      <c r="M634" s="3" t="s">
        <v>26</v>
      </c>
      <c r="N634" s="3" t="s">
        <v>27</v>
      </c>
      <c r="O634" s="3" t="s">
        <v>28</v>
      </c>
      <c r="P634" s="3" t="s">
        <v>38</v>
      </c>
      <c r="Q634" s="3" t="s">
        <v>30</v>
      </c>
      <c r="R634" s="3" t="s">
        <v>39</v>
      </c>
      <c r="S634" s="4">
        <v>44885</v>
      </c>
      <c r="T634" s="3">
        <v>5356911</v>
      </c>
      <c r="U634" s="3" t="s">
        <v>733</v>
      </c>
      <c r="V634" s="3" t="s">
        <v>48</v>
      </c>
      <c r="W634" s="3">
        <v>0</v>
      </c>
    </row>
    <row r="635" spans="1:23" ht="13" x14ac:dyDescent="0.15">
      <c r="A635" s="3">
        <v>397</v>
      </c>
      <c r="B635" s="3">
        <v>1385</v>
      </c>
      <c r="C635" s="3" t="s">
        <v>23</v>
      </c>
      <c r="D635" s="3">
        <v>2</v>
      </c>
      <c r="E635" s="3" t="s">
        <v>24</v>
      </c>
      <c r="F635" s="3">
        <v>6</v>
      </c>
      <c r="G635" s="3" t="s">
        <v>25</v>
      </c>
      <c r="H635" s="3">
        <v>0</v>
      </c>
      <c r="I635" s="3">
        <v>5</v>
      </c>
      <c r="J635" s="3">
        <v>25</v>
      </c>
      <c r="K635" s="3">
        <v>9.2899999999999991</v>
      </c>
      <c r="L635" s="3">
        <v>9.2899999999999991</v>
      </c>
      <c r="M635" s="3" t="s">
        <v>26</v>
      </c>
      <c r="N635" s="3" t="s">
        <v>27</v>
      </c>
      <c r="O635" s="3" t="s">
        <v>28</v>
      </c>
      <c r="P635" s="3" t="s">
        <v>53</v>
      </c>
      <c r="Q635" s="3" t="s">
        <v>30</v>
      </c>
      <c r="R635" s="3" t="s">
        <v>54</v>
      </c>
      <c r="S635" s="4">
        <v>44885</v>
      </c>
      <c r="T635" s="3">
        <v>5356904</v>
      </c>
      <c r="U635" s="3" t="s">
        <v>734</v>
      </c>
      <c r="V635" s="3"/>
      <c r="W635" s="3">
        <v>0</v>
      </c>
    </row>
    <row r="636" spans="1:23" ht="13" x14ac:dyDescent="0.15">
      <c r="A636" s="3">
        <v>397</v>
      </c>
      <c r="B636" s="3">
        <v>1385</v>
      </c>
      <c r="C636" s="3" t="s">
        <v>23</v>
      </c>
      <c r="D636" s="3">
        <v>2</v>
      </c>
      <c r="E636" s="3" t="s">
        <v>24</v>
      </c>
      <c r="F636" s="3">
        <v>6</v>
      </c>
      <c r="G636" s="3" t="s">
        <v>25</v>
      </c>
      <c r="H636" s="3">
        <v>0</v>
      </c>
      <c r="I636" s="3">
        <v>5</v>
      </c>
      <c r="J636" s="3">
        <v>6</v>
      </c>
      <c r="K636" s="3">
        <v>9.2899999999999991</v>
      </c>
      <c r="L636" s="3">
        <v>9.2899999999999991</v>
      </c>
      <c r="M636" s="3" t="s">
        <v>26</v>
      </c>
      <c r="N636" s="3" t="s">
        <v>27</v>
      </c>
      <c r="O636" s="3" t="s">
        <v>28</v>
      </c>
      <c r="P636" s="3" t="s">
        <v>38</v>
      </c>
      <c r="Q636" s="3" t="s">
        <v>30</v>
      </c>
      <c r="R636" s="3" t="s">
        <v>39</v>
      </c>
      <c r="S636" s="4">
        <v>44885</v>
      </c>
      <c r="T636" s="3">
        <v>5356908</v>
      </c>
      <c r="U636" s="3" t="s">
        <v>735</v>
      </c>
      <c r="V636" s="3" t="s">
        <v>41</v>
      </c>
      <c r="W636" s="3">
        <v>0</v>
      </c>
    </row>
    <row r="637" spans="1:23" ht="13" x14ac:dyDescent="0.15">
      <c r="A637" s="3">
        <v>397</v>
      </c>
      <c r="B637" s="3">
        <v>1385</v>
      </c>
      <c r="C637" s="3" t="s">
        <v>23</v>
      </c>
      <c r="D637" s="3">
        <v>2</v>
      </c>
      <c r="E637" s="3" t="s">
        <v>24</v>
      </c>
      <c r="F637" s="3">
        <v>6</v>
      </c>
      <c r="G637" s="3" t="s">
        <v>25</v>
      </c>
      <c r="H637" s="3">
        <v>0</v>
      </c>
      <c r="I637" s="3">
        <v>5</v>
      </c>
      <c r="J637" s="3">
        <v>2</v>
      </c>
      <c r="K637" s="3">
        <v>9.2899999999999991</v>
      </c>
      <c r="L637" s="3">
        <v>9.2899999999999991</v>
      </c>
      <c r="M637" s="3" t="s">
        <v>26</v>
      </c>
      <c r="N637" s="3" t="s">
        <v>27</v>
      </c>
      <c r="O637" s="3" t="s">
        <v>28</v>
      </c>
      <c r="P637" s="3" t="s">
        <v>49</v>
      </c>
      <c r="Q637" s="3" t="s">
        <v>30</v>
      </c>
      <c r="R637" s="3" t="s">
        <v>50</v>
      </c>
      <c r="S637" s="4">
        <v>44885</v>
      </c>
      <c r="T637" s="3">
        <v>5356912</v>
      </c>
      <c r="U637" s="3" t="s">
        <v>736</v>
      </c>
      <c r="V637" s="3" t="s">
        <v>52</v>
      </c>
      <c r="W637" s="3">
        <v>0</v>
      </c>
    </row>
    <row r="638" spans="1:23" ht="13" x14ac:dyDescent="0.15">
      <c r="A638" s="3">
        <v>397</v>
      </c>
      <c r="B638" s="3">
        <v>1385</v>
      </c>
      <c r="C638" s="3" t="s">
        <v>23</v>
      </c>
      <c r="D638" s="3">
        <v>2</v>
      </c>
      <c r="E638" s="3" t="s">
        <v>24</v>
      </c>
      <c r="F638" s="3">
        <v>6</v>
      </c>
      <c r="G638" s="3" t="s">
        <v>25</v>
      </c>
      <c r="H638" s="3">
        <v>0</v>
      </c>
      <c r="I638" s="3">
        <v>5</v>
      </c>
      <c r="J638" s="3">
        <v>10</v>
      </c>
      <c r="K638" s="3">
        <v>9.2899999999999991</v>
      </c>
      <c r="L638" s="3">
        <v>9.2899999999999991</v>
      </c>
      <c r="M638" s="3" t="s">
        <v>26</v>
      </c>
      <c r="N638" s="3" t="s">
        <v>27</v>
      </c>
      <c r="O638" s="3" t="s">
        <v>28</v>
      </c>
      <c r="P638" s="3" t="s">
        <v>34</v>
      </c>
      <c r="Q638" s="3" t="s">
        <v>30</v>
      </c>
      <c r="R638" s="3" t="s">
        <v>35</v>
      </c>
      <c r="S638" s="4">
        <v>44885</v>
      </c>
      <c r="T638" s="3">
        <v>5356909</v>
      </c>
      <c r="U638" s="3" t="s">
        <v>737</v>
      </c>
      <c r="V638" s="3" t="s">
        <v>37</v>
      </c>
      <c r="W638" s="3">
        <v>0</v>
      </c>
    </row>
    <row r="639" spans="1:23" ht="13" x14ac:dyDescent="0.15">
      <c r="A639" s="3">
        <v>397</v>
      </c>
      <c r="B639" s="3">
        <v>1385</v>
      </c>
      <c r="C639" s="3" t="s">
        <v>23</v>
      </c>
      <c r="D639" s="3">
        <v>2</v>
      </c>
      <c r="E639" s="3" t="s">
        <v>24</v>
      </c>
      <c r="F639" s="3">
        <v>6</v>
      </c>
      <c r="G639" s="3" t="s">
        <v>25</v>
      </c>
      <c r="H639" s="3">
        <v>0</v>
      </c>
      <c r="I639" s="3">
        <v>5</v>
      </c>
      <c r="J639" s="3">
        <v>2</v>
      </c>
      <c r="K639" s="3">
        <v>9.2899999999999991</v>
      </c>
      <c r="L639" s="3">
        <v>9.2899999999999991</v>
      </c>
      <c r="M639" s="3" t="s">
        <v>26</v>
      </c>
      <c r="N639" s="3" t="s">
        <v>27</v>
      </c>
      <c r="O639" s="3" t="s">
        <v>28</v>
      </c>
      <c r="P639" s="3" t="s">
        <v>38</v>
      </c>
      <c r="Q639" s="3" t="s">
        <v>30</v>
      </c>
      <c r="R639" s="3" t="s">
        <v>61</v>
      </c>
      <c r="S639" s="4">
        <v>44885</v>
      </c>
      <c r="T639" s="3">
        <v>5356913</v>
      </c>
      <c r="U639" s="3" t="s">
        <v>738</v>
      </c>
      <c r="V639" s="3" t="s">
        <v>63</v>
      </c>
      <c r="W639" s="3">
        <v>0</v>
      </c>
    </row>
    <row r="640" spans="1:23" ht="13" x14ac:dyDescent="0.15">
      <c r="A640" s="3">
        <v>397</v>
      </c>
      <c r="B640" s="3">
        <v>1385</v>
      </c>
      <c r="C640" s="3" t="s">
        <v>23</v>
      </c>
      <c r="D640" s="3">
        <v>2</v>
      </c>
      <c r="E640" s="3" t="s">
        <v>24</v>
      </c>
      <c r="F640" s="3">
        <v>6</v>
      </c>
      <c r="G640" s="3" t="s">
        <v>25</v>
      </c>
      <c r="H640" s="3">
        <v>75</v>
      </c>
      <c r="I640" s="3">
        <v>75</v>
      </c>
      <c r="J640" s="3">
        <v>1</v>
      </c>
      <c r="K640" s="3">
        <v>10.039999999999999</v>
      </c>
      <c r="L640" s="3">
        <v>10.039999999999999</v>
      </c>
      <c r="M640" s="3" t="s">
        <v>75</v>
      </c>
      <c r="N640" s="3" t="s">
        <v>79</v>
      </c>
      <c r="O640" s="3" t="s">
        <v>28</v>
      </c>
      <c r="P640" s="3" t="s">
        <v>38</v>
      </c>
      <c r="Q640" s="3" t="s">
        <v>30</v>
      </c>
      <c r="R640" s="3" t="s">
        <v>80</v>
      </c>
      <c r="S640" s="4">
        <v>44902</v>
      </c>
      <c r="T640" s="3">
        <v>5355041</v>
      </c>
      <c r="U640" s="3" t="s">
        <v>739</v>
      </c>
      <c r="V640" s="3" t="s">
        <v>82</v>
      </c>
      <c r="W640" s="3">
        <v>0</v>
      </c>
    </row>
    <row r="641" spans="1:23" ht="13" x14ac:dyDescent="0.15">
      <c r="A641" s="3">
        <v>397</v>
      </c>
      <c r="B641" s="3">
        <v>1385</v>
      </c>
      <c r="C641" s="3" t="s">
        <v>23</v>
      </c>
      <c r="D641" s="3">
        <v>2</v>
      </c>
      <c r="E641" s="3" t="s">
        <v>24</v>
      </c>
      <c r="F641" s="3">
        <v>6</v>
      </c>
      <c r="G641" s="3" t="s">
        <v>25</v>
      </c>
      <c r="H641" s="3">
        <v>75</v>
      </c>
      <c r="I641" s="3">
        <v>75</v>
      </c>
      <c r="J641" s="3">
        <v>1</v>
      </c>
      <c r="K641" s="3">
        <v>10.039999999999999</v>
      </c>
      <c r="L641" s="3">
        <v>10.039999999999999</v>
      </c>
      <c r="M641" s="3" t="s">
        <v>75</v>
      </c>
      <c r="N641" s="3" t="s">
        <v>79</v>
      </c>
      <c r="O641" s="3" t="s">
        <v>28</v>
      </c>
      <c r="P641" s="3" t="s">
        <v>38</v>
      </c>
      <c r="Q641" s="3" t="s">
        <v>30</v>
      </c>
      <c r="R641" s="3" t="s">
        <v>80</v>
      </c>
      <c r="S641" s="4">
        <v>44902</v>
      </c>
      <c r="T641" s="3">
        <v>5356901</v>
      </c>
      <c r="U641" s="3" t="s">
        <v>740</v>
      </c>
      <c r="V641" s="3" t="s">
        <v>82</v>
      </c>
      <c r="W641" s="3">
        <v>0</v>
      </c>
    </row>
    <row r="642" spans="1:23" ht="13" x14ac:dyDescent="0.15">
      <c r="A642" s="3">
        <v>397</v>
      </c>
      <c r="B642" s="3">
        <v>1385</v>
      </c>
      <c r="C642" s="3" t="s">
        <v>23</v>
      </c>
      <c r="D642" s="3">
        <v>2</v>
      </c>
      <c r="E642" s="3" t="s">
        <v>24</v>
      </c>
      <c r="F642" s="3">
        <v>6</v>
      </c>
      <c r="G642" s="3" t="s">
        <v>25</v>
      </c>
      <c r="H642" s="3">
        <v>100</v>
      </c>
      <c r="I642" s="3">
        <v>100</v>
      </c>
      <c r="J642" s="3">
        <v>1</v>
      </c>
      <c r="K642" s="3">
        <v>10.29</v>
      </c>
      <c r="L642" s="3">
        <v>10.29</v>
      </c>
      <c r="M642" s="3" t="s">
        <v>30</v>
      </c>
      <c r="N642" s="3" t="s">
        <v>84</v>
      </c>
      <c r="O642" s="3" t="s">
        <v>28</v>
      </c>
      <c r="P642" s="3" t="s">
        <v>38</v>
      </c>
      <c r="Q642" s="3" t="s">
        <v>30</v>
      </c>
      <c r="R642" s="3" t="s">
        <v>85</v>
      </c>
      <c r="S642" s="4">
        <v>44885</v>
      </c>
      <c r="T642" s="3">
        <v>5355043</v>
      </c>
      <c r="U642" s="3" t="s">
        <v>741</v>
      </c>
      <c r="V642" s="3"/>
      <c r="W642" s="3">
        <v>0</v>
      </c>
    </row>
    <row r="643" spans="1:23" ht="13" x14ac:dyDescent="0.15">
      <c r="A643" s="3">
        <v>397</v>
      </c>
      <c r="B643" s="3">
        <v>1385</v>
      </c>
      <c r="C643" s="3" t="s">
        <v>23</v>
      </c>
      <c r="D643" s="3">
        <v>2</v>
      </c>
      <c r="E643" s="3" t="s">
        <v>24</v>
      </c>
      <c r="F643" s="3">
        <v>6</v>
      </c>
      <c r="G643" s="3" t="s">
        <v>25</v>
      </c>
      <c r="H643" s="3">
        <v>100</v>
      </c>
      <c r="I643" s="3">
        <v>101</v>
      </c>
      <c r="J643" s="3">
        <v>5</v>
      </c>
      <c r="K643" s="3">
        <v>10.29</v>
      </c>
      <c r="L643" s="3">
        <v>10.29</v>
      </c>
      <c r="M643" s="3" t="s">
        <v>75</v>
      </c>
      <c r="N643" s="3" t="s">
        <v>76</v>
      </c>
      <c r="O643" s="3" t="s">
        <v>28</v>
      </c>
      <c r="P643" s="3" t="s">
        <v>38</v>
      </c>
      <c r="Q643" s="3" t="s">
        <v>30</v>
      </c>
      <c r="R643" s="3" t="s">
        <v>87</v>
      </c>
      <c r="S643" s="4">
        <v>44885</v>
      </c>
      <c r="T643" s="3">
        <v>5355042</v>
      </c>
      <c r="U643" s="3" t="s">
        <v>742</v>
      </c>
      <c r="V643" s="3"/>
      <c r="W643" s="3">
        <v>0</v>
      </c>
    </row>
    <row r="644" spans="1:23" ht="13" x14ac:dyDescent="0.15">
      <c r="A644" s="3">
        <v>397</v>
      </c>
      <c r="B644" s="3">
        <v>1385</v>
      </c>
      <c r="C644" s="3" t="s">
        <v>23</v>
      </c>
      <c r="D644" s="3">
        <v>2</v>
      </c>
      <c r="E644" s="3" t="s">
        <v>24</v>
      </c>
      <c r="F644" s="3">
        <v>6</v>
      </c>
      <c r="G644" s="3" t="s">
        <v>25</v>
      </c>
      <c r="H644" s="3">
        <v>100</v>
      </c>
      <c r="I644" s="3">
        <v>100</v>
      </c>
      <c r="J644" s="3">
        <v>1</v>
      </c>
      <c r="K644" s="3">
        <v>10.29</v>
      </c>
      <c r="L644" s="3">
        <v>10.29</v>
      </c>
      <c r="M644" s="3" t="s">
        <v>30</v>
      </c>
      <c r="N644" s="3" t="s">
        <v>84</v>
      </c>
      <c r="O644" s="3" t="s">
        <v>28</v>
      </c>
      <c r="P644" s="3" t="s">
        <v>38</v>
      </c>
      <c r="Q644" s="3" t="s">
        <v>30</v>
      </c>
      <c r="R644" s="3" t="s">
        <v>85</v>
      </c>
      <c r="S644" s="4">
        <v>44885</v>
      </c>
      <c r="T644" s="3">
        <v>5356903</v>
      </c>
      <c r="U644" s="3" t="s">
        <v>743</v>
      </c>
      <c r="V644" s="3"/>
      <c r="W644" s="3">
        <v>0</v>
      </c>
    </row>
    <row r="645" spans="1:23" ht="13" x14ac:dyDescent="0.15">
      <c r="A645" s="3">
        <v>397</v>
      </c>
      <c r="B645" s="3">
        <v>1385</v>
      </c>
      <c r="C645" s="3" t="s">
        <v>23</v>
      </c>
      <c r="D645" s="3">
        <v>2</v>
      </c>
      <c r="E645" s="3" t="s">
        <v>24</v>
      </c>
      <c r="F645" s="3">
        <v>6</v>
      </c>
      <c r="G645" s="3" t="s">
        <v>25</v>
      </c>
      <c r="H645" s="3">
        <v>100</v>
      </c>
      <c r="I645" s="3">
        <v>101</v>
      </c>
      <c r="J645" s="3">
        <v>5</v>
      </c>
      <c r="K645" s="3">
        <v>10.29</v>
      </c>
      <c r="L645" s="3">
        <v>10.29</v>
      </c>
      <c r="M645" s="3" t="s">
        <v>75</v>
      </c>
      <c r="N645" s="3" t="s">
        <v>76</v>
      </c>
      <c r="O645" s="3" t="s">
        <v>28</v>
      </c>
      <c r="P645" s="3" t="s">
        <v>38</v>
      </c>
      <c r="Q645" s="3" t="s">
        <v>30</v>
      </c>
      <c r="R645" s="3" t="s">
        <v>87</v>
      </c>
      <c r="S645" s="4">
        <v>44885</v>
      </c>
      <c r="T645" s="3">
        <v>5356902</v>
      </c>
      <c r="U645" s="3" t="s">
        <v>744</v>
      </c>
      <c r="V645" s="3"/>
      <c r="W645" s="3">
        <v>0</v>
      </c>
    </row>
    <row r="646" spans="1:23" ht="13" x14ac:dyDescent="0.15">
      <c r="A646" s="3">
        <v>397</v>
      </c>
      <c r="B646" s="3">
        <v>1385</v>
      </c>
      <c r="C646" s="3" t="s">
        <v>23</v>
      </c>
      <c r="D646" s="3">
        <v>2</v>
      </c>
      <c r="E646" s="3" t="s">
        <v>24</v>
      </c>
      <c r="F646" s="3">
        <v>6</v>
      </c>
      <c r="G646" s="3" t="s">
        <v>25</v>
      </c>
      <c r="H646" s="3">
        <v>146</v>
      </c>
      <c r="I646" s="3">
        <v>151</v>
      </c>
      <c r="J646" s="3">
        <v>176</v>
      </c>
      <c r="K646" s="3">
        <v>10.75</v>
      </c>
      <c r="L646" s="3">
        <v>10.75</v>
      </c>
      <c r="M646" s="3" t="s">
        <v>26</v>
      </c>
      <c r="N646" s="3" t="s">
        <v>42</v>
      </c>
      <c r="O646" s="3" t="s">
        <v>28</v>
      </c>
      <c r="P646" s="3" t="s">
        <v>38</v>
      </c>
      <c r="Q646" s="3" t="s">
        <v>30</v>
      </c>
      <c r="R646" s="3" t="s">
        <v>96</v>
      </c>
      <c r="S646" s="4">
        <v>44885</v>
      </c>
      <c r="T646" s="3">
        <v>5355045</v>
      </c>
      <c r="U646" s="3" t="s">
        <v>745</v>
      </c>
      <c r="V646" s="3"/>
      <c r="W646" s="3">
        <v>0</v>
      </c>
    </row>
    <row r="647" spans="1:23" ht="13" x14ac:dyDescent="0.15">
      <c r="A647" s="3">
        <v>397</v>
      </c>
      <c r="B647" s="3">
        <v>1385</v>
      </c>
      <c r="C647" s="3" t="s">
        <v>23</v>
      </c>
      <c r="D647" s="3">
        <v>2</v>
      </c>
      <c r="E647" s="3" t="s">
        <v>24</v>
      </c>
      <c r="F647" s="3">
        <v>6</v>
      </c>
      <c r="G647" s="3" t="s">
        <v>25</v>
      </c>
      <c r="H647" s="3">
        <v>146</v>
      </c>
      <c r="I647" s="3">
        <v>151</v>
      </c>
      <c r="J647" s="3">
        <v>176</v>
      </c>
      <c r="K647" s="3">
        <v>10.75</v>
      </c>
      <c r="L647" s="3">
        <v>10.75</v>
      </c>
      <c r="M647" s="3" t="s">
        <v>26</v>
      </c>
      <c r="N647" s="3" t="s">
        <v>42</v>
      </c>
      <c r="O647" s="3" t="s">
        <v>28</v>
      </c>
      <c r="P647" s="3" t="s">
        <v>38</v>
      </c>
      <c r="Q647" s="3" t="s">
        <v>30</v>
      </c>
      <c r="R647" s="3" t="s">
        <v>96</v>
      </c>
      <c r="S647" s="4">
        <v>44885</v>
      </c>
      <c r="T647" s="3">
        <v>5356905</v>
      </c>
      <c r="U647" s="3" t="s">
        <v>746</v>
      </c>
      <c r="V647" s="3"/>
      <c r="W647" s="3">
        <v>0</v>
      </c>
    </row>
    <row r="648" spans="1:23" ht="13" x14ac:dyDescent="0.15">
      <c r="A648" s="3">
        <v>397</v>
      </c>
      <c r="B648" s="3">
        <v>1385</v>
      </c>
      <c r="C648" s="3" t="s">
        <v>23</v>
      </c>
      <c r="D648" s="3">
        <v>2</v>
      </c>
      <c r="E648" s="3" t="s">
        <v>24</v>
      </c>
      <c r="F648" s="3">
        <v>7</v>
      </c>
      <c r="G648" s="3" t="s">
        <v>25</v>
      </c>
      <c r="H648" s="3">
        <v>0</v>
      </c>
      <c r="I648" s="3">
        <v>5</v>
      </c>
      <c r="J648" s="3">
        <v>5</v>
      </c>
      <c r="K648" s="3">
        <v>10.8</v>
      </c>
      <c r="L648" s="3">
        <v>10.8</v>
      </c>
      <c r="M648" s="3" t="s">
        <v>26</v>
      </c>
      <c r="N648" s="3" t="s">
        <v>42</v>
      </c>
      <c r="O648" s="3" t="s">
        <v>28</v>
      </c>
      <c r="P648" s="3" t="s">
        <v>38</v>
      </c>
      <c r="Q648" s="3" t="s">
        <v>30</v>
      </c>
      <c r="R648" s="3" t="s">
        <v>99</v>
      </c>
      <c r="S648" s="4">
        <v>44885</v>
      </c>
      <c r="T648" s="3">
        <v>5355055</v>
      </c>
      <c r="U648" s="3" t="s">
        <v>747</v>
      </c>
      <c r="V648" s="3"/>
      <c r="W648" s="3">
        <v>0</v>
      </c>
    </row>
    <row r="649" spans="1:23" ht="13" x14ac:dyDescent="0.15">
      <c r="A649" s="3">
        <v>397</v>
      </c>
      <c r="B649" s="3">
        <v>1385</v>
      </c>
      <c r="C649" s="3" t="s">
        <v>23</v>
      </c>
      <c r="D649" s="3">
        <v>2</v>
      </c>
      <c r="E649" s="3" t="s">
        <v>24</v>
      </c>
      <c r="F649" s="3">
        <v>7</v>
      </c>
      <c r="G649" s="3" t="s">
        <v>25</v>
      </c>
      <c r="H649" s="3">
        <v>0</v>
      </c>
      <c r="I649" s="3">
        <v>5</v>
      </c>
      <c r="J649" s="3">
        <v>5</v>
      </c>
      <c r="K649" s="3">
        <v>10.8</v>
      </c>
      <c r="L649" s="3">
        <v>10.8</v>
      </c>
      <c r="M649" s="3" t="s">
        <v>26</v>
      </c>
      <c r="N649" s="3" t="s">
        <v>42</v>
      </c>
      <c r="O649" s="3" t="s">
        <v>28</v>
      </c>
      <c r="P649" s="3" t="s">
        <v>38</v>
      </c>
      <c r="Q649" s="3" t="s">
        <v>30</v>
      </c>
      <c r="R649" s="3" t="s">
        <v>99</v>
      </c>
      <c r="S649" s="4">
        <v>44885</v>
      </c>
      <c r="T649" s="3">
        <v>5356915</v>
      </c>
      <c r="U649" s="3" t="s">
        <v>748</v>
      </c>
      <c r="V649" s="3"/>
      <c r="W649" s="3">
        <v>0</v>
      </c>
    </row>
    <row r="650" spans="1:23" ht="13" x14ac:dyDescent="0.15">
      <c r="A650" s="3">
        <v>397</v>
      </c>
      <c r="B650" s="3">
        <v>1385</v>
      </c>
      <c r="C650" s="3" t="s">
        <v>23</v>
      </c>
      <c r="D650" s="3">
        <v>2</v>
      </c>
      <c r="E650" s="3" t="s">
        <v>24</v>
      </c>
      <c r="F650" s="3">
        <v>7</v>
      </c>
      <c r="G650" s="3" t="s">
        <v>25</v>
      </c>
      <c r="H650" s="3">
        <v>50</v>
      </c>
      <c r="I650" s="3">
        <v>50</v>
      </c>
      <c r="J650" s="3">
        <v>1</v>
      </c>
      <c r="K650" s="3">
        <v>11.3</v>
      </c>
      <c r="L650" s="3">
        <v>11.3</v>
      </c>
      <c r="M650" s="3" t="s">
        <v>75</v>
      </c>
      <c r="N650" s="3" t="s">
        <v>79</v>
      </c>
      <c r="O650" s="3" t="s">
        <v>28</v>
      </c>
      <c r="P650" s="3" t="s">
        <v>38</v>
      </c>
      <c r="Q650" s="3" t="s">
        <v>30</v>
      </c>
      <c r="R650" s="3" t="s">
        <v>80</v>
      </c>
      <c r="S650" s="4">
        <v>44902</v>
      </c>
      <c r="T650" s="3">
        <v>5355056</v>
      </c>
      <c r="U650" s="3" t="s">
        <v>749</v>
      </c>
      <c r="V650" s="3" t="s">
        <v>82</v>
      </c>
      <c r="W650" s="3">
        <v>0</v>
      </c>
    </row>
    <row r="651" spans="1:23" ht="13" x14ac:dyDescent="0.15">
      <c r="A651" s="3">
        <v>397</v>
      </c>
      <c r="B651" s="3">
        <v>1385</v>
      </c>
      <c r="C651" s="3" t="s">
        <v>23</v>
      </c>
      <c r="D651" s="3">
        <v>2</v>
      </c>
      <c r="E651" s="3" t="s">
        <v>24</v>
      </c>
      <c r="F651" s="3">
        <v>7</v>
      </c>
      <c r="G651" s="3" t="s">
        <v>25</v>
      </c>
      <c r="H651" s="3">
        <v>50</v>
      </c>
      <c r="I651" s="3">
        <v>50</v>
      </c>
      <c r="J651" s="3">
        <v>1</v>
      </c>
      <c r="K651" s="3">
        <v>11.3</v>
      </c>
      <c r="L651" s="3">
        <v>11.3</v>
      </c>
      <c r="M651" s="3" t="s">
        <v>75</v>
      </c>
      <c r="N651" s="3" t="s">
        <v>79</v>
      </c>
      <c r="O651" s="3" t="s">
        <v>28</v>
      </c>
      <c r="P651" s="3" t="s">
        <v>38</v>
      </c>
      <c r="Q651" s="3" t="s">
        <v>30</v>
      </c>
      <c r="R651" s="3" t="s">
        <v>80</v>
      </c>
      <c r="S651" s="4">
        <v>44902</v>
      </c>
      <c r="T651" s="3">
        <v>5356916</v>
      </c>
      <c r="U651" s="3" t="s">
        <v>750</v>
      </c>
      <c r="V651" s="3" t="s">
        <v>82</v>
      </c>
      <c r="W651" s="3">
        <v>0</v>
      </c>
    </row>
    <row r="652" spans="1:23" ht="13" x14ac:dyDescent="0.15">
      <c r="A652" s="3">
        <v>397</v>
      </c>
      <c r="B652" s="3">
        <v>1385</v>
      </c>
      <c r="C652" s="3" t="s">
        <v>23</v>
      </c>
      <c r="D652" s="3">
        <v>2</v>
      </c>
      <c r="E652" s="3" t="s">
        <v>24</v>
      </c>
      <c r="F652" s="3">
        <v>8</v>
      </c>
      <c r="G652" s="3" t="s">
        <v>117</v>
      </c>
      <c r="H652" s="3">
        <v>0</v>
      </c>
      <c r="I652" s="3">
        <v>7</v>
      </c>
      <c r="J652" s="3">
        <v>20</v>
      </c>
      <c r="K652" s="3">
        <v>11.45</v>
      </c>
      <c r="L652" s="3">
        <v>11.45</v>
      </c>
      <c r="M652" s="3" t="s">
        <v>26</v>
      </c>
      <c r="N652" s="3" t="s">
        <v>118</v>
      </c>
      <c r="O652" s="3" t="s">
        <v>28</v>
      </c>
      <c r="P652" s="3" t="s">
        <v>38</v>
      </c>
      <c r="Q652" s="3" t="s">
        <v>30</v>
      </c>
      <c r="R652" s="3" t="s">
        <v>119</v>
      </c>
      <c r="S652" s="4">
        <v>44885</v>
      </c>
      <c r="T652" s="3">
        <v>5355060</v>
      </c>
      <c r="U652" s="3" t="s">
        <v>751</v>
      </c>
      <c r="V652" s="3" t="s">
        <v>121</v>
      </c>
      <c r="W652" s="3">
        <v>0</v>
      </c>
    </row>
    <row r="653" spans="1:23" ht="13" x14ac:dyDescent="0.15">
      <c r="A653" s="3">
        <v>397</v>
      </c>
      <c r="B653" s="3">
        <v>1385</v>
      </c>
      <c r="C653" s="3" t="s">
        <v>23</v>
      </c>
      <c r="D653" s="3">
        <v>2</v>
      </c>
      <c r="E653" s="3" t="s">
        <v>24</v>
      </c>
      <c r="F653" s="3">
        <v>8</v>
      </c>
      <c r="G653" s="3" t="s">
        <v>117</v>
      </c>
      <c r="H653" s="3">
        <v>0</v>
      </c>
      <c r="I653" s="3">
        <v>7</v>
      </c>
      <c r="J653" s="3">
        <v>20</v>
      </c>
      <c r="K653" s="3">
        <v>11.45</v>
      </c>
      <c r="L653" s="3">
        <v>11.45</v>
      </c>
      <c r="M653" s="3" t="s">
        <v>26</v>
      </c>
      <c r="N653" s="3" t="s">
        <v>118</v>
      </c>
      <c r="O653" s="3" t="s">
        <v>28</v>
      </c>
      <c r="P653" s="3" t="s">
        <v>125</v>
      </c>
      <c r="Q653" s="3" t="s">
        <v>30</v>
      </c>
      <c r="R653" s="3" t="s">
        <v>126</v>
      </c>
      <c r="S653" s="4">
        <v>44885</v>
      </c>
      <c r="T653" s="3">
        <v>5355064</v>
      </c>
      <c r="U653" s="3" t="s">
        <v>752</v>
      </c>
      <c r="V653" s="3"/>
      <c r="W653" s="3">
        <v>0</v>
      </c>
    </row>
    <row r="654" spans="1:23" ht="13" x14ac:dyDescent="0.15">
      <c r="A654" s="3">
        <v>397</v>
      </c>
      <c r="B654" s="3">
        <v>1385</v>
      </c>
      <c r="C654" s="3" t="s">
        <v>23</v>
      </c>
      <c r="D654" s="3">
        <v>2</v>
      </c>
      <c r="E654" s="3" t="s">
        <v>24</v>
      </c>
      <c r="F654" s="3">
        <v>8</v>
      </c>
      <c r="G654" s="3" t="s">
        <v>117</v>
      </c>
      <c r="H654" s="3">
        <v>0</v>
      </c>
      <c r="I654" s="3">
        <v>7</v>
      </c>
      <c r="J654" s="3">
        <v>5</v>
      </c>
      <c r="K654" s="3">
        <v>11.45</v>
      </c>
      <c r="L654" s="3">
        <v>11.45</v>
      </c>
      <c r="M654" s="3" t="s">
        <v>26</v>
      </c>
      <c r="N654" s="3" t="s">
        <v>118</v>
      </c>
      <c r="O654" s="3" t="s">
        <v>28</v>
      </c>
      <c r="P654" s="3" t="s">
        <v>128</v>
      </c>
      <c r="Q654" s="3" t="s">
        <v>30</v>
      </c>
      <c r="R654" s="3" t="s">
        <v>129</v>
      </c>
      <c r="S654" s="4">
        <v>44885</v>
      </c>
      <c r="T654" s="3">
        <v>5355057</v>
      </c>
      <c r="U654" s="3" t="s">
        <v>753</v>
      </c>
      <c r="V654" s="3"/>
      <c r="W654" s="3">
        <v>0</v>
      </c>
    </row>
    <row r="655" spans="1:23" ht="13" x14ac:dyDescent="0.15">
      <c r="A655" s="3">
        <v>397</v>
      </c>
      <c r="B655" s="3">
        <v>1385</v>
      </c>
      <c r="C655" s="3" t="s">
        <v>23</v>
      </c>
      <c r="D655" s="3">
        <v>2</v>
      </c>
      <c r="E655" s="3" t="s">
        <v>24</v>
      </c>
      <c r="F655" s="3">
        <v>8</v>
      </c>
      <c r="G655" s="3" t="s">
        <v>117</v>
      </c>
      <c r="H655" s="3">
        <v>0</v>
      </c>
      <c r="I655" s="3">
        <v>7</v>
      </c>
      <c r="J655" s="3">
        <v>5</v>
      </c>
      <c r="K655" s="3">
        <v>11.45</v>
      </c>
      <c r="L655" s="3">
        <v>11.45</v>
      </c>
      <c r="M655" s="3" t="s">
        <v>26</v>
      </c>
      <c r="N655" s="3" t="s">
        <v>118</v>
      </c>
      <c r="O655" s="3" t="s">
        <v>28</v>
      </c>
      <c r="P655" s="3" t="s">
        <v>134</v>
      </c>
      <c r="Q655" s="3" t="s">
        <v>30</v>
      </c>
      <c r="R655" s="3" t="s">
        <v>135</v>
      </c>
      <c r="S655" s="4">
        <v>44885</v>
      </c>
      <c r="T655" s="3">
        <v>5355065</v>
      </c>
      <c r="U655" s="3" t="s">
        <v>754</v>
      </c>
      <c r="V655" s="3"/>
      <c r="W655" s="3">
        <v>0</v>
      </c>
    </row>
    <row r="656" spans="1:23" ht="13" x14ac:dyDescent="0.15">
      <c r="A656" s="3">
        <v>397</v>
      </c>
      <c r="B656" s="3">
        <v>1385</v>
      </c>
      <c r="C656" s="3" t="s">
        <v>23</v>
      </c>
      <c r="D656" s="3">
        <v>2</v>
      </c>
      <c r="E656" s="3" t="s">
        <v>24</v>
      </c>
      <c r="F656" s="3">
        <v>8</v>
      </c>
      <c r="G656" s="3" t="s">
        <v>117</v>
      </c>
      <c r="H656" s="3">
        <v>0</v>
      </c>
      <c r="I656" s="3">
        <v>7</v>
      </c>
      <c r="J656" s="3">
        <v>30</v>
      </c>
      <c r="K656" s="3">
        <v>11.45</v>
      </c>
      <c r="L656" s="3">
        <v>11.45</v>
      </c>
      <c r="M656" s="3" t="s">
        <v>26</v>
      </c>
      <c r="N656" s="3" t="s">
        <v>118</v>
      </c>
      <c r="O656" s="3" t="s">
        <v>28</v>
      </c>
      <c r="P656" s="3" t="s">
        <v>138</v>
      </c>
      <c r="Q656" s="3" t="s">
        <v>30</v>
      </c>
      <c r="R656" s="3" t="s">
        <v>139</v>
      </c>
      <c r="S656" s="4">
        <v>44885</v>
      </c>
      <c r="T656" s="3">
        <v>5355059</v>
      </c>
      <c r="U656" s="3" t="s">
        <v>755</v>
      </c>
      <c r="V656" s="3"/>
      <c r="W656" s="3">
        <v>0</v>
      </c>
    </row>
    <row r="657" spans="1:23" ht="13" x14ac:dyDescent="0.15">
      <c r="A657" s="3">
        <v>397</v>
      </c>
      <c r="B657" s="3">
        <v>1385</v>
      </c>
      <c r="C657" s="3" t="s">
        <v>23</v>
      </c>
      <c r="D657" s="3">
        <v>2</v>
      </c>
      <c r="E657" s="3" t="s">
        <v>24</v>
      </c>
      <c r="F657" s="3">
        <v>8</v>
      </c>
      <c r="G657" s="3" t="s">
        <v>117</v>
      </c>
      <c r="H657" s="3">
        <v>0</v>
      </c>
      <c r="I657" s="3">
        <v>7</v>
      </c>
      <c r="J657" s="3">
        <v>30</v>
      </c>
      <c r="K657" s="3">
        <v>11.45</v>
      </c>
      <c r="L657" s="3">
        <v>11.45</v>
      </c>
      <c r="M657" s="3" t="s">
        <v>26</v>
      </c>
      <c r="N657" s="3" t="s">
        <v>118</v>
      </c>
      <c r="O657" s="3" t="s">
        <v>28</v>
      </c>
      <c r="P657" s="3" t="s">
        <v>141</v>
      </c>
      <c r="Q657" s="3" t="s">
        <v>30</v>
      </c>
      <c r="R657" s="3" t="s">
        <v>142</v>
      </c>
      <c r="S657" s="4">
        <v>44885</v>
      </c>
      <c r="T657" s="3">
        <v>5355063</v>
      </c>
      <c r="U657" s="3" t="s">
        <v>756</v>
      </c>
      <c r="V657" s="3"/>
      <c r="W657" s="3">
        <v>0</v>
      </c>
    </row>
    <row r="658" spans="1:23" ht="13" x14ac:dyDescent="0.15">
      <c r="A658" s="3">
        <v>397</v>
      </c>
      <c r="B658" s="3">
        <v>1385</v>
      </c>
      <c r="C658" s="3" t="s">
        <v>23</v>
      </c>
      <c r="D658" s="3">
        <v>2</v>
      </c>
      <c r="E658" s="3" t="s">
        <v>24</v>
      </c>
      <c r="F658" s="3">
        <v>8</v>
      </c>
      <c r="G658" s="3" t="s">
        <v>117</v>
      </c>
      <c r="H658" s="3">
        <v>0</v>
      </c>
      <c r="I658" s="3">
        <v>7</v>
      </c>
      <c r="J658" s="3">
        <v>5</v>
      </c>
      <c r="K658" s="3">
        <v>11.45</v>
      </c>
      <c r="L658" s="3">
        <v>11.45</v>
      </c>
      <c r="M658" s="3" t="s">
        <v>26</v>
      </c>
      <c r="N658" s="3" t="s">
        <v>118</v>
      </c>
      <c r="O658" s="3" t="s">
        <v>28</v>
      </c>
      <c r="P658" s="3" t="s">
        <v>131</v>
      </c>
      <c r="Q658" s="3" t="s">
        <v>30</v>
      </c>
      <c r="R658" s="3" t="s">
        <v>132</v>
      </c>
      <c r="S658" s="4">
        <v>44885</v>
      </c>
      <c r="T658" s="3">
        <v>5355058</v>
      </c>
      <c r="U658" s="3" t="s">
        <v>757</v>
      </c>
      <c r="V658" s="3"/>
      <c r="W658" s="3">
        <v>0</v>
      </c>
    </row>
    <row r="659" spans="1:23" ht="13" x14ac:dyDescent="0.15">
      <c r="A659" s="3">
        <v>397</v>
      </c>
      <c r="B659" s="3">
        <v>1385</v>
      </c>
      <c r="C659" s="3" t="s">
        <v>23</v>
      </c>
      <c r="D659" s="3">
        <v>2</v>
      </c>
      <c r="E659" s="3" t="s">
        <v>24</v>
      </c>
      <c r="F659" s="3">
        <v>8</v>
      </c>
      <c r="G659" s="3" t="s">
        <v>117</v>
      </c>
      <c r="H659" s="3">
        <v>0</v>
      </c>
      <c r="I659" s="3">
        <v>7</v>
      </c>
      <c r="J659" s="3">
        <v>20</v>
      </c>
      <c r="K659" s="3">
        <v>11.45</v>
      </c>
      <c r="L659" s="3">
        <v>11.45</v>
      </c>
      <c r="M659" s="3" t="s">
        <v>26</v>
      </c>
      <c r="N659" s="3" t="s">
        <v>118</v>
      </c>
      <c r="O659" s="3" t="s">
        <v>28</v>
      </c>
      <c r="P659" s="3" t="s">
        <v>122</v>
      </c>
      <c r="Q659" s="3" t="s">
        <v>30</v>
      </c>
      <c r="R659" s="3" t="s">
        <v>123</v>
      </c>
      <c r="S659" s="4">
        <v>44885</v>
      </c>
      <c r="T659" s="3">
        <v>5355062</v>
      </c>
      <c r="U659" s="3" t="s">
        <v>758</v>
      </c>
      <c r="V659" s="3"/>
      <c r="W659" s="3">
        <v>0</v>
      </c>
    </row>
    <row r="660" spans="1:23" ht="13" x14ac:dyDescent="0.15">
      <c r="A660" s="3">
        <v>397</v>
      </c>
      <c r="B660" s="3">
        <v>1385</v>
      </c>
      <c r="C660" s="3" t="s">
        <v>23</v>
      </c>
      <c r="D660" s="3">
        <v>2</v>
      </c>
      <c r="E660" s="3" t="s">
        <v>24</v>
      </c>
      <c r="F660" s="3">
        <v>8</v>
      </c>
      <c r="G660" s="3" t="s">
        <v>117</v>
      </c>
      <c r="H660" s="3">
        <v>0</v>
      </c>
      <c r="I660" s="3">
        <v>7</v>
      </c>
      <c r="J660" s="3">
        <v>20</v>
      </c>
      <c r="K660" s="3">
        <v>11.45</v>
      </c>
      <c r="L660" s="3">
        <v>11.45</v>
      </c>
      <c r="M660" s="3" t="s">
        <v>26</v>
      </c>
      <c r="N660" s="3" t="s">
        <v>118</v>
      </c>
      <c r="O660" s="3" t="s">
        <v>28</v>
      </c>
      <c r="P660" s="3" t="s">
        <v>38</v>
      </c>
      <c r="Q660" s="3" t="s">
        <v>30</v>
      </c>
      <c r="R660" s="3" t="s">
        <v>119</v>
      </c>
      <c r="S660" s="4">
        <v>44885</v>
      </c>
      <c r="T660" s="3">
        <v>5356920</v>
      </c>
      <c r="U660" s="3" t="s">
        <v>759</v>
      </c>
      <c r="V660" s="3" t="s">
        <v>121</v>
      </c>
      <c r="W660" s="3">
        <v>0</v>
      </c>
    </row>
    <row r="661" spans="1:23" ht="13" x14ac:dyDescent="0.15">
      <c r="A661" s="3">
        <v>397</v>
      </c>
      <c r="B661" s="3">
        <v>1385</v>
      </c>
      <c r="C661" s="3" t="s">
        <v>23</v>
      </c>
      <c r="D661" s="3">
        <v>2</v>
      </c>
      <c r="E661" s="3" t="s">
        <v>24</v>
      </c>
      <c r="F661" s="3">
        <v>8</v>
      </c>
      <c r="G661" s="3" t="s">
        <v>117</v>
      </c>
      <c r="H661" s="3">
        <v>0</v>
      </c>
      <c r="I661" s="3">
        <v>7</v>
      </c>
      <c r="J661" s="3">
        <v>20</v>
      </c>
      <c r="K661" s="3">
        <v>11.45</v>
      </c>
      <c r="L661" s="3">
        <v>11.45</v>
      </c>
      <c r="M661" s="3" t="s">
        <v>26</v>
      </c>
      <c r="N661" s="3" t="s">
        <v>118</v>
      </c>
      <c r="O661" s="3" t="s">
        <v>28</v>
      </c>
      <c r="P661" s="3" t="s">
        <v>125</v>
      </c>
      <c r="Q661" s="3" t="s">
        <v>30</v>
      </c>
      <c r="R661" s="3" t="s">
        <v>126</v>
      </c>
      <c r="S661" s="4">
        <v>44885</v>
      </c>
      <c r="T661" s="3">
        <v>5356924</v>
      </c>
      <c r="U661" s="3" t="s">
        <v>760</v>
      </c>
      <c r="V661" s="3"/>
      <c r="W661" s="3">
        <v>0</v>
      </c>
    </row>
    <row r="662" spans="1:23" ht="13" x14ac:dyDescent="0.15">
      <c r="A662" s="3">
        <v>397</v>
      </c>
      <c r="B662" s="3">
        <v>1385</v>
      </c>
      <c r="C662" s="3" t="s">
        <v>23</v>
      </c>
      <c r="D662" s="3">
        <v>2</v>
      </c>
      <c r="E662" s="3" t="s">
        <v>24</v>
      </c>
      <c r="F662" s="3">
        <v>8</v>
      </c>
      <c r="G662" s="3" t="s">
        <v>117</v>
      </c>
      <c r="H662" s="3">
        <v>0</v>
      </c>
      <c r="I662" s="3">
        <v>7</v>
      </c>
      <c r="J662" s="3">
        <v>30</v>
      </c>
      <c r="K662" s="3">
        <v>11.45</v>
      </c>
      <c r="L662" s="3">
        <v>11.45</v>
      </c>
      <c r="M662" s="3" t="s">
        <v>26</v>
      </c>
      <c r="N662" s="3" t="s">
        <v>118</v>
      </c>
      <c r="O662" s="3" t="s">
        <v>28</v>
      </c>
      <c r="P662" s="3" t="s">
        <v>138</v>
      </c>
      <c r="Q662" s="3" t="s">
        <v>30</v>
      </c>
      <c r="R662" s="3" t="s">
        <v>139</v>
      </c>
      <c r="S662" s="4">
        <v>44885</v>
      </c>
      <c r="T662" s="3">
        <v>5356919</v>
      </c>
      <c r="U662" s="3" t="s">
        <v>761</v>
      </c>
      <c r="V662" s="3"/>
      <c r="W662" s="3">
        <v>0</v>
      </c>
    </row>
    <row r="663" spans="1:23" ht="13" x14ac:dyDescent="0.15">
      <c r="A663" s="3">
        <v>397</v>
      </c>
      <c r="B663" s="3">
        <v>1385</v>
      </c>
      <c r="C663" s="3" t="s">
        <v>23</v>
      </c>
      <c r="D663" s="3">
        <v>2</v>
      </c>
      <c r="E663" s="3" t="s">
        <v>24</v>
      </c>
      <c r="F663" s="3">
        <v>8</v>
      </c>
      <c r="G663" s="3" t="s">
        <v>117</v>
      </c>
      <c r="H663" s="3">
        <v>0</v>
      </c>
      <c r="I663" s="3">
        <v>7</v>
      </c>
      <c r="J663" s="3">
        <v>30</v>
      </c>
      <c r="K663" s="3">
        <v>11.45</v>
      </c>
      <c r="L663" s="3">
        <v>11.45</v>
      </c>
      <c r="M663" s="3" t="s">
        <v>26</v>
      </c>
      <c r="N663" s="3" t="s">
        <v>118</v>
      </c>
      <c r="O663" s="3" t="s">
        <v>28</v>
      </c>
      <c r="P663" s="3" t="s">
        <v>141</v>
      </c>
      <c r="Q663" s="3" t="s">
        <v>30</v>
      </c>
      <c r="R663" s="3" t="s">
        <v>142</v>
      </c>
      <c r="S663" s="4">
        <v>44885</v>
      </c>
      <c r="T663" s="3">
        <v>5356923</v>
      </c>
      <c r="U663" s="3" t="s">
        <v>762</v>
      </c>
      <c r="V663" s="3"/>
      <c r="W663" s="3">
        <v>0</v>
      </c>
    </row>
    <row r="664" spans="1:23" ht="13" x14ac:dyDescent="0.15">
      <c r="A664" s="3">
        <v>397</v>
      </c>
      <c r="B664" s="3">
        <v>1385</v>
      </c>
      <c r="C664" s="3" t="s">
        <v>23</v>
      </c>
      <c r="D664" s="3">
        <v>2</v>
      </c>
      <c r="E664" s="3" t="s">
        <v>24</v>
      </c>
      <c r="F664" s="3">
        <v>8</v>
      </c>
      <c r="G664" s="3" t="s">
        <v>117</v>
      </c>
      <c r="H664" s="3">
        <v>0</v>
      </c>
      <c r="I664" s="3">
        <v>7</v>
      </c>
      <c r="J664" s="3">
        <v>5</v>
      </c>
      <c r="K664" s="3">
        <v>11.45</v>
      </c>
      <c r="L664" s="3">
        <v>11.45</v>
      </c>
      <c r="M664" s="3" t="s">
        <v>26</v>
      </c>
      <c r="N664" s="3" t="s">
        <v>118</v>
      </c>
      <c r="O664" s="3" t="s">
        <v>28</v>
      </c>
      <c r="P664" s="3" t="s">
        <v>131</v>
      </c>
      <c r="Q664" s="3" t="s">
        <v>30</v>
      </c>
      <c r="R664" s="3" t="s">
        <v>132</v>
      </c>
      <c r="S664" s="4">
        <v>44885</v>
      </c>
      <c r="T664" s="3">
        <v>5356918</v>
      </c>
      <c r="U664" s="3" t="s">
        <v>763</v>
      </c>
      <c r="V664" s="3"/>
      <c r="W664" s="3">
        <v>0</v>
      </c>
    </row>
    <row r="665" spans="1:23" ht="13" x14ac:dyDescent="0.15">
      <c r="A665" s="3">
        <v>397</v>
      </c>
      <c r="B665" s="3">
        <v>1385</v>
      </c>
      <c r="C665" s="3" t="s">
        <v>23</v>
      </c>
      <c r="D665" s="3">
        <v>2</v>
      </c>
      <c r="E665" s="3" t="s">
        <v>24</v>
      </c>
      <c r="F665" s="3">
        <v>8</v>
      </c>
      <c r="G665" s="3" t="s">
        <v>117</v>
      </c>
      <c r="H665" s="3">
        <v>0</v>
      </c>
      <c r="I665" s="3">
        <v>7</v>
      </c>
      <c r="J665" s="3">
        <v>20</v>
      </c>
      <c r="K665" s="3">
        <v>11.45</v>
      </c>
      <c r="L665" s="3">
        <v>11.45</v>
      </c>
      <c r="M665" s="3" t="s">
        <v>26</v>
      </c>
      <c r="N665" s="3" t="s">
        <v>118</v>
      </c>
      <c r="O665" s="3" t="s">
        <v>28</v>
      </c>
      <c r="P665" s="3" t="s">
        <v>122</v>
      </c>
      <c r="Q665" s="3" t="s">
        <v>30</v>
      </c>
      <c r="R665" s="3" t="s">
        <v>123</v>
      </c>
      <c r="S665" s="4">
        <v>44885</v>
      </c>
      <c r="T665" s="3">
        <v>5356922</v>
      </c>
      <c r="U665" s="3" t="s">
        <v>764</v>
      </c>
      <c r="V665" s="3"/>
      <c r="W665" s="3">
        <v>0</v>
      </c>
    </row>
    <row r="666" spans="1:23" ht="13" x14ac:dyDescent="0.15">
      <c r="A666" s="3">
        <v>397</v>
      </c>
      <c r="B666" s="3">
        <v>1385</v>
      </c>
      <c r="C666" s="3" t="s">
        <v>23</v>
      </c>
      <c r="D666" s="3">
        <v>2</v>
      </c>
      <c r="E666" s="3" t="s">
        <v>24</v>
      </c>
      <c r="F666" s="3">
        <v>8</v>
      </c>
      <c r="G666" s="3" t="s">
        <v>117</v>
      </c>
      <c r="H666" s="3">
        <v>0</v>
      </c>
      <c r="I666" s="3">
        <v>7</v>
      </c>
      <c r="J666" s="3">
        <v>5</v>
      </c>
      <c r="K666" s="3">
        <v>11.45</v>
      </c>
      <c r="L666" s="3">
        <v>11.45</v>
      </c>
      <c r="M666" s="3" t="s">
        <v>26</v>
      </c>
      <c r="N666" s="3" t="s">
        <v>118</v>
      </c>
      <c r="O666" s="3" t="s">
        <v>28</v>
      </c>
      <c r="P666" s="3" t="s">
        <v>128</v>
      </c>
      <c r="Q666" s="3" t="s">
        <v>30</v>
      </c>
      <c r="R666" s="3" t="s">
        <v>129</v>
      </c>
      <c r="S666" s="4">
        <v>44885</v>
      </c>
      <c r="T666" s="3">
        <v>5356917</v>
      </c>
      <c r="U666" s="3" t="s">
        <v>765</v>
      </c>
      <c r="V666" s="3"/>
      <c r="W666" s="3">
        <v>0</v>
      </c>
    </row>
    <row r="667" spans="1:23" ht="13" x14ac:dyDescent="0.15">
      <c r="A667" s="3">
        <v>397</v>
      </c>
      <c r="B667" s="3">
        <v>1385</v>
      </c>
      <c r="C667" s="3" t="s">
        <v>23</v>
      </c>
      <c r="D667" s="3">
        <v>2</v>
      </c>
      <c r="E667" s="3" t="s">
        <v>24</v>
      </c>
      <c r="F667" s="3">
        <v>8</v>
      </c>
      <c r="G667" s="3" t="s">
        <v>117</v>
      </c>
      <c r="H667" s="3">
        <v>0</v>
      </c>
      <c r="I667" s="3">
        <v>7</v>
      </c>
      <c r="J667" s="3">
        <v>5</v>
      </c>
      <c r="K667" s="3">
        <v>11.45</v>
      </c>
      <c r="L667" s="3">
        <v>11.45</v>
      </c>
      <c r="M667" s="3" t="s">
        <v>26</v>
      </c>
      <c r="N667" s="3" t="s">
        <v>118</v>
      </c>
      <c r="O667" s="3" t="s">
        <v>28</v>
      </c>
      <c r="P667" s="3" t="s">
        <v>134</v>
      </c>
      <c r="Q667" s="3" t="s">
        <v>30</v>
      </c>
      <c r="R667" s="3" t="s">
        <v>135</v>
      </c>
      <c r="S667" s="4">
        <v>44885</v>
      </c>
      <c r="T667" s="3">
        <v>5356925</v>
      </c>
      <c r="U667" s="3" t="s">
        <v>766</v>
      </c>
      <c r="V667" s="3"/>
      <c r="W667" s="3">
        <v>0</v>
      </c>
    </row>
    <row r="668" spans="1:23" ht="13" x14ac:dyDescent="0.15">
      <c r="A668" s="3">
        <v>397</v>
      </c>
      <c r="B668" s="3">
        <v>1385</v>
      </c>
      <c r="C668" s="3" t="s">
        <v>23</v>
      </c>
      <c r="D668" s="3">
        <v>2</v>
      </c>
      <c r="E668" s="3" t="s">
        <v>24</v>
      </c>
      <c r="F668" s="3">
        <v>8</v>
      </c>
      <c r="G668" s="3" t="s">
        <v>117</v>
      </c>
      <c r="H668" s="3">
        <v>17</v>
      </c>
      <c r="I668" s="3">
        <v>24</v>
      </c>
      <c r="J668" s="3">
        <v>247</v>
      </c>
      <c r="K668" s="3">
        <v>11.62</v>
      </c>
      <c r="L668" s="3">
        <v>11.62</v>
      </c>
      <c r="M668" s="3" t="s">
        <v>26</v>
      </c>
      <c r="N668" s="3" t="s">
        <v>42</v>
      </c>
      <c r="O668" s="3" t="s">
        <v>28</v>
      </c>
      <c r="P668" s="3" t="s">
        <v>38</v>
      </c>
      <c r="Q668" s="3" t="s">
        <v>30</v>
      </c>
      <c r="R668" s="3" t="s">
        <v>43</v>
      </c>
      <c r="S668" s="4">
        <v>44885</v>
      </c>
      <c r="T668" s="3">
        <v>5355061</v>
      </c>
      <c r="U668" s="3" t="s">
        <v>767</v>
      </c>
      <c r="V668" s="3"/>
      <c r="W668" s="3">
        <v>0</v>
      </c>
    </row>
    <row r="669" spans="1:23" ht="13" x14ac:dyDescent="0.15">
      <c r="A669" s="3">
        <v>397</v>
      </c>
      <c r="B669" s="3">
        <v>1385</v>
      </c>
      <c r="C669" s="3" t="s">
        <v>23</v>
      </c>
      <c r="D669" s="3">
        <v>2</v>
      </c>
      <c r="E669" s="3" t="s">
        <v>24</v>
      </c>
      <c r="F669" s="3">
        <v>8</v>
      </c>
      <c r="G669" s="3" t="s">
        <v>117</v>
      </c>
      <c r="H669" s="3">
        <v>17</v>
      </c>
      <c r="I669" s="3">
        <v>24</v>
      </c>
      <c r="J669" s="3">
        <v>247</v>
      </c>
      <c r="K669" s="3">
        <v>11.62</v>
      </c>
      <c r="L669" s="3">
        <v>11.62</v>
      </c>
      <c r="M669" s="3" t="s">
        <v>26</v>
      </c>
      <c r="N669" s="3" t="s">
        <v>42</v>
      </c>
      <c r="O669" s="3" t="s">
        <v>28</v>
      </c>
      <c r="P669" s="3" t="s">
        <v>38</v>
      </c>
      <c r="Q669" s="3" t="s">
        <v>30</v>
      </c>
      <c r="R669" s="3" t="s">
        <v>43</v>
      </c>
      <c r="S669" s="4">
        <v>44885</v>
      </c>
      <c r="T669" s="3">
        <v>5356921</v>
      </c>
      <c r="U669" s="3" t="s">
        <v>768</v>
      </c>
      <c r="V669" s="3"/>
      <c r="W669" s="3">
        <v>0</v>
      </c>
    </row>
    <row r="670" spans="1:23" ht="13" x14ac:dyDescent="0.15">
      <c r="A670" s="3">
        <v>397</v>
      </c>
      <c r="B670" s="3">
        <v>1385</v>
      </c>
      <c r="C670" s="3" t="s">
        <v>23</v>
      </c>
      <c r="D670" s="3">
        <v>3</v>
      </c>
      <c r="E670" s="3" t="s">
        <v>24</v>
      </c>
      <c r="F670" s="3">
        <v>1</v>
      </c>
      <c r="G670" s="3" t="s">
        <v>25</v>
      </c>
      <c r="H670" s="3">
        <v>0</v>
      </c>
      <c r="I670" s="3">
        <v>5</v>
      </c>
      <c r="J670" s="3">
        <v>10</v>
      </c>
      <c r="K670" s="3">
        <v>11.3</v>
      </c>
      <c r="L670" s="3">
        <v>11.3</v>
      </c>
      <c r="M670" s="3" t="s">
        <v>26</v>
      </c>
      <c r="N670" s="3" t="s">
        <v>27</v>
      </c>
      <c r="O670" s="3" t="s">
        <v>28</v>
      </c>
      <c r="P670" s="3" t="s">
        <v>53</v>
      </c>
      <c r="Q670" s="3" t="s">
        <v>30</v>
      </c>
      <c r="R670" s="3" t="s">
        <v>54</v>
      </c>
      <c r="S670" s="4">
        <v>44885</v>
      </c>
      <c r="T670" s="3">
        <v>5355069</v>
      </c>
      <c r="U670" s="3" t="s">
        <v>769</v>
      </c>
      <c r="V670" s="3" t="s">
        <v>57</v>
      </c>
      <c r="W670" s="3">
        <v>0</v>
      </c>
    </row>
    <row r="671" spans="1:23" ht="13" x14ac:dyDescent="0.15">
      <c r="A671" s="3">
        <v>397</v>
      </c>
      <c r="B671" s="3">
        <v>1385</v>
      </c>
      <c r="C671" s="3" t="s">
        <v>23</v>
      </c>
      <c r="D671" s="3">
        <v>3</v>
      </c>
      <c r="E671" s="3" t="s">
        <v>24</v>
      </c>
      <c r="F671" s="3">
        <v>1</v>
      </c>
      <c r="G671" s="3" t="s">
        <v>25</v>
      </c>
      <c r="H671" s="3">
        <v>0</v>
      </c>
      <c r="I671" s="3">
        <v>5</v>
      </c>
      <c r="J671" s="3">
        <v>3</v>
      </c>
      <c r="K671" s="3">
        <v>11.3</v>
      </c>
      <c r="L671" s="3">
        <v>11.3</v>
      </c>
      <c r="M671" s="3" t="s">
        <v>26</v>
      </c>
      <c r="N671" s="3" t="s">
        <v>27</v>
      </c>
      <c r="O671" s="3" t="s">
        <v>28</v>
      </c>
      <c r="P671" s="3" t="s">
        <v>38</v>
      </c>
      <c r="Q671" s="3" t="s">
        <v>30</v>
      </c>
      <c r="R671" s="3" t="s">
        <v>39</v>
      </c>
      <c r="S671" s="4">
        <v>44885</v>
      </c>
      <c r="T671" s="3">
        <v>5355077</v>
      </c>
      <c r="U671" s="3" t="s">
        <v>770</v>
      </c>
      <c r="V671" s="3" t="s">
        <v>48</v>
      </c>
      <c r="W671" s="3">
        <v>0</v>
      </c>
    </row>
    <row r="672" spans="1:23" ht="13" x14ac:dyDescent="0.15">
      <c r="A672" s="3">
        <v>397</v>
      </c>
      <c r="B672" s="3">
        <v>1385</v>
      </c>
      <c r="C672" s="3" t="s">
        <v>23</v>
      </c>
      <c r="D672" s="3">
        <v>3</v>
      </c>
      <c r="E672" s="3" t="s">
        <v>24</v>
      </c>
      <c r="F672" s="3">
        <v>1</v>
      </c>
      <c r="G672" s="3" t="s">
        <v>25</v>
      </c>
      <c r="H672" s="3">
        <v>0</v>
      </c>
      <c r="I672" s="3">
        <v>5</v>
      </c>
      <c r="J672" s="3">
        <v>25</v>
      </c>
      <c r="K672" s="3">
        <v>11.3</v>
      </c>
      <c r="L672" s="3">
        <v>11.3</v>
      </c>
      <c r="M672" s="3" t="s">
        <v>26</v>
      </c>
      <c r="N672" s="3" t="s">
        <v>27</v>
      </c>
      <c r="O672" s="3" t="s">
        <v>28</v>
      </c>
      <c r="P672" s="3" t="s">
        <v>53</v>
      </c>
      <c r="Q672" s="3" t="s">
        <v>30</v>
      </c>
      <c r="R672" s="3" t="s">
        <v>54</v>
      </c>
      <c r="S672" s="4">
        <v>44885</v>
      </c>
      <c r="T672" s="3">
        <v>5355067</v>
      </c>
      <c r="U672" s="3" t="s">
        <v>771</v>
      </c>
      <c r="V672" s="3"/>
      <c r="W672" s="3">
        <v>0</v>
      </c>
    </row>
    <row r="673" spans="1:23" ht="13" x14ac:dyDescent="0.15">
      <c r="A673" s="3">
        <v>397</v>
      </c>
      <c r="B673" s="3">
        <v>1385</v>
      </c>
      <c r="C673" s="3" t="s">
        <v>23</v>
      </c>
      <c r="D673" s="3">
        <v>3</v>
      </c>
      <c r="E673" s="3" t="s">
        <v>24</v>
      </c>
      <c r="F673" s="3">
        <v>1</v>
      </c>
      <c r="G673" s="3" t="s">
        <v>25</v>
      </c>
      <c r="H673" s="3">
        <v>0</v>
      </c>
      <c r="I673" s="3">
        <v>5</v>
      </c>
      <c r="J673" s="3">
        <v>10</v>
      </c>
      <c r="K673" s="3">
        <v>11.3</v>
      </c>
      <c r="L673" s="3">
        <v>11.3</v>
      </c>
      <c r="M673" s="3" t="s">
        <v>26</v>
      </c>
      <c r="N673" s="3" t="s">
        <v>27</v>
      </c>
      <c r="O673" s="3" t="s">
        <v>28</v>
      </c>
      <c r="P673" s="3" t="s">
        <v>34</v>
      </c>
      <c r="Q673" s="3" t="s">
        <v>30</v>
      </c>
      <c r="R673" s="3" t="s">
        <v>35</v>
      </c>
      <c r="S673" s="4">
        <v>44885</v>
      </c>
      <c r="T673" s="3">
        <v>5355071</v>
      </c>
      <c r="U673" s="3" t="s">
        <v>772</v>
      </c>
      <c r="V673" s="3" t="s">
        <v>37</v>
      </c>
      <c r="W673" s="3">
        <v>0</v>
      </c>
    </row>
    <row r="674" spans="1:23" ht="13" x14ac:dyDescent="0.15">
      <c r="A674" s="3">
        <v>397</v>
      </c>
      <c r="B674" s="3">
        <v>1385</v>
      </c>
      <c r="C674" s="3" t="s">
        <v>23</v>
      </c>
      <c r="D674" s="3">
        <v>3</v>
      </c>
      <c r="E674" s="3" t="s">
        <v>24</v>
      </c>
      <c r="F674" s="3">
        <v>1</v>
      </c>
      <c r="G674" s="3" t="s">
        <v>25</v>
      </c>
      <c r="H674" s="3">
        <v>0</v>
      </c>
      <c r="I674" s="3">
        <v>5</v>
      </c>
      <c r="J674" s="3">
        <v>25</v>
      </c>
      <c r="K674" s="3">
        <v>11.3</v>
      </c>
      <c r="L674" s="3">
        <v>11.3</v>
      </c>
      <c r="M674" s="3" t="s">
        <v>26</v>
      </c>
      <c r="N674" s="3" t="s">
        <v>27</v>
      </c>
      <c r="O674" s="3" t="s">
        <v>28</v>
      </c>
      <c r="P674" s="3" t="s">
        <v>58</v>
      </c>
      <c r="Q674" s="3" t="s">
        <v>30</v>
      </c>
      <c r="R674" s="3" t="s">
        <v>59</v>
      </c>
      <c r="S674" s="4">
        <v>44885</v>
      </c>
      <c r="T674" s="3">
        <v>5355075</v>
      </c>
      <c r="U674" s="3" t="s">
        <v>773</v>
      </c>
      <c r="V674" s="3"/>
      <c r="W674" s="3">
        <v>0</v>
      </c>
    </row>
    <row r="675" spans="1:23" ht="13" x14ac:dyDescent="0.15">
      <c r="A675" s="3">
        <v>397</v>
      </c>
      <c r="B675" s="3">
        <v>1385</v>
      </c>
      <c r="C675" s="3" t="s">
        <v>23</v>
      </c>
      <c r="D675" s="3">
        <v>3</v>
      </c>
      <c r="E675" s="3" t="s">
        <v>24</v>
      </c>
      <c r="F675" s="3">
        <v>1</v>
      </c>
      <c r="G675" s="3" t="s">
        <v>25</v>
      </c>
      <c r="H675" s="3">
        <v>0</v>
      </c>
      <c r="I675" s="3">
        <v>5</v>
      </c>
      <c r="J675" s="3">
        <v>2</v>
      </c>
      <c r="K675" s="3">
        <v>11.3</v>
      </c>
      <c r="L675" s="3">
        <v>11.3</v>
      </c>
      <c r="M675" s="3" t="s">
        <v>26</v>
      </c>
      <c r="N675" s="3" t="s">
        <v>27</v>
      </c>
      <c r="O675" s="3" t="s">
        <v>28</v>
      </c>
      <c r="P675" s="3" t="s">
        <v>38</v>
      </c>
      <c r="Q675" s="3" t="s">
        <v>30</v>
      </c>
      <c r="R675" s="3" t="s">
        <v>61</v>
      </c>
      <c r="S675" s="4">
        <v>44885</v>
      </c>
      <c r="T675" s="3">
        <v>5355070</v>
      </c>
      <c r="U675" s="3" t="s">
        <v>774</v>
      </c>
      <c r="V675" s="3" t="s">
        <v>63</v>
      </c>
      <c r="W675" s="3">
        <v>0</v>
      </c>
    </row>
    <row r="676" spans="1:23" ht="13" x14ac:dyDescent="0.15">
      <c r="A676" s="3">
        <v>397</v>
      </c>
      <c r="B676" s="3">
        <v>1385</v>
      </c>
      <c r="C676" s="3" t="s">
        <v>23</v>
      </c>
      <c r="D676" s="3">
        <v>3</v>
      </c>
      <c r="E676" s="3" t="s">
        <v>24</v>
      </c>
      <c r="F676" s="3">
        <v>1</v>
      </c>
      <c r="G676" s="3" t="s">
        <v>25</v>
      </c>
      <c r="H676" s="3">
        <v>0</v>
      </c>
      <c r="I676" s="3">
        <v>5</v>
      </c>
      <c r="J676" s="3">
        <v>2</v>
      </c>
      <c r="K676" s="3">
        <v>11.3</v>
      </c>
      <c r="L676" s="3">
        <v>11.3</v>
      </c>
      <c r="M676" s="3" t="s">
        <v>26</v>
      </c>
      <c r="N676" s="3" t="s">
        <v>27</v>
      </c>
      <c r="O676" s="3" t="s">
        <v>28</v>
      </c>
      <c r="P676" s="3" t="s">
        <v>49</v>
      </c>
      <c r="Q676" s="3" t="s">
        <v>30</v>
      </c>
      <c r="R676" s="3" t="s">
        <v>50</v>
      </c>
      <c r="S676" s="4">
        <v>44885</v>
      </c>
      <c r="T676" s="3">
        <v>5355074</v>
      </c>
      <c r="U676" s="3" t="s">
        <v>775</v>
      </c>
      <c r="V676" s="3" t="s">
        <v>52</v>
      </c>
      <c r="W676" s="3">
        <v>0</v>
      </c>
    </row>
    <row r="677" spans="1:23" ht="13" x14ac:dyDescent="0.15">
      <c r="A677" s="3">
        <v>397</v>
      </c>
      <c r="B677" s="3">
        <v>1385</v>
      </c>
      <c r="C677" s="3" t="s">
        <v>23</v>
      </c>
      <c r="D677" s="3">
        <v>3</v>
      </c>
      <c r="E677" s="3" t="s">
        <v>24</v>
      </c>
      <c r="F677" s="3">
        <v>1</v>
      </c>
      <c r="G677" s="3" t="s">
        <v>25</v>
      </c>
      <c r="H677" s="3">
        <v>0</v>
      </c>
      <c r="I677" s="3">
        <v>5</v>
      </c>
      <c r="J677" s="3">
        <v>25</v>
      </c>
      <c r="K677" s="3">
        <v>11.3</v>
      </c>
      <c r="L677" s="3">
        <v>11.3</v>
      </c>
      <c r="M677" s="3" t="s">
        <v>26</v>
      </c>
      <c r="N677" s="3" t="s">
        <v>27</v>
      </c>
      <c r="O677" s="3" t="s">
        <v>28</v>
      </c>
      <c r="P677" s="3" t="s">
        <v>29</v>
      </c>
      <c r="Q677" s="3" t="s">
        <v>30</v>
      </c>
      <c r="R677" s="3" t="s">
        <v>31</v>
      </c>
      <c r="S677" s="4">
        <v>44885</v>
      </c>
      <c r="T677" s="3">
        <v>5355068</v>
      </c>
      <c r="U677" s="3" t="s">
        <v>776</v>
      </c>
      <c r="V677" s="3" t="s">
        <v>33</v>
      </c>
      <c r="W677" s="3">
        <v>0</v>
      </c>
    </row>
    <row r="678" spans="1:23" ht="13" x14ac:dyDescent="0.15">
      <c r="A678" s="3">
        <v>397</v>
      </c>
      <c r="B678" s="3">
        <v>1385</v>
      </c>
      <c r="C678" s="3" t="s">
        <v>23</v>
      </c>
      <c r="D678" s="3">
        <v>3</v>
      </c>
      <c r="E678" s="3" t="s">
        <v>24</v>
      </c>
      <c r="F678" s="3">
        <v>1</v>
      </c>
      <c r="G678" s="3" t="s">
        <v>25</v>
      </c>
      <c r="H678" s="3">
        <v>0</v>
      </c>
      <c r="I678" s="3">
        <v>5</v>
      </c>
      <c r="J678" s="3">
        <v>25</v>
      </c>
      <c r="K678" s="3">
        <v>11.3</v>
      </c>
      <c r="L678" s="3">
        <v>11.3</v>
      </c>
      <c r="M678" s="3" t="s">
        <v>26</v>
      </c>
      <c r="N678" s="3" t="s">
        <v>27</v>
      </c>
      <c r="O678" s="3" t="s">
        <v>28</v>
      </c>
      <c r="P678" s="3" t="s">
        <v>38</v>
      </c>
      <c r="Q678" s="3" t="s">
        <v>30</v>
      </c>
      <c r="R678" s="3" t="s">
        <v>39</v>
      </c>
      <c r="S678" s="4">
        <v>44885</v>
      </c>
      <c r="T678" s="3">
        <v>5355072</v>
      </c>
      <c r="U678" s="3" t="s">
        <v>777</v>
      </c>
      <c r="V678" s="3" t="s">
        <v>46</v>
      </c>
      <c r="W678" s="3">
        <v>0</v>
      </c>
    </row>
    <row r="679" spans="1:23" ht="13" x14ac:dyDescent="0.15">
      <c r="A679" s="3">
        <v>397</v>
      </c>
      <c r="B679" s="3">
        <v>1385</v>
      </c>
      <c r="C679" s="3" t="s">
        <v>23</v>
      </c>
      <c r="D679" s="3">
        <v>3</v>
      </c>
      <c r="E679" s="3" t="s">
        <v>24</v>
      </c>
      <c r="F679" s="3">
        <v>1</v>
      </c>
      <c r="G679" s="3" t="s">
        <v>25</v>
      </c>
      <c r="H679" s="3">
        <v>0</v>
      </c>
      <c r="I679" s="3">
        <v>5</v>
      </c>
      <c r="J679" s="3">
        <v>6</v>
      </c>
      <c r="K679" s="3">
        <v>11.3</v>
      </c>
      <c r="L679" s="3">
        <v>11.3</v>
      </c>
      <c r="M679" s="3" t="s">
        <v>26</v>
      </c>
      <c r="N679" s="3" t="s">
        <v>27</v>
      </c>
      <c r="O679" s="3" t="s">
        <v>28</v>
      </c>
      <c r="P679" s="3" t="s">
        <v>38</v>
      </c>
      <c r="Q679" s="3" t="s">
        <v>30</v>
      </c>
      <c r="R679" s="3" t="s">
        <v>39</v>
      </c>
      <c r="S679" s="4">
        <v>44885</v>
      </c>
      <c r="T679" s="3">
        <v>5355076</v>
      </c>
      <c r="U679" s="3" t="s">
        <v>778</v>
      </c>
      <c r="V679" s="3" t="s">
        <v>41</v>
      </c>
      <c r="W679" s="3">
        <v>0</v>
      </c>
    </row>
    <row r="680" spans="1:23" ht="13" x14ac:dyDescent="0.15">
      <c r="A680" s="3">
        <v>397</v>
      </c>
      <c r="B680" s="3">
        <v>1385</v>
      </c>
      <c r="C680" s="3" t="s">
        <v>23</v>
      </c>
      <c r="D680" s="3">
        <v>3</v>
      </c>
      <c r="E680" s="3" t="s">
        <v>24</v>
      </c>
      <c r="F680" s="3">
        <v>1</v>
      </c>
      <c r="G680" s="3" t="s">
        <v>25</v>
      </c>
      <c r="H680" s="3">
        <v>0</v>
      </c>
      <c r="I680" s="3">
        <v>5</v>
      </c>
      <c r="J680" s="3">
        <v>10</v>
      </c>
      <c r="K680" s="3">
        <v>11.3</v>
      </c>
      <c r="L680" s="3">
        <v>11.3</v>
      </c>
      <c r="M680" s="3" t="s">
        <v>26</v>
      </c>
      <c r="N680" s="3" t="s">
        <v>27</v>
      </c>
      <c r="O680" s="3" t="s">
        <v>28</v>
      </c>
      <c r="P680" s="3" t="s">
        <v>53</v>
      </c>
      <c r="Q680" s="3" t="s">
        <v>30</v>
      </c>
      <c r="R680" s="3" t="s">
        <v>54</v>
      </c>
      <c r="S680" s="4">
        <v>44885</v>
      </c>
      <c r="T680" s="3">
        <v>5356929</v>
      </c>
      <c r="U680" s="3" t="s">
        <v>779</v>
      </c>
      <c r="V680" s="3" t="s">
        <v>57</v>
      </c>
      <c r="W680" s="3">
        <v>0</v>
      </c>
    </row>
    <row r="681" spans="1:23" ht="13" x14ac:dyDescent="0.15">
      <c r="A681" s="3">
        <v>397</v>
      </c>
      <c r="B681" s="3">
        <v>1385</v>
      </c>
      <c r="C681" s="3" t="s">
        <v>23</v>
      </c>
      <c r="D681" s="3">
        <v>3</v>
      </c>
      <c r="E681" s="3" t="s">
        <v>24</v>
      </c>
      <c r="F681" s="3">
        <v>1</v>
      </c>
      <c r="G681" s="3" t="s">
        <v>25</v>
      </c>
      <c r="H681" s="3">
        <v>0</v>
      </c>
      <c r="I681" s="3">
        <v>5</v>
      </c>
      <c r="J681" s="3">
        <v>3</v>
      </c>
      <c r="K681" s="3">
        <v>11.3</v>
      </c>
      <c r="L681" s="3">
        <v>11.3</v>
      </c>
      <c r="M681" s="3" t="s">
        <v>26</v>
      </c>
      <c r="N681" s="3" t="s">
        <v>27</v>
      </c>
      <c r="O681" s="3" t="s">
        <v>28</v>
      </c>
      <c r="P681" s="3" t="s">
        <v>38</v>
      </c>
      <c r="Q681" s="3" t="s">
        <v>30</v>
      </c>
      <c r="R681" s="3" t="s">
        <v>39</v>
      </c>
      <c r="S681" s="4">
        <v>44885</v>
      </c>
      <c r="T681" s="3">
        <v>5356937</v>
      </c>
      <c r="U681" s="3" t="s">
        <v>780</v>
      </c>
      <c r="V681" s="3" t="s">
        <v>48</v>
      </c>
      <c r="W681" s="3">
        <v>0</v>
      </c>
    </row>
    <row r="682" spans="1:23" ht="13" x14ac:dyDescent="0.15">
      <c r="A682" s="3">
        <v>397</v>
      </c>
      <c r="B682" s="3">
        <v>1385</v>
      </c>
      <c r="C682" s="3" t="s">
        <v>23</v>
      </c>
      <c r="D682" s="3">
        <v>3</v>
      </c>
      <c r="E682" s="3" t="s">
        <v>24</v>
      </c>
      <c r="F682" s="3">
        <v>1</v>
      </c>
      <c r="G682" s="3" t="s">
        <v>25</v>
      </c>
      <c r="H682" s="3">
        <v>0</v>
      </c>
      <c r="I682" s="3">
        <v>5</v>
      </c>
      <c r="J682" s="3">
        <v>2</v>
      </c>
      <c r="K682" s="3">
        <v>11.3</v>
      </c>
      <c r="L682" s="3">
        <v>11.3</v>
      </c>
      <c r="M682" s="3" t="s">
        <v>26</v>
      </c>
      <c r="N682" s="3" t="s">
        <v>27</v>
      </c>
      <c r="O682" s="3" t="s">
        <v>28</v>
      </c>
      <c r="P682" s="3" t="s">
        <v>38</v>
      </c>
      <c r="Q682" s="3" t="s">
        <v>30</v>
      </c>
      <c r="R682" s="3" t="s">
        <v>61</v>
      </c>
      <c r="S682" s="4">
        <v>44885</v>
      </c>
      <c r="T682" s="3">
        <v>5356930</v>
      </c>
      <c r="U682" s="3" t="s">
        <v>781</v>
      </c>
      <c r="V682" s="3" t="s">
        <v>63</v>
      </c>
      <c r="W682" s="3">
        <v>0</v>
      </c>
    </row>
    <row r="683" spans="1:23" ht="13" x14ac:dyDescent="0.15">
      <c r="A683" s="3">
        <v>397</v>
      </c>
      <c r="B683" s="3">
        <v>1385</v>
      </c>
      <c r="C683" s="3" t="s">
        <v>23</v>
      </c>
      <c r="D683" s="3">
        <v>3</v>
      </c>
      <c r="E683" s="3" t="s">
        <v>24</v>
      </c>
      <c r="F683" s="3">
        <v>1</v>
      </c>
      <c r="G683" s="3" t="s">
        <v>25</v>
      </c>
      <c r="H683" s="3">
        <v>0</v>
      </c>
      <c r="I683" s="3">
        <v>5</v>
      </c>
      <c r="J683" s="3">
        <v>2</v>
      </c>
      <c r="K683" s="3">
        <v>11.3</v>
      </c>
      <c r="L683" s="3">
        <v>11.3</v>
      </c>
      <c r="M683" s="3" t="s">
        <v>26</v>
      </c>
      <c r="N683" s="3" t="s">
        <v>27</v>
      </c>
      <c r="O683" s="3" t="s">
        <v>28</v>
      </c>
      <c r="P683" s="3" t="s">
        <v>49</v>
      </c>
      <c r="Q683" s="3" t="s">
        <v>30</v>
      </c>
      <c r="R683" s="3" t="s">
        <v>50</v>
      </c>
      <c r="S683" s="4">
        <v>44885</v>
      </c>
      <c r="T683" s="3">
        <v>5356934</v>
      </c>
      <c r="U683" s="3" t="s">
        <v>782</v>
      </c>
      <c r="V683" s="3" t="s">
        <v>52</v>
      </c>
      <c r="W683" s="3">
        <v>0</v>
      </c>
    </row>
    <row r="684" spans="1:23" ht="13" x14ac:dyDescent="0.15">
      <c r="A684" s="3">
        <v>397</v>
      </c>
      <c r="B684" s="3">
        <v>1385</v>
      </c>
      <c r="C684" s="3" t="s">
        <v>23</v>
      </c>
      <c r="D684" s="3">
        <v>3</v>
      </c>
      <c r="E684" s="3" t="s">
        <v>24</v>
      </c>
      <c r="F684" s="3">
        <v>1</v>
      </c>
      <c r="G684" s="3" t="s">
        <v>25</v>
      </c>
      <c r="H684" s="3">
        <v>0</v>
      </c>
      <c r="I684" s="3">
        <v>5</v>
      </c>
      <c r="J684" s="3">
        <v>25</v>
      </c>
      <c r="K684" s="3">
        <v>11.3</v>
      </c>
      <c r="L684" s="3">
        <v>11.3</v>
      </c>
      <c r="M684" s="3" t="s">
        <v>26</v>
      </c>
      <c r="N684" s="3" t="s">
        <v>27</v>
      </c>
      <c r="O684" s="3" t="s">
        <v>28</v>
      </c>
      <c r="P684" s="3" t="s">
        <v>53</v>
      </c>
      <c r="Q684" s="3" t="s">
        <v>30</v>
      </c>
      <c r="R684" s="3" t="s">
        <v>54</v>
      </c>
      <c r="S684" s="4">
        <v>44885</v>
      </c>
      <c r="T684" s="3">
        <v>5356927</v>
      </c>
      <c r="U684" s="3" t="s">
        <v>783</v>
      </c>
      <c r="V684" s="3"/>
      <c r="W684" s="3">
        <v>0</v>
      </c>
    </row>
    <row r="685" spans="1:23" ht="13" x14ac:dyDescent="0.15">
      <c r="A685" s="3">
        <v>397</v>
      </c>
      <c r="B685" s="3">
        <v>1385</v>
      </c>
      <c r="C685" s="3" t="s">
        <v>23</v>
      </c>
      <c r="D685" s="3">
        <v>3</v>
      </c>
      <c r="E685" s="3" t="s">
        <v>24</v>
      </c>
      <c r="F685" s="3">
        <v>1</v>
      </c>
      <c r="G685" s="3" t="s">
        <v>25</v>
      </c>
      <c r="H685" s="3">
        <v>0</v>
      </c>
      <c r="I685" s="3">
        <v>5</v>
      </c>
      <c r="J685" s="3">
        <v>10</v>
      </c>
      <c r="K685" s="3">
        <v>11.3</v>
      </c>
      <c r="L685" s="3">
        <v>11.3</v>
      </c>
      <c r="M685" s="3" t="s">
        <v>26</v>
      </c>
      <c r="N685" s="3" t="s">
        <v>27</v>
      </c>
      <c r="O685" s="3" t="s">
        <v>28</v>
      </c>
      <c r="P685" s="3" t="s">
        <v>34</v>
      </c>
      <c r="Q685" s="3" t="s">
        <v>30</v>
      </c>
      <c r="R685" s="3" t="s">
        <v>35</v>
      </c>
      <c r="S685" s="4">
        <v>44885</v>
      </c>
      <c r="T685" s="3">
        <v>5356931</v>
      </c>
      <c r="U685" s="3" t="s">
        <v>784</v>
      </c>
      <c r="V685" s="3" t="s">
        <v>37</v>
      </c>
      <c r="W685" s="3">
        <v>0</v>
      </c>
    </row>
    <row r="686" spans="1:23" ht="13" x14ac:dyDescent="0.15">
      <c r="A686" s="3">
        <v>397</v>
      </c>
      <c r="B686" s="3">
        <v>1385</v>
      </c>
      <c r="C686" s="3" t="s">
        <v>23</v>
      </c>
      <c r="D686" s="3">
        <v>3</v>
      </c>
      <c r="E686" s="3" t="s">
        <v>24</v>
      </c>
      <c r="F686" s="3">
        <v>1</v>
      </c>
      <c r="G686" s="3" t="s">
        <v>25</v>
      </c>
      <c r="H686" s="3">
        <v>0</v>
      </c>
      <c r="I686" s="3">
        <v>5</v>
      </c>
      <c r="J686" s="3">
        <v>25</v>
      </c>
      <c r="K686" s="3">
        <v>11.3</v>
      </c>
      <c r="L686" s="3">
        <v>11.3</v>
      </c>
      <c r="M686" s="3" t="s">
        <v>26</v>
      </c>
      <c r="N686" s="3" t="s">
        <v>27</v>
      </c>
      <c r="O686" s="3" t="s">
        <v>28</v>
      </c>
      <c r="P686" s="3" t="s">
        <v>58</v>
      </c>
      <c r="Q686" s="3" t="s">
        <v>30</v>
      </c>
      <c r="R686" s="3" t="s">
        <v>59</v>
      </c>
      <c r="S686" s="4">
        <v>44885</v>
      </c>
      <c r="T686" s="3">
        <v>5356935</v>
      </c>
      <c r="U686" s="3" t="s">
        <v>785</v>
      </c>
      <c r="V686" s="3"/>
      <c r="W686" s="3">
        <v>0</v>
      </c>
    </row>
    <row r="687" spans="1:23" ht="13" x14ac:dyDescent="0.15">
      <c r="A687" s="3">
        <v>397</v>
      </c>
      <c r="B687" s="3">
        <v>1385</v>
      </c>
      <c r="C687" s="3" t="s">
        <v>23</v>
      </c>
      <c r="D687" s="3">
        <v>3</v>
      </c>
      <c r="E687" s="3" t="s">
        <v>24</v>
      </c>
      <c r="F687" s="3">
        <v>1</v>
      </c>
      <c r="G687" s="3" t="s">
        <v>25</v>
      </c>
      <c r="H687" s="3">
        <v>0</v>
      </c>
      <c r="I687" s="3">
        <v>5</v>
      </c>
      <c r="J687" s="3">
        <v>25</v>
      </c>
      <c r="K687" s="3">
        <v>11.3</v>
      </c>
      <c r="L687" s="3">
        <v>11.3</v>
      </c>
      <c r="M687" s="3" t="s">
        <v>26</v>
      </c>
      <c r="N687" s="3" t="s">
        <v>27</v>
      </c>
      <c r="O687" s="3" t="s">
        <v>28</v>
      </c>
      <c r="P687" s="3" t="s">
        <v>29</v>
      </c>
      <c r="Q687" s="3" t="s">
        <v>30</v>
      </c>
      <c r="R687" s="3" t="s">
        <v>31</v>
      </c>
      <c r="S687" s="4">
        <v>44885</v>
      </c>
      <c r="T687" s="3">
        <v>5356928</v>
      </c>
      <c r="U687" s="3" t="s">
        <v>786</v>
      </c>
      <c r="V687" s="3" t="s">
        <v>33</v>
      </c>
      <c r="W687" s="3">
        <v>0</v>
      </c>
    </row>
    <row r="688" spans="1:23" ht="13" x14ac:dyDescent="0.15">
      <c r="A688" s="3">
        <v>397</v>
      </c>
      <c r="B688" s="3">
        <v>1385</v>
      </c>
      <c r="C688" s="3" t="s">
        <v>23</v>
      </c>
      <c r="D688" s="3">
        <v>3</v>
      </c>
      <c r="E688" s="3" t="s">
        <v>24</v>
      </c>
      <c r="F688" s="3">
        <v>1</v>
      </c>
      <c r="G688" s="3" t="s">
        <v>25</v>
      </c>
      <c r="H688" s="3">
        <v>0</v>
      </c>
      <c r="I688" s="3">
        <v>5</v>
      </c>
      <c r="J688" s="3">
        <v>25</v>
      </c>
      <c r="K688" s="3">
        <v>11.3</v>
      </c>
      <c r="L688" s="3">
        <v>11.3</v>
      </c>
      <c r="M688" s="3" t="s">
        <v>26</v>
      </c>
      <c r="N688" s="3" t="s">
        <v>27</v>
      </c>
      <c r="O688" s="3" t="s">
        <v>28</v>
      </c>
      <c r="P688" s="3" t="s">
        <v>38</v>
      </c>
      <c r="Q688" s="3" t="s">
        <v>30</v>
      </c>
      <c r="R688" s="3" t="s">
        <v>39</v>
      </c>
      <c r="S688" s="4">
        <v>44885</v>
      </c>
      <c r="T688" s="3">
        <v>5356932</v>
      </c>
      <c r="U688" s="3" t="s">
        <v>787</v>
      </c>
      <c r="V688" s="3" t="s">
        <v>46</v>
      </c>
      <c r="W688" s="3">
        <v>0</v>
      </c>
    </row>
    <row r="689" spans="1:23" ht="13" x14ac:dyDescent="0.15">
      <c r="A689" s="3">
        <v>397</v>
      </c>
      <c r="B689" s="3">
        <v>1385</v>
      </c>
      <c r="C689" s="3" t="s">
        <v>23</v>
      </c>
      <c r="D689" s="3">
        <v>3</v>
      </c>
      <c r="E689" s="3" t="s">
        <v>24</v>
      </c>
      <c r="F689" s="3">
        <v>1</v>
      </c>
      <c r="G689" s="3" t="s">
        <v>25</v>
      </c>
      <c r="H689" s="3">
        <v>0</v>
      </c>
      <c r="I689" s="3">
        <v>5</v>
      </c>
      <c r="J689" s="3">
        <v>6</v>
      </c>
      <c r="K689" s="3">
        <v>11.3</v>
      </c>
      <c r="L689" s="3">
        <v>11.3</v>
      </c>
      <c r="M689" s="3" t="s">
        <v>26</v>
      </c>
      <c r="N689" s="3" t="s">
        <v>27</v>
      </c>
      <c r="O689" s="3" t="s">
        <v>28</v>
      </c>
      <c r="P689" s="3" t="s">
        <v>38</v>
      </c>
      <c r="Q689" s="3" t="s">
        <v>30</v>
      </c>
      <c r="R689" s="3" t="s">
        <v>39</v>
      </c>
      <c r="S689" s="4">
        <v>44885</v>
      </c>
      <c r="T689" s="3">
        <v>5356936</v>
      </c>
      <c r="U689" s="3" t="s">
        <v>788</v>
      </c>
      <c r="V689" s="3" t="s">
        <v>41</v>
      </c>
      <c r="W689" s="3">
        <v>0</v>
      </c>
    </row>
    <row r="690" spans="1:23" ht="13" x14ac:dyDescent="0.15">
      <c r="A690" s="3">
        <v>397</v>
      </c>
      <c r="B690" s="3">
        <v>1385</v>
      </c>
      <c r="C690" s="3" t="s">
        <v>23</v>
      </c>
      <c r="D690" s="3">
        <v>3</v>
      </c>
      <c r="E690" s="3" t="s">
        <v>24</v>
      </c>
      <c r="F690" s="3">
        <v>1</v>
      </c>
      <c r="G690" s="3" t="s">
        <v>25</v>
      </c>
      <c r="H690" s="3">
        <v>75</v>
      </c>
      <c r="I690" s="3">
        <v>75</v>
      </c>
      <c r="J690" s="3">
        <v>1</v>
      </c>
      <c r="K690" s="3">
        <v>12.05</v>
      </c>
      <c r="L690" s="3">
        <v>12.05</v>
      </c>
      <c r="M690" s="3" t="s">
        <v>75</v>
      </c>
      <c r="N690" s="3" t="s">
        <v>79</v>
      </c>
      <c r="O690" s="3" t="s">
        <v>28</v>
      </c>
      <c r="P690" s="3" t="s">
        <v>38</v>
      </c>
      <c r="Q690" s="3" t="s">
        <v>30</v>
      </c>
      <c r="R690" s="3" t="s">
        <v>80</v>
      </c>
      <c r="S690" s="4">
        <v>44902</v>
      </c>
      <c r="T690" s="3">
        <v>5355066</v>
      </c>
      <c r="U690" s="3" t="s">
        <v>789</v>
      </c>
      <c r="V690" s="3" t="s">
        <v>82</v>
      </c>
      <c r="W690" s="3">
        <v>0</v>
      </c>
    </row>
    <row r="691" spans="1:23" ht="13" x14ac:dyDescent="0.15">
      <c r="A691" s="3">
        <v>397</v>
      </c>
      <c r="B691" s="3">
        <v>1385</v>
      </c>
      <c r="C691" s="3" t="s">
        <v>23</v>
      </c>
      <c r="D691" s="3">
        <v>3</v>
      </c>
      <c r="E691" s="3" t="s">
        <v>24</v>
      </c>
      <c r="F691" s="3">
        <v>1</v>
      </c>
      <c r="G691" s="3" t="s">
        <v>25</v>
      </c>
      <c r="H691" s="3">
        <v>75</v>
      </c>
      <c r="I691" s="3">
        <v>75</v>
      </c>
      <c r="J691" s="3">
        <v>1</v>
      </c>
      <c r="K691" s="3">
        <v>12.05</v>
      </c>
      <c r="L691" s="3">
        <v>12.05</v>
      </c>
      <c r="M691" s="3" t="s">
        <v>75</v>
      </c>
      <c r="N691" s="3" t="s">
        <v>79</v>
      </c>
      <c r="O691" s="3" t="s">
        <v>28</v>
      </c>
      <c r="P691" s="3" t="s">
        <v>38</v>
      </c>
      <c r="Q691" s="3" t="s">
        <v>30</v>
      </c>
      <c r="R691" s="3" t="s">
        <v>80</v>
      </c>
      <c r="S691" s="4">
        <v>44902</v>
      </c>
      <c r="T691" s="3">
        <v>5356926</v>
      </c>
      <c r="U691" s="3" t="s">
        <v>790</v>
      </c>
      <c r="V691" s="3" t="s">
        <v>82</v>
      </c>
      <c r="W691" s="3">
        <v>0</v>
      </c>
    </row>
    <row r="692" spans="1:23" ht="13" x14ac:dyDescent="0.15">
      <c r="A692" s="3">
        <v>397</v>
      </c>
      <c r="B692" s="3">
        <v>1385</v>
      </c>
      <c r="C692" s="3" t="s">
        <v>23</v>
      </c>
      <c r="D692" s="3">
        <v>3</v>
      </c>
      <c r="E692" s="3" t="s">
        <v>24</v>
      </c>
      <c r="F692" s="3">
        <v>1</v>
      </c>
      <c r="G692" s="3" t="s">
        <v>25</v>
      </c>
      <c r="H692" s="3">
        <v>115</v>
      </c>
      <c r="I692" s="3">
        <v>117</v>
      </c>
      <c r="J692" s="3">
        <v>10</v>
      </c>
      <c r="K692" s="3">
        <v>12.45</v>
      </c>
      <c r="L692" s="3">
        <v>12.45</v>
      </c>
      <c r="M692" s="3" t="s">
        <v>75</v>
      </c>
      <c r="N692" s="3" t="s">
        <v>166</v>
      </c>
      <c r="O692" s="3" t="s">
        <v>167</v>
      </c>
      <c r="P692" s="3" t="s">
        <v>215</v>
      </c>
      <c r="Q692" s="3" t="s">
        <v>30</v>
      </c>
      <c r="R692" s="3" t="s">
        <v>216</v>
      </c>
      <c r="S692" s="4">
        <v>45089</v>
      </c>
      <c r="T692" s="3">
        <v>5413324</v>
      </c>
      <c r="U692" s="3" t="s">
        <v>791</v>
      </c>
      <c r="V692" s="3"/>
      <c r="W692" s="3">
        <v>0</v>
      </c>
    </row>
    <row r="693" spans="1:23" ht="13" x14ac:dyDescent="0.15">
      <c r="A693" s="3">
        <v>397</v>
      </c>
      <c r="B693" s="3">
        <v>1385</v>
      </c>
      <c r="C693" s="3" t="s">
        <v>23</v>
      </c>
      <c r="D693" s="3">
        <v>3</v>
      </c>
      <c r="E693" s="3" t="s">
        <v>24</v>
      </c>
      <c r="F693" s="3">
        <v>1</v>
      </c>
      <c r="G693" s="3" t="s">
        <v>25</v>
      </c>
      <c r="H693" s="3">
        <v>145</v>
      </c>
      <c r="I693" s="3">
        <v>150</v>
      </c>
      <c r="J693" s="3">
        <v>176</v>
      </c>
      <c r="K693" s="3">
        <v>12.75</v>
      </c>
      <c r="L693" s="3">
        <v>12.75</v>
      </c>
      <c r="M693" s="3" t="s">
        <v>26</v>
      </c>
      <c r="N693" s="3" t="s">
        <v>42</v>
      </c>
      <c r="O693" s="3" t="s">
        <v>28</v>
      </c>
      <c r="P693" s="3" t="s">
        <v>38</v>
      </c>
      <c r="Q693" s="3" t="s">
        <v>30</v>
      </c>
      <c r="R693" s="3" t="s">
        <v>96</v>
      </c>
      <c r="S693" s="4">
        <v>44885</v>
      </c>
      <c r="T693" s="3">
        <v>5355073</v>
      </c>
      <c r="U693" s="3" t="s">
        <v>792</v>
      </c>
      <c r="V693" s="3"/>
      <c r="W693" s="3">
        <v>0</v>
      </c>
    </row>
    <row r="694" spans="1:23" ht="13" x14ac:dyDescent="0.15">
      <c r="A694" s="3">
        <v>397</v>
      </c>
      <c r="B694" s="3">
        <v>1385</v>
      </c>
      <c r="C694" s="3" t="s">
        <v>23</v>
      </c>
      <c r="D694" s="3">
        <v>3</v>
      </c>
      <c r="E694" s="3" t="s">
        <v>24</v>
      </c>
      <c r="F694" s="3">
        <v>1</v>
      </c>
      <c r="G694" s="3" t="s">
        <v>25</v>
      </c>
      <c r="H694" s="3">
        <v>145</v>
      </c>
      <c r="I694" s="3">
        <v>150</v>
      </c>
      <c r="J694" s="3">
        <v>176</v>
      </c>
      <c r="K694" s="3">
        <v>12.75</v>
      </c>
      <c r="L694" s="3">
        <v>12.75</v>
      </c>
      <c r="M694" s="3" t="s">
        <v>26</v>
      </c>
      <c r="N694" s="3" t="s">
        <v>42</v>
      </c>
      <c r="O694" s="3" t="s">
        <v>28</v>
      </c>
      <c r="P694" s="3" t="s">
        <v>38</v>
      </c>
      <c r="Q694" s="3" t="s">
        <v>30</v>
      </c>
      <c r="R694" s="3" t="s">
        <v>96</v>
      </c>
      <c r="S694" s="4">
        <v>44885</v>
      </c>
      <c r="T694" s="3">
        <v>5356933</v>
      </c>
      <c r="U694" s="3" t="s">
        <v>793</v>
      </c>
      <c r="V694" s="3"/>
      <c r="W694" s="3">
        <v>0</v>
      </c>
    </row>
    <row r="695" spans="1:23" ht="13" x14ac:dyDescent="0.15">
      <c r="A695" s="3">
        <v>397</v>
      </c>
      <c r="B695" s="3">
        <v>1385</v>
      </c>
      <c r="C695" s="3" t="s">
        <v>23</v>
      </c>
      <c r="D695" s="3">
        <v>3</v>
      </c>
      <c r="E695" s="3" t="s">
        <v>24</v>
      </c>
      <c r="F695" s="3">
        <v>2</v>
      </c>
      <c r="G695" s="3" t="s">
        <v>25</v>
      </c>
      <c r="H695" s="3">
        <v>0</v>
      </c>
      <c r="I695" s="3">
        <v>5</v>
      </c>
      <c r="J695" s="3">
        <v>6</v>
      </c>
      <c r="K695" s="3">
        <v>12.8</v>
      </c>
      <c r="L695" s="3">
        <v>12.8</v>
      </c>
      <c r="M695" s="3" t="s">
        <v>26</v>
      </c>
      <c r="N695" s="3" t="s">
        <v>27</v>
      </c>
      <c r="O695" s="3" t="s">
        <v>28</v>
      </c>
      <c r="P695" s="3" t="s">
        <v>38</v>
      </c>
      <c r="Q695" s="3" t="s">
        <v>30</v>
      </c>
      <c r="R695" s="3" t="s">
        <v>39</v>
      </c>
      <c r="S695" s="4">
        <v>44885</v>
      </c>
      <c r="T695" s="3">
        <v>5355089</v>
      </c>
      <c r="U695" s="3" t="s">
        <v>794</v>
      </c>
      <c r="V695" s="3" t="s">
        <v>41</v>
      </c>
      <c r="W695" s="3">
        <v>0</v>
      </c>
    </row>
    <row r="696" spans="1:23" ht="13" x14ac:dyDescent="0.15">
      <c r="A696" s="3">
        <v>397</v>
      </c>
      <c r="B696" s="3">
        <v>1385</v>
      </c>
      <c r="C696" s="3" t="s">
        <v>23</v>
      </c>
      <c r="D696" s="3">
        <v>3</v>
      </c>
      <c r="E696" s="3" t="s">
        <v>24</v>
      </c>
      <c r="F696" s="3">
        <v>2</v>
      </c>
      <c r="G696" s="3" t="s">
        <v>25</v>
      </c>
      <c r="H696" s="3">
        <v>0</v>
      </c>
      <c r="I696" s="3">
        <v>5</v>
      </c>
      <c r="J696" s="3">
        <v>2</v>
      </c>
      <c r="K696" s="3">
        <v>12.8</v>
      </c>
      <c r="L696" s="3">
        <v>12.8</v>
      </c>
      <c r="M696" s="3" t="s">
        <v>26</v>
      </c>
      <c r="N696" s="3" t="s">
        <v>27</v>
      </c>
      <c r="O696" s="3" t="s">
        <v>28</v>
      </c>
      <c r="P696" s="3" t="s">
        <v>49</v>
      </c>
      <c r="Q696" s="3" t="s">
        <v>30</v>
      </c>
      <c r="R696" s="3" t="s">
        <v>50</v>
      </c>
      <c r="S696" s="4">
        <v>44885</v>
      </c>
      <c r="T696" s="3">
        <v>5355085</v>
      </c>
      <c r="U696" s="3" t="s">
        <v>795</v>
      </c>
      <c r="V696" s="3" t="s">
        <v>52</v>
      </c>
      <c r="W696" s="3">
        <v>0</v>
      </c>
    </row>
    <row r="697" spans="1:23" ht="13" x14ac:dyDescent="0.15">
      <c r="A697" s="3">
        <v>397</v>
      </c>
      <c r="B697" s="3">
        <v>1385</v>
      </c>
      <c r="C697" s="3" t="s">
        <v>23</v>
      </c>
      <c r="D697" s="3">
        <v>3</v>
      </c>
      <c r="E697" s="3" t="s">
        <v>24</v>
      </c>
      <c r="F697" s="3">
        <v>2</v>
      </c>
      <c r="G697" s="3" t="s">
        <v>25</v>
      </c>
      <c r="H697" s="3">
        <v>0</v>
      </c>
      <c r="I697" s="3">
        <v>5</v>
      </c>
      <c r="J697" s="3">
        <v>25</v>
      </c>
      <c r="K697" s="3">
        <v>12.8</v>
      </c>
      <c r="L697" s="3">
        <v>12.8</v>
      </c>
      <c r="M697" s="3" t="s">
        <v>26</v>
      </c>
      <c r="N697" s="3" t="s">
        <v>27</v>
      </c>
      <c r="O697" s="3" t="s">
        <v>28</v>
      </c>
      <c r="P697" s="3" t="s">
        <v>38</v>
      </c>
      <c r="Q697" s="3" t="s">
        <v>30</v>
      </c>
      <c r="R697" s="3" t="s">
        <v>39</v>
      </c>
      <c r="S697" s="4">
        <v>44885</v>
      </c>
      <c r="T697" s="3">
        <v>5355083</v>
      </c>
      <c r="U697" s="3" t="s">
        <v>796</v>
      </c>
      <c r="V697" s="3" t="s">
        <v>46</v>
      </c>
      <c r="W697" s="3">
        <v>0</v>
      </c>
    </row>
    <row r="698" spans="1:23" ht="13" x14ac:dyDescent="0.15">
      <c r="A698" s="3">
        <v>397</v>
      </c>
      <c r="B698" s="3">
        <v>1385</v>
      </c>
      <c r="C698" s="3" t="s">
        <v>23</v>
      </c>
      <c r="D698" s="3">
        <v>3</v>
      </c>
      <c r="E698" s="3" t="s">
        <v>24</v>
      </c>
      <c r="F698" s="3">
        <v>2</v>
      </c>
      <c r="G698" s="3" t="s">
        <v>25</v>
      </c>
      <c r="H698" s="3">
        <v>0</v>
      </c>
      <c r="I698" s="3">
        <v>5</v>
      </c>
      <c r="J698" s="3">
        <v>25</v>
      </c>
      <c r="K698" s="3">
        <v>12.8</v>
      </c>
      <c r="L698" s="3">
        <v>12.8</v>
      </c>
      <c r="M698" s="3" t="s">
        <v>26</v>
      </c>
      <c r="N698" s="3" t="s">
        <v>27</v>
      </c>
      <c r="O698" s="3" t="s">
        <v>28</v>
      </c>
      <c r="P698" s="3" t="s">
        <v>58</v>
      </c>
      <c r="Q698" s="3" t="s">
        <v>30</v>
      </c>
      <c r="R698" s="3" t="s">
        <v>59</v>
      </c>
      <c r="S698" s="4">
        <v>44885</v>
      </c>
      <c r="T698" s="3">
        <v>5355087</v>
      </c>
      <c r="U698" s="3" t="s">
        <v>797</v>
      </c>
      <c r="V698" s="3"/>
      <c r="W698" s="3">
        <v>0</v>
      </c>
    </row>
    <row r="699" spans="1:23" ht="13" x14ac:dyDescent="0.15">
      <c r="A699" s="3">
        <v>397</v>
      </c>
      <c r="B699" s="3">
        <v>1385</v>
      </c>
      <c r="C699" s="3" t="s">
        <v>23</v>
      </c>
      <c r="D699" s="3">
        <v>3</v>
      </c>
      <c r="E699" s="3" t="s">
        <v>24</v>
      </c>
      <c r="F699" s="3">
        <v>2</v>
      </c>
      <c r="G699" s="3" t="s">
        <v>25</v>
      </c>
      <c r="H699" s="3">
        <v>0</v>
      </c>
      <c r="I699" s="3">
        <v>5</v>
      </c>
      <c r="J699" s="3">
        <v>10</v>
      </c>
      <c r="K699" s="3">
        <v>12.8</v>
      </c>
      <c r="L699" s="3">
        <v>12.8</v>
      </c>
      <c r="M699" s="3" t="s">
        <v>26</v>
      </c>
      <c r="N699" s="3" t="s">
        <v>27</v>
      </c>
      <c r="O699" s="3" t="s">
        <v>28</v>
      </c>
      <c r="P699" s="3" t="s">
        <v>53</v>
      </c>
      <c r="Q699" s="3" t="s">
        <v>30</v>
      </c>
      <c r="R699" s="3" t="s">
        <v>54</v>
      </c>
      <c r="S699" s="4">
        <v>44885</v>
      </c>
      <c r="T699" s="3">
        <v>5355091</v>
      </c>
      <c r="U699" s="3" t="s">
        <v>798</v>
      </c>
      <c r="V699" s="3" t="s">
        <v>57</v>
      </c>
      <c r="W699" s="3">
        <v>0</v>
      </c>
    </row>
    <row r="700" spans="1:23" ht="13" x14ac:dyDescent="0.15">
      <c r="A700" s="3">
        <v>397</v>
      </c>
      <c r="B700" s="3">
        <v>1385</v>
      </c>
      <c r="C700" s="3" t="s">
        <v>23</v>
      </c>
      <c r="D700" s="3">
        <v>3</v>
      </c>
      <c r="E700" s="3" t="s">
        <v>24</v>
      </c>
      <c r="F700" s="3">
        <v>2</v>
      </c>
      <c r="G700" s="3" t="s">
        <v>25</v>
      </c>
      <c r="H700" s="3">
        <v>0</v>
      </c>
      <c r="I700" s="3">
        <v>5</v>
      </c>
      <c r="J700" s="3">
        <v>2</v>
      </c>
      <c r="K700" s="3">
        <v>12.8</v>
      </c>
      <c r="L700" s="3">
        <v>12.8</v>
      </c>
      <c r="M700" s="3" t="s">
        <v>26</v>
      </c>
      <c r="N700" s="3" t="s">
        <v>27</v>
      </c>
      <c r="O700" s="3" t="s">
        <v>28</v>
      </c>
      <c r="P700" s="3" t="s">
        <v>38</v>
      </c>
      <c r="Q700" s="3" t="s">
        <v>30</v>
      </c>
      <c r="R700" s="3" t="s">
        <v>61</v>
      </c>
      <c r="S700" s="4">
        <v>44885</v>
      </c>
      <c r="T700" s="3">
        <v>5355082</v>
      </c>
      <c r="U700" s="3" t="s">
        <v>799</v>
      </c>
      <c r="V700" s="3" t="s">
        <v>63</v>
      </c>
      <c r="W700" s="3">
        <v>0</v>
      </c>
    </row>
    <row r="701" spans="1:23" ht="13" x14ac:dyDescent="0.15">
      <c r="A701" s="3">
        <v>397</v>
      </c>
      <c r="B701" s="3">
        <v>1385</v>
      </c>
      <c r="C701" s="3" t="s">
        <v>23</v>
      </c>
      <c r="D701" s="3">
        <v>3</v>
      </c>
      <c r="E701" s="3" t="s">
        <v>24</v>
      </c>
      <c r="F701" s="3">
        <v>2</v>
      </c>
      <c r="G701" s="3" t="s">
        <v>25</v>
      </c>
      <c r="H701" s="3">
        <v>0</v>
      </c>
      <c r="I701" s="3">
        <v>5</v>
      </c>
      <c r="J701" s="3">
        <v>3</v>
      </c>
      <c r="K701" s="3">
        <v>12.8</v>
      </c>
      <c r="L701" s="3">
        <v>12.8</v>
      </c>
      <c r="M701" s="3" t="s">
        <v>26</v>
      </c>
      <c r="N701" s="3" t="s">
        <v>27</v>
      </c>
      <c r="O701" s="3" t="s">
        <v>28</v>
      </c>
      <c r="P701" s="3" t="s">
        <v>38</v>
      </c>
      <c r="Q701" s="3" t="s">
        <v>30</v>
      </c>
      <c r="R701" s="3" t="s">
        <v>39</v>
      </c>
      <c r="S701" s="4">
        <v>44885</v>
      </c>
      <c r="T701" s="3">
        <v>5355086</v>
      </c>
      <c r="U701" s="3" t="s">
        <v>800</v>
      </c>
      <c r="V701" s="3" t="s">
        <v>48</v>
      </c>
      <c r="W701" s="3">
        <v>0</v>
      </c>
    </row>
    <row r="702" spans="1:23" ht="13" x14ac:dyDescent="0.15">
      <c r="A702" s="3">
        <v>397</v>
      </c>
      <c r="B702" s="3">
        <v>1385</v>
      </c>
      <c r="C702" s="3" t="s">
        <v>23</v>
      </c>
      <c r="D702" s="3">
        <v>3</v>
      </c>
      <c r="E702" s="3" t="s">
        <v>24</v>
      </c>
      <c r="F702" s="3">
        <v>2</v>
      </c>
      <c r="G702" s="3" t="s">
        <v>25</v>
      </c>
      <c r="H702" s="3">
        <v>0</v>
      </c>
      <c r="I702" s="3">
        <v>5</v>
      </c>
      <c r="J702" s="3">
        <v>25</v>
      </c>
      <c r="K702" s="3">
        <v>12.8</v>
      </c>
      <c r="L702" s="3">
        <v>12.8</v>
      </c>
      <c r="M702" s="3" t="s">
        <v>26</v>
      </c>
      <c r="N702" s="3" t="s">
        <v>27</v>
      </c>
      <c r="O702" s="3" t="s">
        <v>28</v>
      </c>
      <c r="P702" s="3" t="s">
        <v>53</v>
      </c>
      <c r="Q702" s="3" t="s">
        <v>30</v>
      </c>
      <c r="R702" s="3" t="s">
        <v>54</v>
      </c>
      <c r="S702" s="4">
        <v>44885</v>
      </c>
      <c r="T702" s="3">
        <v>5355090</v>
      </c>
      <c r="U702" s="3" t="s">
        <v>801</v>
      </c>
      <c r="V702" s="3"/>
      <c r="W702" s="3">
        <v>0</v>
      </c>
    </row>
    <row r="703" spans="1:23" ht="13" x14ac:dyDescent="0.15">
      <c r="A703" s="3">
        <v>397</v>
      </c>
      <c r="B703" s="3">
        <v>1385</v>
      </c>
      <c r="C703" s="3" t="s">
        <v>23</v>
      </c>
      <c r="D703" s="3">
        <v>3</v>
      </c>
      <c r="E703" s="3" t="s">
        <v>24</v>
      </c>
      <c r="F703" s="3">
        <v>2</v>
      </c>
      <c r="G703" s="3" t="s">
        <v>25</v>
      </c>
      <c r="H703" s="3">
        <v>0</v>
      </c>
      <c r="I703" s="3">
        <v>5</v>
      </c>
      <c r="J703" s="3">
        <v>10</v>
      </c>
      <c r="K703" s="3">
        <v>12.8</v>
      </c>
      <c r="L703" s="3">
        <v>12.8</v>
      </c>
      <c r="M703" s="3" t="s">
        <v>26</v>
      </c>
      <c r="N703" s="3" t="s">
        <v>27</v>
      </c>
      <c r="O703" s="3" t="s">
        <v>28</v>
      </c>
      <c r="P703" s="3" t="s">
        <v>34</v>
      </c>
      <c r="Q703" s="3" t="s">
        <v>30</v>
      </c>
      <c r="R703" s="3" t="s">
        <v>35</v>
      </c>
      <c r="S703" s="4">
        <v>44885</v>
      </c>
      <c r="T703" s="3">
        <v>5355084</v>
      </c>
      <c r="U703" s="3" t="s">
        <v>802</v>
      </c>
      <c r="V703" s="3" t="s">
        <v>37</v>
      </c>
      <c r="W703" s="3">
        <v>0</v>
      </c>
    </row>
    <row r="704" spans="1:23" ht="13" x14ac:dyDescent="0.15">
      <c r="A704" s="3">
        <v>397</v>
      </c>
      <c r="B704" s="3">
        <v>1385</v>
      </c>
      <c r="C704" s="3" t="s">
        <v>23</v>
      </c>
      <c r="D704" s="3">
        <v>3</v>
      </c>
      <c r="E704" s="3" t="s">
        <v>24</v>
      </c>
      <c r="F704" s="3">
        <v>2</v>
      </c>
      <c r="G704" s="3" t="s">
        <v>25</v>
      </c>
      <c r="H704" s="3">
        <v>0</v>
      </c>
      <c r="I704" s="3">
        <v>5</v>
      </c>
      <c r="J704" s="3">
        <v>25</v>
      </c>
      <c r="K704" s="3">
        <v>12.8</v>
      </c>
      <c r="L704" s="3">
        <v>12.8</v>
      </c>
      <c r="M704" s="3" t="s">
        <v>26</v>
      </c>
      <c r="N704" s="3" t="s">
        <v>27</v>
      </c>
      <c r="O704" s="3" t="s">
        <v>28</v>
      </c>
      <c r="P704" s="3" t="s">
        <v>29</v>
      </c>
      <c r="Q704" s="3" t="s">
        <v>30</v>
      </c>
      <c r="R704" s="3" t="s">
        <v>31</v>
      </c>
      <c r="S704" s="4">
        <v>44885</v>
      </c>
      <c r="T704" s="3">
        <v>5355092</v>
      </c>
      <c r="U704" s="3" t="s">
        <v>803</v>
      </c>
      <c r="V704" s="3" t="s">
        <v>33</v>
      </c>
      <c r="W704" s="3">
        <v>0</v>
      </c>
    </row>
    <row r="705" spans="1:23" ht="13" x14ac:dyDescent="0.15">
      <c r="A705" s="3">
        <v>397</v>
      </c>
      <c r="B705" s="3">
        <v>1385</v>
      </c>
      <c r="C705" s="3" t="s">
        <v>23</v>
      </c>
      <c r="D705" s="3">
        <v>3</v>
      </c>
      <c r="E705" s="3" t="s">
        <v>24</v>
      </c>
      <c r="F705" s="3">
        <v>2</v>
      </c>
      <c r="G705" s="3" t="s">
        <v>25</v>
      </c>
      <c r="H705" s="3">
        <v>0</v>
      </c>
      <c r="I705" s="3">
        <v>5</v>
      </c>
      <c r="J705" s="3">
        <v>2</v>
      </c>
      <c r="K705" s="3">
        <v>12.8</v>
      </c>
      <c r="L705" s="3">
        <v>12.8</v>
      </c>
      <c r="M705" s="3" t="s">
        <v>26</v>
      </c>
      <c r="N705" s="3" t="s">
        <v>27</v>
      </c>
      <c r="O705" s="3" t="s">
        <v>28</v>
      </c>
      <c r="P705" s="3" t="s">
        <v>49</v>
      </c>
      <c r="Q705" s="3" t="s">
        <v>30</v>
      </c>
      <c r="R705" s="3" t="s">
        <v>50</v>
      </c>
      <c r="S705" s="4">
        <v>44885</v>
      </c>
      <c r="T705" s="3">
        <v>5356945</v>
      </c>
      <c r="U705" s="3" t="s">
        <v>804</v>
      </c>
      <c r="V705" s="3" t="s">
        <v>52</v>
      </c>
      <c r="W705" s="3">
        <v>0</v>
      </c>
    </row>
    <row r="706" spans="1:23" ht="13" x14ac:dyDescent="0.15">
      <c r="A706" s="3">
        <v>397</v>
      </c>
      <c r="B706" s="3">
        <v>1385</v>
      </c>
      <c r="C706" s="3" t="s">
        <v>23</v>
      </c>
      <c r="D706" s="3">
        <v>3</v>
      </c>
      <c r="E706" s="3" t="s">
        <v>24</v>
      </c>
      <c r="F706" s="3">
        <v>2</v>
      </c>
      <c r="G706" s="3" t="s">
        <v>25</v>
      </c>
      <c r="H706" s="3">
        <v>0</v>
      </c>
      <c r="I706" s="3">
        <v>5</v>
      </c>
      <c r="J706" s="3">
        <v>6</v>
      </c>
      <c r="K706" s="3">
        <v>12.8</v>
      </c>
      <c r="L706" s="3">
        <v>12.8</v>
      </c>
      <c r="M706" s="3" t="s">
        <v>26</v>
      </c>
      <c r="N706" s="3" t="s">
        <v>27</v>
      </c>
      <c r="O706" s="3" t="s">
        <v>28</v>
      </c>
      <c r="P706" s="3" t="s">
        <v>38</v>
      </c>
      <c r="Q706" s="3" t="s">
        <v>30</v>
      </c>
      <c r="R706" s="3" t="s">
        <v>39</v>
      </c>
      <c r="S706" s="4">
        <v>44885</v>
      </c>
      <c r="T706" s="3">
        <v>5356949</v>
      </c>
      <c r="U706" s="3" t="s">
        <v>805</v>
      </c>
      <c r="V706" s="3" t="s">
        <v>41</v>
      </c>
      <c r="W706" s="3">
        <v>0</v>
      </c>
    </row>
    <row r="707" spans="1:23" ht="13" x14ac:dyDescent="0.15">
      <c r="A707" s="3">
        <v>397</v>
      </c>
      <c r="B707" s="3">
        <v>1385</v>
      </c>
      <c r="C707" s="3" t="s">
        <v>23</v>
      </c>
      <c r="D707" s="3">
        <v>3</v>
      </c>
      <c r="E707" s="3" t="s">
        <v>24</v>
      </c>
      <c r="F707" s="3">
        <v>2</v>
      </c>
      <c r="G707" s="3" t="s">
        <v>25</v>
      </c>
      <c r="H707" s="3">
        <v>0</v>
      </c>
      <c r="I707" s="3">
        <v>5</v>
      </c>
      <c r="J707" s="3">
        <v>2</v>
      </c>
      <c r="K707" s="3">
        <v>12.8</v>
      </c>
      <c r="L707" s="3">
        <v>12.8</v>
      </c>
      <c r="M707" s="3" t="s">
        <v>26</v>
      </c>
      <c r="N707" s="3" t="s">
        <v>27</v>
      </c>
      <c r="O707" s="3" t="s">
        <v>28</v>
      </c>
      <c r="P707" s="3" t="s">
        <v>38</v>
      </c>
      <c r="Q707" s="3" t="s">
        <v>30</v>
      </c>
      <c r="R707" s="3" t="s">
        <v>61</v>
      </c>
      <c r="S707" s="4">
        <v>44885</v>
      </c>
      <c r="T707" s="3">
        <v>5356942</v>
      </c>
      <c r="U707" s="3" t="s">
        <v>806</v>
      </c>
      <c r="V707" s="3" t="s">
        <v>63</v>
      </c>
      <c r="W707" s="3">
        <v>0</v>
      </c>
    </row>
    <row r="708" spans="1:23" ht="13" x14ac:dyDescent="0.15">
      <c r="A708" s="3">
        <v>397</v>
      </c>
      <c r="B708" s="3">
        <v>1385</v>
      </c>
      <c r="C708" s="3" t="s">
        <v>23</v>
      </c>
      <c r="D708" s="3">
        <v>3</v>
      </c>
      <c r="E708" s="3" t="s">
        <v>24</v>
      </c>
      <c r="F708" s="3">
        <v>2</v>
      </c>
      <c r="G708" s="3" t="s">
        <v>25</v>
      </c>
      <c r="H708" s="3">
        <v>0</v>
      </c>
      <c r="I708" s="3">
        <v>5</v>
      </c>
      <c r="J708" s="3">
        <v>3</v>
      </c>
      <c r="K708" s="3">
        <v>12.8</v>
      </c>
      <c r="L708" s="3">
        <v>12.8</v>
      </c>
      <c r="M708" s="3" t="s">
        <v>26</v>
      </c>
      <c r="N708" s="3" t="s">
        <v>27</v>
      </c>
      <c r="O708" s="3" t="s">
        <v>28</v>
      </c>
      <c r="P708" s="3" t="s">
        <v>38</v>
      </c>
      <c r="Q708" s="3" t="s">
        <v>30</v>
      </c>
      <c r="R708" s="3" t="s">
        <v>39</v>
      </c>
      <c r="S708" s="4">
        <v>44885</v>
      </c>
      <c r="T708" s="3">
        <v>5356946</v>
      </c>
      <c r="U708" s="3" t="s">
        <v>807</v>
      </c>
      <c r="V708" s="3" t="s">
        <v>48</v>
      </c>
      <c r="W708" s="3">
        <v>0</v>
      </c>
    </row>
    <row r="709" spans="1:23" ht="13" x14ac:dyDescent="0.15">
      <c r="A709" s="3">
        <v>397</v>
      </c>
      <c r="B709" s="3">
        <v>1385</v>
      </c>
      <c r="C709" s="3" t="s">
        <v>23</v>
      </c>
      <c r="D709" s="3">
        <v>3</v>
      </c>
      <c r="E709" s="3" t="s">
        <v>24</v>
      </c>
      <c r="F709" s="3">
        <v>2</v>
      </c>
      <c r="G709" s="3" t="s">
        <v>25</v>
      </c>
      <c r="H709" s="3">
        <v>0</v>
      </c>
      <c r="I709" s="3">
        <v>5</v>
      </c>
      <c r="J709" s="3">
        <v>25</v>
      </c>
      <c r="K709" s="3">
        <v>12.8</v>
      </c>
      <c r="L709" s="3">
        <v>12.8</v>
      </c>
      <c r="M709" s="3" t="s">
        <v>26</v>
      </c>
      <c r="N709" s="3" t="s">
        <v>27</v>
      </c>
      <c r="O709" s="3" t="s">
        <v>28</v>
      </c>
      <c r="P709" s="3" t="s">
        <v>53</v>
      </c>
      <c r="Q709" s="3" t="s">
        <v>30</v>
      </c>
      <c r="R709" s="3" t="s">
        <v>54</v>
      </c>
      <c r="S709" s="4">
        <v>44885</v>
      </c>
      <c r="T709" s="3">
        <v>5356950</v>
      </c>
      <c r="U709" s="3" t="s">
        <v>808</v>
      </c>
      <c r="V709" s="3"/>
      <c r="W709" s="3">
        <v>0</v>
      </c>
    </row>
    <row r="710" spans="1:23" ht="13" x14ac:dyDescent="0.15">
      <c r="A710" s="3">
        <v>397</v>
      </c>
      <c r="B710" s="3">
        <v>1385</v>
      </c>
      <c r="C710" s="3" t="s">
        <v>23</v>
      </c>
      <c r="D710" s="3">
        <v>3</v>
      </c>
      <c r="E710" s="3" t="s">
        <v>24</v>
      </c>
      <c r="F710" s="3">
        <v>2</v>
      </c>
      <c r="G710" s="3" t="s">
        <v>25</v>
      </c>
      <c r="H710" s="3">
        <v>0</v>
      </c>
      <c r="I710" s="3">
        <v>5</v>
      </c>
      <c r="J710" s="3">
        <v>25</v>
      </c>
      <c r="K710" s="3">
        <v>12.8</v>
      </c>
      <c r="L710" s="3">
        <v>12.8</v>
      </c>
      <c r="M710" s="3" t="s">
        <v>26</v>
      </c>
      <c r="N710" s="3" t="s">
        <v>27</v>
      </c>
      <c r="O710" s="3" t="s">
        <v>28</v>
      </c>
      <c r="P710" s="3" t="s">
        <v>38</v>
      </c>
      <c r="Q710" s="3" t="s">
        <v>30</v>
      </c>
      <c r="R710" s="3" t="s">
        <v>39</v>
      </c>
      <c r="S710" s="4">
        <v>44885</v>
      </c>
      <c r="T710" s="3">
        <v>5356943</v>
      </c>
      <c r="U710" s="3" t="s">
        <v>809</v>
      </c>
      <c r="V710" s="3" t="s">
        <v>46</v>
      </c>
      <c r="W710" s="3">
        <v>0</v>
      </c>
    </row>
    <row r="711" spans="1:23" ht="13" x14ac:dyDescent="0.15">
      <c r="A711" s="3">
        <v>397</v>
      </c>
      <c r="B711" s="3">
        <v>1385</v>
      </c>
      <c r="C711" s="3" t="s">
        <v>23</v>
      </c>
      <c r="D711" s="3">
        <v>3</v>
      </c>
      <c r="E711" s="3" t="s">
        <v>24</v>
      </c>
      <c r="F711" s="3">
        <v>2</v>
      </c>
      <c r="G711" s="3" t="s">
        <v>25</v>
      </c>
      <c r="H711" s="3">
        <v>0</v>
      </c>
      <c r="I711" s="3">
        <v>5</v>
      </c>
      <c r="J711" s="3">
        <v>25</v>
      </c>
      <c r="K711" s="3">
        <v>12.8</v>
      </c>
      <c r="L711" s="3">
        <v>12.8</v>
      </c>
      <c r="M711" s="3" t="s">
        <v>26</v>
      </c>
      <c r="N711" s="3" t="s">
        <v>27</v>
      </c>
      <c r="O711" s="3" t="s">
        <v>28</v>
      </c>
      <c r="P711" s="3" t="s">
        <v>58</v>
      </c>
      <c r="Q711" s="3" t="s">
        <v>30</v>
      </c>
      <c r="R711" s="3" t="s">
        <v>59</v>
      </c>
      <c r="S711" s="4">
        <v>44885</v>
      </c>
      <c r="T711" s="3">
        <v>5356947</v>
      </c>
      <c r="U711" s="3" t="s">
        <v>810</v>
      </c>
      <c r="V711" s="3"/>
      <c r="W711" s="3">
        <v>0</v>
      </c>
    </row>
    <row r="712" spans="1:23" ht="13" x14ac:dyDescent="0.15">
      <c r="A712" s="3">
        <v>397</v>
      </c>
      <c r="B712" s="3">
        <v>1385</v>
      </c>
      <c r="C712" s="3" t="s">
        <v>23</v>
      </c>
      <c r="D712" s="3">
        <v>3</v>
      </c>
      <c r="E712" s="3" t="s">
        <v>24</v>
      </c>
      <c r="F712" s="3">
        <v>2</v>
      </c>
      <c r="G712" s="3" t="s">
        <v>25</v>
      </c>
      <c r="H712" s="3">
        <v>0</v>
      </c>
      <c r="I712" s="3">
        <v>5</v>
      </c>
      <c r="J712" s="3">
        <v>10</v>
      </c>
      <c r="K712" s="3">
        <v>12.8</v>
      </c>
      <c r="L712" s="3">
        <v>12.8</v>
      </c>
      <c r="M712" s="3" t="s">
        <v>26</v>
      </c>
      <c r="N712" s="3" t="s">
        <v>27</v>
      </c>
      <c r="O712" s="3" t="s">
        <v>28</v>
      </c>
      <c r="P712" s="3" t="s">
        <v>53</v>
      </c>
      <c r="Q712" s="3" t="s">
        <v>30</v>
      </c>
      <c r="R712" s="3" t="s">
        <v>54</v>
      </c>
      <c r="S712" s="4">
        <v>44885</v>
      </c>
      <c r="T712" s="3">
        <v>5356951</v>
      </c>
      <c r="U712" s="3" t="s">
        <v>811</v>
      </c>
      <c r="V712" s="3" t="s">
        <v>57</v>
      </c>
      <c r="W712" s="3">
        <v>0</v>
      </c>
    </row>
    <row r="713" spans="1:23" ht="13" x14ac:dyDescent="0.15">
      <c r="A713" s="3">
        <v>397</v>
      </c>
      <c r="B713" s="3">
        <v>1385</v>
      </c>
      <c r="C713" s="3" t="s">
        <v>23</v>
      </c>
      <c r="D713" s="3">
        <v>3</v>
      </c>
      <c r="E713" s="3" t="s">
        <v>24</v>
      </c>
      <c r="F713" s="3">
        <v>2</v>
      </c>
      <c r="G713" s="3" t="s">
        <v>25</v>
      </c>
      <c r="H713" s="3">
        <v>0</v>
      </c>
      <c r="I713" s="3">
        <v>5</v>
      </c>
      <c r="J713" s="3">
        <v>10</v>
      </c>
      <c r="K713" s="3">
        <v>12.8</v>
      </c>
      <c r="L713" s="3">
        <v>12.8</v>
      </c>
      <c r="M713" s="3" t="s">
        <v>26</v>
      </c>
      <c r="N713" s="3" t="s">
        <v>27</v>
      </c>
      <c r="O713" s="3" t="s">
        <v>28</v>
      </c>
      <c r="P713" s="3" t="s">
        <v>34</v>
      </c>
      <c r="Q713" s="3" t="s">
        <v>30</v>
      </c>
      <c r="R713" s="3" t="s">
        <v>35</v>
      </c>
      <c r="S713" s="4">
        <v>44885</v>
      </c>
      <c r="T713" s="3">
        <v>5356944</v>
      </c>
      <c r="U713" s="3" t="s">
        <v>812</v>
      </c>
      <c r="V713" s="3" t="s">
        <v>37</v>
      </c>
      <c r="W713" s="3">
        <v>0</v>
      </c>
    </row>
    <row r="714" spans="1:23" ht="13" x14ac:dyDescent="0.15">
      <c r="A714" s="3">
        <v>397</v>
      </c>
      <c r="B714" s="3">
        <v>1385</v>
      </c>
      <c r="C714" s="3" t="s">
        <v>23</v>
      </c>
      <c r="D714" s="3">
        <v>3</v>
      </c>
      <c r="E714" s="3" t="s">
        <v>24</v>
      </c>
      <c r="F714" s="3">
        <v>2</v>
      </c>
      <c r="G714" s="3" t="s">
        <v>25</v>
      </c>
      <c r="H714" s="3">
        <v>0</v>
      </c>
      <c r="I714" s="3">
        <v>5</v>
      </c>
      <c r="J714" s="3">
        <v>25</v>
      </c>
      <c r="K714" s="3">
        <v>12.8</v>
      </c>
      <c r="L714" s="3">
        <v>12.8</v>
      </c>
      <c r="M714" s="3" t="s">
        <v>26</v>
      </c>
      <c r="N714" s="3" t="s">
        <v>27</v>
      </c>
      <c r="O714" s="3" t="s">
        <v>28</v>
      </c>
      <c r="P714" s="3" t="s">
        <v>29</v>
      </c>
      <c r="Q714" s="3" t="s">
        <v>30</v>
      </c>
      <c r="R714" s="3" t="s">
        <v>31</v>
      </c>
      <c r="S714" s="4">
        <v>44885</v>
      </c>
      <c r="T714" s="3">
        <v>5356952</v>
      </c>
      <c r="U714" s="3" t="s">
        <v>813</v>
      </c>
      <c r="V714" s="3" t="s">
        <v>33</v>
      </c>
      <c r="W714" s="3">
        <v>0</v>
      </c>
    </row>
    <row r="715" spans="1:23" ht="13" x14ac:dyDescent="0.15">
      <c r="A715" s="3">
        <v>397</v>
      </c>
      <c r="B715" s="3">
        <v>1385</v>
      </c>
      <c r="C715" s="3" t="s">
        <v>23</v>
      </c>
      <c r="D715" s="3">
        <v>3</v>
      </c>
      <c r="E715" s="3" t="s">
        <v>24</v>
      </c>
      <c r="F715" s="3">
        <v>2</v>
      </c>
      <c r="G715" s="3" t="s">
        <v>25</v>
      </c>
      <c r="H715" s="3">
        <v>75</v>
      </c>
      <c r="I715" s="3">
        <v>75</v>
      </c>
      <c r="J715" s="3">
        <v>1</v>
      </c>
      <c r="K715" s="3">
        <v>13.55</v>
      </c>
      <c r="L715" s="3">
        <v>13.55</v>
      </c>
      <c r="M715" s="3" t="s">
        <v>75</v>
      </c>
      <c r="N715" s="3" t="s">
        <v>79</v>
      </c>
      <c r="O715" s="3" t="s">
        <v>28</v>
      </c>
      <c r="P715" s="3" t="s">
        <v>38</v>
      </c>
      <c r="Q715" s="3" t="s">
        <v>30</v>
      </c>
      <c r="R715" s="3" t="s">
        <v>80</v>
      </c>
      <c r="S715" s="4">
        <v>44902</v>
      </c>
      <c r="T715" s="3">
        <v>5355078</v>
      </c>
      <c r="U715" s="3" t="s">
        <v>814</v>
      </c>
      <c r="V715" s="3" t="s">
        <v>82</v>
      </c>
      <c r="W715" s="3">
        <v>0</v>
      </c>
    </row>
    <row r="716" spans="1:23" ht="13" x14ac:dyDescent="0.15">
      <c r="A716" s="3">
        <v>397</v>
      </c>
      <c r="B716" s="3">
        <v>1385</v>
      </c>
      <c r="C716" s="3" t="s">
        <v>23</v>
      </c>
      <c r="D716" s="3">
        <v>3</v>
      </c>
      <c r="E716" s="3" t="s">
        <v>24</v>
      </c>
      <c r="F716" s="3">
        <v>2</v>
      </c>
      <c r="G716" s="3" t="s">
        <v>25</v>
      </c>
      <c r="H716" s="3">
        <v>75</v>
      </c>
      <c r="I716" s="3">
        <v>75</v>
      </c>
      <c r="J716" s="3">
        <v>1</v>
      </c>
      <c r="K716" s="3">
        <v>13.55</v>
      </c>
      <c r="L716" s="3">
        <v>13.55</v>
      </c>
      <c r="M716" s="3" t="s">
        <v>75</v>
      </c>
      <c r="N716" s="3" t="s">
        <v>79</v>
      </c>
      <c r="O716" s="3" t="s">
        <v>28</v>
      </c>
      <c r="P716" s="3" t="s">
        <v>38</v>
      </c>
      <c r="Q716" s="3" t="s">
        <v>30</v>
      </c>
      <c r="R716" s="3" t="s">
        <v>80</v>
      </c>
      <c r="S716" s="4">
        <v>44902</v>
      </c>
      <c r="T716" s="3">
        <v>5356938</v>
      </c>
      <c r="U716" s="3" t="s">
        <v>815</v>
      </c>
      <c r="V716" s="3" t="s">
        <v>82</v>
      </c>
      <c r="W716" s="3">
        <v>0</v>
      </c>
    </row>
    <row r="717" spans="1:23" ht="13" x14ac:dyDescent="0.15">
      <c r="A717" s="3">
        <v>397</v>
      </c>
      <c r="B717" s="3">
        <v>1385</v>
      </c>
      <c r="C717" s="3" t="s">
        <v>23</v>
      </c>
      <c r="D717" s="3">
        <v>3</v>
      </c>
      <c r="E717" s="3" t="s">
        <v>24</v>
      </c>
      <c r="F717" s="3">
        <v>2</v>
      </c>
      <c r="G717" s="3" t="s">
        <v>25</v>
      </c>
      <c r="H717" s="3">
        <v>107</v>
      </c>
      <c r="I717" s="3">
        <v>109</v>
      </c>
      <c r="J717" s="3">
        <v>20</v>
      </c>
      <c r="K717" s="3">
        <v>13.87</v>
      </c>
      <c r="L717" s="3">
        <v>13.87</v>
      </c>
      <c r="M717" s="3" t="s">
        <v>75</v>
      </c>
      <c r="N717" s="3" t="s">
        <v>166</v>
      </c>
      <c r="O717" s="3" t="s">
        <v>167</v>
      </c>
      <c r="P717" s="3" t="s">
        <v>328</v>
      </c>
      <c r="Q717" s="3" t="s">
        <v>30</v>
      </c>
      <c r="R717" s="3" t="s">
        <v>329</v>
      </c>
      <c r="S717" s="4">
        <v>45089</v>
      </c>
      <c r="T717" s="3">
        <v>5413326</v>
      </c>
      <c r="U717" s="3" t="s">
        <v>816</v>
      </c>
      <c r="V717" s="3"/>
      <c r="W717" s="3">
        <v>0</v>
      </c>
    </row>
    <row r="718" spans="1:23" ht="13" x14ac:dyDescent="0.15">
      <c r="A718" s="3">
        <v>397</v>
      </c>
      <c r="B718" s="3">
        <v>1385</v>
      </c>
      <c r="C718" s="3" t="s">
        <v>23</v>
      </c>
      <c r="D718" s="3">
        <v>3</v>
      </c>
      <c r="E718" s="3" t="s">
        <v>24</v>
      </c>
      <c r="F718" s="3">
        <v>2</v>
      </c>
      <c r="G718" s="3" t="s">
        <v>25</v>
      </c>
      <c r="H718" s="3">
        <v>107</v>
      </c>
      <c r="I718" s="3">
        <v>108</v>
      </c>
      <c r="J718" s="3">
        <v>5</v>
      </c>
      <c r="K718" s="3">
        <v>13.87</v>
      </c>
      <c r="L718" s="3">
        <v>13.87</v>
      </c>
      <c r="M718" s="3" t="s">
        <v>75</v>
      </c>
      <c r="N718" s="3" t="s">
        <v>166</v>
      </c>
      <c r="O718" s="3" t="s">
        <v>167</v>
      </c>
      <c r="P718" s="3" t="s">
        <v>302</v>
      </c>
      <c r="Q718" s="3" t="s">
        <v>30</v>
      </c>
      <c r="R718" s="3" t="s">
        <v>303</v>
      </c>
      <c r="S718" s="4">
        <v>45089</v>
      </c>
      <c r="T718" s="3">
        <v>5413325</v>
      </c>
      <c r="U718" s="3" t="s">
        <v>817</v>
      </c>
      <c r="V718" s="3"/>
      <c r="W718" s="3">
        <v>0</v>
      </c>
    </row>
    <row r="719" spans="1:23" ht="13" x14ac:dyDescent="0.15">
      <c r="A719" s="3">
        <v>397</v>
      </c>
      <c r="B719" s="3">
        <v>1385</v>
      </c>
      <c r="C719" s="3" t="s">
        <v>23</v>
      </c>
      <c r="D719" s="3">
        <v>3</v>
      </c>
      <c r="E719" s="3" t="s">
        <v>24</v>
      </c>
      <c r="F719" s="3">
        <v>2</v>
      </c>
      <c r="G719" s="3" t="s">
        <v>25</v>
      </c>
      <c r="H719" s="3">
        <v>109</v>
      </c>
      <c r="I719" s="3">
        <v>111</v>
      </c>
      <c r="J719" s="3">
        <v>20</v>
      </c>
      <c r="K719" s="3">
        <v>13.89</v>
      </c>
      <c r="L719" s="3">
        <v>13.89</v>
      </c>
      <c r="M719" s="3" t="s">
        <v>75</v>
      </c>
      <c r="N719" s="3" t="s">
        <v>166</v>
      </c>
      <c r="O719" s="3" t="s">
        <v>167</v>
      </c>
      <c r="P719" s="3" t="s">
        <v>307</v>
      </c>
      <c r="Q719" s="3" t="s">
        <v>30</v>
      </c>
      <c r="R719" s="3" t="s">
        <v>308</v>
      </c>
      <c r="S719" s="4">
        <v>45089</v>
      </c>
      <c r="T719" s="3">
        <v>5413327</v>
      </c>
      <c r="U719" s="3" t="s">
        <v>818</v>
      </c>
      <c r="V719" s="3"/>
      <c r="W719" s="3">
        <v>0</v>
      </c>
    </row>
    <row r="720" spans="1:23" ht="13" x14ac:dyDescent="0.15">
      <c r="A720" s="3">
        <v>397</v>
      </c>
      <c r="B720" s="3">
        <v>1385</v>
      </c>
      <c r="C720" s="3" t="s">
        <v>23</v>
      </c>
      <c r="D720" s="3">
        <v>3</v>
      </c>
      <c r="E720" s="3" t="s">
        <v>24</v>
      </c>
      <c r="F720" s="3">
        <v>2</v>
      </c>
      <c r="G720" s="3" t="s">
        <v>25</v>
      </c>
      <c r="H720" s="3">
        <v>109</v>
      </c>
      <c r="I720" s="3">
        <v>111</v>
      </c>
      <c r="J720" s="3">
        <v>8</v>
      </c>
      <c r="K720" s="3">
        <v>13.89</v>
      </c>
      <c r="L720" s="3">
        <v>13.89</v>
      </c>
      <c r="M720" s="3" t="s">
        <v>75</v>
      </c>
      <c r="N720" s="3" t="s">
        <v>166</v>
      </c>
      <c r="O720" s="3" t="s">
        <v>167</v>
      </c>
      <c r="P720" s="3" t="s">
        <v>113</v>
      </c>
      <c r="Q720" s="3" t="s">
        <v>30</v>
      </c>
      <c r="R720" s="3" t="s">
        <v>114</v>
      </c>
      <c r="S720" s="4">
        <v>45089</v>
      </c>
      <c r="T720" s="3">
        <v>5413328</v>
      </c>
      <c r="U720" s="3" t="s">
        <v>819</v>
      </c>
      <c r="V720" s="3"/>
      <c r="W720" s="3">
        <v>0</v>
      </c>
    </row>
    <row r="721" spans="1:23" ht="13" x14ac:dyDescent="0.15">
      <c r="A721" s="3">
        <v>397</v>
      </c>
      <c r="B721" s="3">
        <v>1385</v>
      </c>
      <c r="C721" s="3" t="s">
        <v>23</v>
      </c>
      <c r="D721" s="3">
        <v>3</v>
      </c>
      <c r="E721" s="3" t="s">
        <v>24</v>
      </c>
      <c r="F721" s="3">
        <v>2</v>
      </c>
      <c r="G721" s="3" t="s">
        <v>25</v>
      </c>
      <c r="H721" s="3">
        <v>111</v>
      </c>
      <c r="I721" s="3">
        <v>113</v>
      </c>
      <c r="J721" s="3">
        <v>36</v>
      </c>
      <c r="K721" s="3">
        <v>13.91</v>
      </c>
      <c r="L721" s="3">
        <v>13.91</v>
      </c>
      <c r="M721" s="3" t="s">
        <v>75</v>
      </c>
      <c r="N721" s="3" t="s">
        <v>166</v>
      </c>
      <c r="O721" s="3" t="s">
        <v>167</v>
      </c>
      <c r="P721" s="3" t="s">
        <v>168</v>
      </c>
      <c r="Q721" s="3" t="s">
        <v>30</v>
      </c>
      <c r="R721" s="3" t="s">
        <v>305</v>
      </c>
      <c r="S721" s="4">
        <v>45089</v>
      </c>
      <c r="T721" s="3">
        <v>5413329</v>
      </c>
      <c r="U721" s="3" t="s">
        <v>820</v>
      </c>
      <c r="V721" s="3"/>
      <c r="W721" s="3">
        <v>0</v>
      </c>
    </row>
    <row r="722" spans="1:23" ht="13" x14ac:dyDescent="0.15">
      <c r="A722" s="3">
        <v>397</v>
      </c>
      <c r="B722" s="3">
        <v>1385</v>
      </c>
      <c r="C722" s="3" t="s">
        <v>23</v>
      </c>
      <c r="D722" s="3">
        <v>3</v>
      </c>
      <c r="E722" s="3" t="s">
        <v>24</v>
      </c>
      <c r="F722" s="3">
        <v>2</v>
      </c>
      <c r="G722" s="3" t="s">
        <v>25</v>
      </c>
      <c r="H722" s="3">
        <v>112</v>
      </c>
      <c r="I722" s="3">
        <v>112</v>
      </c>
      <c r="J722" s="3">
        <v>1</v>
      </c>
      <c r="K722" s="3">
        <v>13.92</v>
      </c>
      <c r="L722" s="3">
        <v>13.92</v>
      </c>
      <c r="M722" s="3" t="s">
        <v>30</v>
      </c>
      <c r="N722" s="3" t="s">
        <v>84</v>
      </c>
      <c r="O722" s="3" t="s">
        <v>28</v>
      </c>
      <c r="P722" s="3" t="s">
        <v>38</v>
      </c>
      <c r="Q722" s="3" t="s">
        <v>30</v>
      </c>
      <c r="R722" s="3" t="s">
        <v>85</v>
      </c>
      <c r="S722" s="4">
        <v>44885</v>
      </c>
      <c r="T722" s="3">
        <v>5355080</v>
      </c>
      <c r="U722" s="3" t="s">
        <v>821</v>
      </c>
      <c r="V722" s="3"/>
      <c r="W722" s="3">
        <v>0</v>
      </c>
    </row>
    <row r="723" spans="1:23" ht="13" x14ac:dyDescent="0.15">
      <c r="A723" s="3">
        <v>397</v>
      </c>
      <c r="B723" s="3">
        <v>1385</v>
      </c>
      <c r="C723" s="3" t="s">
        <v>23</v>
      </c>
      <c r="D723" s="3">
        <v>3</v>
      </c>
      <c r="E723" s="3" t="s">
        <v>24</v>
      </c>
      <c r="F723" s="3">
        <v>2</v>
      </c>
      <c r="G723" s="3" t="s">
        <v>25</v>
      </c>
      <c r="H723" s="3">
        <v>112</v>
      </c>
      <c r="I723" s="3">
        <v>113</v>
      </c>
      <c r="J723" s="3">
        <v>5</v>
      </c>
      <c r="K723" s="3">
        <v>13.92</v>
      </c>
      <c r="L723" s="3">
        <v>13.92</v>
      </c>
      <c r="M723" s="3" t="s">
        <v>75</v>
      </c>
      <c r="N723" s="3" t="s">
        <v>76</v>
      </c>
      <c r="O723" s="3" t="s">
        <v>28</v>
      </c>
      <c r="P723" s="3" t="s">
        <v>38</v>
      </c>
      <c r="Q723" s="3" t="s">
        <v>30</v>
      </c>
      <c r="R723" s="3" t="s">
        <v>89</v>
      </c>
      <c r="S723" s="4">
        <v>44885</v>
      </c>
      <c r="T723" s="3">
        <v>5355079</v>
      </c>
      <c r="U723" s="3" t="s">
        <v>822</v>
      </c>
      <c r="V723" s="3"/>
      <c r="W723" s="3">
        <v>0</v>
      </c>
    </row>
    <row r="724" spans="1:23" ht="13" x14ac:dyDescent="0.15">
      <c r="A724" s="3">
        <v>397</v>
      </c>
      <c r="B724" s="3">
        <v>1385</v>
      </c>
      <c r="C724" s="3" t="s">
        <v>23</v>
      </c>
      <c r="D724" s="3">
        <v>3</v>
      </c>
      <c r="E724" s="3" t="s">
        <v>24</v>
      </c>
      <c r="F724" s="3">
        <v>2</v>
      </c>
      <c r="G724" s="3" t="s">
        <v>25</v>
      </c>
      <c r="H724" s="3">
        <v>112</v>
      </c>
      <c r="I724" s="3">
        <v>113</v>
      </c>
      <c r="J724" s="3">
        <v>5</v>
      </c>
      <c r="K724" s="3">
        <v>13.92</v>
      </c>
      <c r="L724" s="3">
        <v>13.92</v>
      </c>
      <c r="M724" s="3" t="s">
        <v>75</v>
      </c>
      <c r="N724" s="3" t="s">
        <v>76</v>
      </c>
      <c r="O724" s="3" t="s">
        <v>28</v>
      </c>
      <c r="P724" s="3" t="s">
        <v>38</v>
      </c>
      <c r="Q724" s="3" t="s">
        <v>30</v>
      </c>
      <c r="R724" s="3" t="s">
        <v>87</v>
      </c>
      <c r="S724" s="4">
        <v>44885</v>
      </c>
      <c r="T724" s="3">
        <v>5355081</v>
      </c>
      <c r="U724" s="3" t="s">
        <v>823</v>
      </c>
      <c r="V724" s="3"/>
      <c r="W724" s="3">
        <v>0</v>
      </c>
    </row>
    <row r="725" spans="1:23" ht="13" x14ac:dyDescent="0.15">
      <c r="A725" s="3">
        <v>397</v>
      </c>
      <c r="B725" s="3">
        <v>1385</v>
      </c>
      <c r="C725" s="3" t="s">
        <v>23</v>
      </c>
      <c r="D725" s="3">
        <v>3</v>
      </c>
      <c r="E725" s="3" t="s">
        <v>24</v>
      </c>
      <c r="F725" s="3">
        <v>2</v>
      </c>
      <c r="G725" s="3" t="s">
        <v>25</v>
      </c>
      <c r="H725" s="3">
        <v>112</v>
      </c>
      <c r="I725" s="3">
        <v>113</v>
      </c>
      <c r="J725" s="3">
        <v>5</v>
      </c>
      <c r="K725" s="3">
        <v>13.92</v>
      </c>
      <c r="L725" s="3">
        <v>13.92</v>
      </c>
      <c r="M725" s="3" t="s">
        <v>75</v>
      </c>
      <c r="N725" s="3" t="s">
        <v>76</v>
      </c>
      <c r="O725" s="3" t="s">
        <v>28</v>
      </c>
      <c r="P725" s="3" t="s">
        <v>38</v>
      </c>
      <c r="Q725" s="3" t="s">
        <v>30</v>
      </c>
      <c r="R725" s="3" t="s">
        <v>89</v>
      </c>
      <c r="S725" s="4">
        <v>44885</v>
      </c>
      <c r="T725" s="3">
        <v>5356939</v>
      </c>
      <c r="U725" s="3" t="s">
        <v>824</v>
      </c>
      <c r="V725" s="3"/>
      <c r="W725" s="3">
        <v>0</v>
      </c>
    </row>
    <row r="726" spans="1:23" ht="13" x14ac:dyDescent="0.15">
      <c r="A726" s="3">
        <v>397</v>
      </c>
      <c r="B726" s="3">
        <v>1385</v>
      </c>
      <c r="C726" s="3" t="s">
        <v>23</v>
      </c>
      <c r="D726" s="3">
        <v>3</v>
      </c>
      <c r="E726" s="3" t="s">
        <v>24</v>
      </c>
      <c r="F726" s="3">
        <v>2</v>
      </c>
      <c r="G726" s="3" t="s">
        <v>25</v>
      </c>
      <c r="H726" s="3">
        <v>112</v>
      </c>
      <c r="I726" s="3">
        <v>112</v>
      </c>
      <c r="J726" s="3">
        <v>1</v>
      </c>
      <c r="K726" s="3">
        <v>13.92</v>
      </c>
      <c r="L726" s="3">
        <v>13.92</v>
      </c>
      <c r="M726" s="3" t="s">
        <v>30</v>
      </c>
      <c r="N726" s="3" t="s">
        <v>84</v>
      </c>
      <c r="O726" s="3" t="s">
        <v>28</v>
      </c>
      <c r="P726" s="3" t="s">
        <v>38</v>
      </c>
      <c r="Q726" s="3" t="s">
        <v>30</v>
      </c>
      <c r="R726" s="3" t="s">
        <v>85</v>
      </c>
      <c r="S726" s="4">
        <v>44885</v>
      </c>
      <c r="T726" s="3">
        <v>5356940</v>
      </c>
      <c r="U726" s="3" t="s">
        <v>825</v>
      </c>
      <c r="V726" s="3"/>
      <c r="W726" s="3">
        <v>0</v>
      </c>
    </row>
    <row r="727" spans="1:23" ht="13" x14ac:dyDescent="0.15">
      <c r="A727" s="3">
        <v>397</v>
      </c>
      <c r="B727" s="3">
        <v>1385</v>
      </c>
      <c r="C727" s="3" t="s">
        <v>23</v>
      </c>
      <c r="D727" s="3">
        <v>3</v>
      </c>
      <c r="E727" s="3" t="s">
        <v>24</v>
      </c>
      <c r="F727" s="3">
        <v>2</v>
      </c>
      <c r="G727" s="3" t="s">
        <v>25</v>
      </c>
      <c r="H727" s="3">
        <v>112</v>
      </c>
      <c r="I727" s="3">
        <v>113</v>
      </c>
      <c r="J727" s="3">
        <v>5</v>
      </c>
      <c r="K727" s="3">
        <v>13.92</v>
      </c>
      <c r="L727" s="3">
        <v>13.92</v>
      </c>
      <c r="M727" s="3" t="s">
        <v>75</v>
      </c>
      <c r="N727" s="3" t="s">
        <v>76</v>
      </c>
      <c r="O727" s="3" t="s">
        <v>28</v>
      </c>
      <c r="P727" s="3" t="s">
        <v>38</v>
      </c>
      <c r="Q727" s="3" t="s">
        <v>30</v>
      </c>
      <c r="R727" s="3" t="s">
        <v>87</v>
      </c>
      <c r="S727" s="4">
        <v>44885</v>
      </c>
      <c r="T727" s="3">
        <v>5356941</v>
      </c>
      <c r="U727" s="3" t="s">
        <v>826</v>
      </c>
      <c r="V727" s="3"/>
      <c r="W727" s="3">
        <v>0</v>
      </c>
    </row>
    <row r="728" spans="1:23" ht="13" x14ac:dyDescent="0.15">
      <c r="A728" s="3">
        <v>397</v>
      </c>
      <c r="B728" s="3">
        <v>1385</v>
      </c>
      <c r="C728" s="3" t="s">
        <v>23</v>
      </c>
      <c r="D728" s="3">
        <v>3</v>
      </c>
      <c r="E728" s="3" t="s">
        <v>24</v>
      </c>
      <c r="F728" s="3">
        <v>2</v>
      </c>
      <c r="G728" s="3" t="s">
        <v>25</v>
      </c>
      <c r="H728" s="3">
        <v>113</v>
      </c>
      <c r="I728" s="3">
        <v>115</v>
      </c>
      <c r="J728" s="3">
        <v>20</v>
      </c>
      <c r="K728" s="3">
        <v>13.93</v>
      </c>
      <c r="L728" s="3">
        <v>13.93</v>
      </c>
      <c r="M728" s="3" t="s">
        <v>75</v>
      </c>
      <c r="N728" s="3" t="s">
        <v>166</v>
      </c>
      <c r="O728" s="3" t="s">
        <v>167</v>
      </c>
      <c r="P728" s="3" t="s">
        <v>307</v>
      </c>
      <c r="Q728" s="3" t="s">
        <v>30</v>
      </c>
      <c r="R728" s="3" t="s">
        <v>308</v>
      </c>
      <c r="S728" s="4">
        <v>45089</v>
      </c>
      <c r="T728" s="3">
        <v>5413330</v>
      </c>
      <c r="U728" s="3" t="s">
        <v>827</v>
      </c>
      <c r="V728" s="3"/>
      <c r="W728" s="3">
        <v>0</v>
      </c>
    </row>
    <row r="729" spans="1:23" ht="13" x14ac:dyDescent="0.15">
      <c r="A729" s="3">
        <v>397</v>
      </c>
      <c r="B729" s="3">
        <v>1385</v>
      </c>
      <c r="C729" s="3" t="s">
        <v>23</v>
      </c>
      <c r="D729" s="3">
        <v>3</v>
      </c>
      <c r="E729" s="3" t="s">
        <v>24</v>
      </c>
      <c r="F729" s="3">
        <v>2</v>
      </c>
      <c r="G729" s="3" t="s">
        <v>25</v>
      </c>
      <c r="H729" s="3">
        <v>115</v>
      </c>
      <c r="I729" s="3">
        <v>117</v>
      </c>
      <c r="J729" s="3">
        <v>20</v>
      </c>
      <c r="K729" s="3">
        <v>13.95</v>
      </c>
      <c r="L729" s="3">
        <v>13.95</v>
      </c>
      <c r="M729" s="3" t="s">
        <v>75</v>
      </c>
      <c r="N729" s="3" t="s">
        <v>166</v>
      </c>
      <c r="O729" s="3" t="s">
        <v>167</v>
      </c>
      <c r="P729" s="3" t="s">
        <v>307</v>
      </c>
      <c r="Q729" s="3" t="s">
        <v>30</v>
      </c>
      <c r="R729" s="3" t="s">
        <v>308</v>
      </c>
      <c r="S729" s="4">
        <v>45089</v>
      </c>
      <c r="T729" s="3">
        <v>5413331</v>
      </c>
      <c r="U729" s="3" t="s">
        <v>828</v>
      </c>
      <c r="V729" s="3"/>
      <c r="W729" s="3">
        <v>0</v>
      </c>
    </row>
    <row r="730" spans="1:23" ht="13" x14ac:dyDescent="0.15">
      <c r="A730" s="3">
        <v>397</v>
      </c>
      <c r="B730" s="3">
        <v>1385</v>
      </c>
      <c r="C730" s="3" t="s">
        <v>23</v>
      </c>
      <c r="D730" s="3">
        <v>3</v>
      </c>
      <c r="E730" s="3" t="s">
        <v>24</v>
      </c>
      <c r="F730" s="3">
        <v>2</v>
      </c>
      <c r="G730" s="3" t="s">
        <v>25</v>
      </c>
      <c r="H730" s="3">
        <v>115</v>
      </c>
      <c r="I730" s="3">
        <v>117</v>
      </c>
      <c r="J730" s="3">
        <v>10</v>
      </c>
      <c r="K730" s="3">
        <v>13.95</v>
      </c>
      <c r="L730" s="3">
        <v>13.95</v>
      </c>
      <c r="M730" s="3" t="s">
        <v>75</v>
      </c>
      <c r="N730" s="3" t="s">
        <v>166</v>
      </c>
      <c r="O730" s="3" t="s">
        <v>167</v>
      </c>
      <c r="P730" s="3" t="s">
        <v>34</v>
      </c>
      <c r="Q730" s="3" t="s">
        <v>30</v>
      </c>
      <c r="R730" s="3" t="s">
        <v>35</v>
      </c>
      <c r="S730" s="4">
        <v>45089</v>
      </c>
      <c r="T730" s="3">
        <v>5413332</v>
      </c>
      <c r="U730" s="3" t="s">
        <v>829</v>
      </c>
      <c r="V730" s="3"/>
      <c r="W730" s="3">
        <v>0</v>
      </c>
    </row>
    <row r="731" spans="1:23" ht="13" x14ac:dyDescent="0.15">
      <c r="A731" s="3">
        <v>397</v>
      </c>
      <c r="B731" s="3">
        <v>1385</v>
      </c>
      <c r="C731" s="3" t="s">
        <v>23</v>
      </c>
      <c r="D731" s="3">
        <v>3</v>
      </c>
      <c r="E731" s="3" t="s">
        <v>24</v>
      </c>
      <c r="F731" s="3">
        <v>2</v>
      </c>
      <c r="G731" s="3" t="s">
        <v>25</v>
      </c>
      <c r="H731" s="3">
        <v>117</v>
      </c>
      <c r="I731" s="3">
        <v>119</v>
      </c>
      <c r="J731" s="3">
        <v>20</v>
      </c>
      <c r="K731" s="3">
        <v>13.97</v>
      </c>
      <c r="L731" s="3">
        <v>13.97</v>
      </c>
      <c r="M731" s="3" t="s">
        <v>75</v>
      </c>
      <c r="N731" s="3" t="s">
        <v>166</v>
      </c>
      <c r="O731" s="3" t="s">
        <v>167</v>
      </c>
      <c r="P731" s="3" t="s">
        <v>307</v>
      </c>
      <c r="Q731" s="3" t="s">
        <v>30</v>
      </c>
      <c r="R731" s="3" t="s">
        <v>308</v>
      </c>
      <c r="S731" s="4">
        <v>45089</v>
      </c>
      <c r="T731" s="3">
        <v>5413334</v>
      </c>
      <c r="U731" s="3" t="s">
        <v>830</v>
      </c>
      <c r="V731" s="3"/>
      <c r="W731" s="3">
        <v>0</v>
      </c>
    </row>
    <row r="732" spans="1:23" ht="13" x14ac:dyDescent="0.15">
      <c r="A732" s="3">
        <v>397</v>
      </c>
      <c r="B732" s="3">
        <v>1385</v>
      </c>
      <c r="C732" s="3" t="s">
        <v>23</v>
      </c>
      <c r="D732" s="3">
        <v>3</v>
      </c>
      <c r="E732" s="3" t="s">
        <v>24</v>
      </c>
      <c r="F732" s="3">
        <v>2</v>
      </c>
      <c r="G732" s="3" t="s">
        <v>25</v>
      </c>
      <c r="H732" s="3">
        <v>117</v>
      </c>
      <c r="I732" s="3">
        <v>118</v>
      </c>
      <c r="J732" s="3">
        <v>5</v>
      </c>
      <c r="K732" s="3">
        <v>13.97</v>
      </c>
      <c r="L732" s="3">
        <v>13.97</v>
      </c>
      <c r="M732" s="3" t="s">
        <v>75</v>
      </c>
      <c r="N732" s="3" t="s">
        <v>166</v>
      </c>
      <c r="O732" s="3" t="s">
        <v>167</v>
      </c>
      <c r="P732" s="3" t="s">
        <v>302</v>
      </c>
      <c r="Q732" s="3" t="s">
        <v>30</v>
      </c>
      <c r="R732" s="3" t="s">
        <v>303</v>
      </c>
      <c r="S732" s="4">
        <v>45089</v>
      </c>
      <c r="T732" s="3">
        <v>5413333</v>
      </c>
      <c r="U732" s="3" t="s">
        <v>831</v>
      </c>
      <c r="V732" s="3"/>
      <c r="W732" s="3">
        <v>0</v>
      </c>
    </row>
    <row r="733" spans="1:23" ht="13" x14ac:dyDescent="0.15">
      <c r="A733" s="3">
        <v>397</v>
      </c>
      <c r="B733" s="3">
        <v>1385</v>
      </c>
      <c r="C733" s="3" t="s">
        <v>23</v>
      </c>
      <c r="D733" s="3">
        <v>3</v>
      </c>
      <c r="E733" s="3" t="s">
        <v>24</v>
      </c>
      <c r="F733" s="3">
        <v>2</v>
      </c>
      <c r="G733" s="3" t="s">
        <v>25</v>
      </c>
      <c r="H733" s="3">
        <v>119</v>
      </c>
      <c r="I733" s="3">
        <v>121</v>
      </c>
      <c r="J733" s="3">
        <v>20</v>
      </c>
      <c r="K733" s="3">
        <v>13.99</v>
      </c>
      <c r="L733" s="3">
        <v>13.99</v>
      </c>
      <c r="M733" s="3" t="s">
        <v>75</v>
      </c>
      <c r="N733" s="3" t="s">
        <v>166</v>
      </c>
      <c r="O733" s="3" t="s">
        <v>167</v>
      </c>
      <c r="P733" s="3" t="s">
        <v>307</v>
      </c>
      <c r="Q733" s="3" t="s">
        <v>30</v>
      </c>
      <c r="R733" s="3" t="s">
        <v>308</v>
      </c>
      <c r="S733" s="4">
        <v>45089</v>
      </c>
      <c r="T733" s="3">
        <v>5413335</v>
      </c>
      <c r="U733" s="3" t="s">
        <v>832</v>
      </c>
      <c r="V733" s="3"/>
      <c r="W733" s="3">
        <v>0</v>
      </c>
    </row>
    <row r="734" spans="1:23" ht="13" x14ac:dyDescent="0.15">
      <c r="A734" s="3">
        <v>397</v>
      </c>
      <c r="B734" s="3">
        <v>1385</v>
      </c>
      <c r="C734" s="3" t="s">
        <v>23</v>
      </c>
      <c r="D734" s="3">
        <v>3</v>
      </c>
      <c r="E734" s="3" t="s">
        <v>24</v>
      </c>
      <c r="F734" s="3">
        <v>2</v>
      </c>
      <c r="G734" s="3" t="s">
        <v>25</v>
      </c>
      <c r="H734" s="3">
        <v>121</v>
      </c>
      <c r="I734" s="3">
        <v>123</v>
      </c>
      <c r="J734" s="3">
        <v>8</v>
      </c>
      <c r="K734" s="3">
        <v>14.01</v>
      </c>
      <c r="L734" s="3">
        <v>14.01</v>
      </c>
      <c r="M734" s="3" t="s">
        <v>75</v>
      </c>
      <c r="N734" s="3" t="s">
        <v>166</v>
      </c>
      <c r="O734" s="3" t="s">
        <v>167</v>
      </c>
      <c r="P734" s="3" t="s">
        <v>113</v>
      </c>
      <c r="Q734" s="3" t="s">
        <v>30</v>
      </c>
      <c r="R734" s="3" t="s">
        <v>114</v>
      </c>
      <c r="S734" s="4">
        <v>45089</v>
      </c>
      <c r="T734" s="3">
        <v>5413337</v>
      </c>
      <c r="U734" s="3" t="s">
        <v>833</v>
      </c>
      <c r="V734" s="3"/>
      <c r="W734" s="3">
        <v>0</v>
      </c>
    </row>
    <row r="735" spans="1:23" ht="13" x14ac:dyDescent="0.15">
      <c r="A735" s="3">
        <v>397</v>
      </c>
      <c r="B735" s="3">
        <v>1385</v>
      </c>
      <c r="C735" s="3" t="s">
        <v>23</v>
      </c>
      <c r="D735" s="3">
        <v>3</v>
      </c>
      <c r="E735" s="3" t="s">
        <v>24</v>
      </c>
      <c r="F735" s="3">
        <v>2</v>
      </c>
      <c r="G735" s="3" t="s">
        <v>25</v>
      </c>
      <c r="H735" s="3">
        <v>121</v>
      </c>
      <c r="I735" s="3">
        <v>123</v>
      </c>
      <c r="J735" s="3">
        <v>20</v>
      </c>
      <c r="K735" s="3">
        <v>14.01</v>
      </c>
      <c r="L735" s="3">
        <v>14.01</v>
      </c>
      <c r="M735" s="3" t="s">
        <v>75</v>
      </c>
      <c r="N735" s="3" t="s">
        <v>166</v>
      </c>
      <c r="O735" s="3" t="s">
        <v>167</v>
      </c>
      <c r="P735" s="3" t="s">
        <v>53</v>
      </c>
      <c r="Q735" s="3" t="s">
        <v>30</v>
      </c>
      <c r="R735" s="3" t="s">
        <v>54</v>
      </c>
      <c r="S735" s="4">
        <v>45089</v>
      </c>
      <c r="T735" s="3">
        <v>5413336</v>
      </c>
      <c r="U735" s="3" t="s">
        <v>834</v>
      </c>
      <c r="V735" s="3"/>
      <c r="W735" s="3">
        <v>0</v>
      </c>
    </row>
    <row r="736" spans="1:23" ht="13" x14ac:dyDescent="0.15">
      <c r="A736" s="3">
        <v>397</v>
      </c>
      <c r="B736" s="3">
        <v>1385</v>
      </c>
      <c r="C736" s="3" t="s">
        <v>23</v>
      </c>
      <c r="D736" s="3">
        <v>3</v>
      </c>
      <c r="E736" s="3" t="s">
        <v>24</v>
      </c>
      <c r="F736" s="3">
        <v>2</v>
      </c>
      <c r="G736" s="3" t="s">
        <v>25</v>
      </c>
      <c r="H736" s="3">
        <v>123</v>
      </c>
      <c r="I736" s="3">
        <v>125</v>
      </c>
      <c r="J736" s="3">
        <v>20</v>
      </c>
      <c r="K736" s="3">
        <v>14.03</v>
      </c>
      <c r="L736" s="3">
        <v>14.03</v>
      </c>
      <c r="M736" s="3" t="s">
        <v>75</v>
      </c>
      <c r="N736" s="3" t="s">
        <v>166</v>
      </c>
      <c r="O736" s="3" t="s">
        <v>167</v>
      </c>
      <c r="P736" s="3" t="s">
        <v>328</v>
      </c>
      <c r="Q736" s="3" t="s">
        <v>30</v>
      </c>
      <c r="R736" s="3" t="s">
        <v>329</v>
      </c>
      <c r="S736" s="4">
        <v>45089</v>
      </c>
      <c r="T736" s="3">
        <v>5413338</v>
      </c>
      <c r="U736" s="3" t="s">
        <v>835</v>
      </c>
      <c r="V736" s="3"/>
      <c r="W736" s="3">
        <v>0</v>
      </c>
    </row>
    <row r="737" spans="1:23" ht="13" x14ac:dyDescent="0.15">
      <c r="A737" s="3">
        <v>397</v>
      </c>
      <c r="B737" s="3">
        <v>1385</v>
      </c>
      <c r="C737" s="3" t="s">
        <v>23</v>
      </c>
      <c r="D737" s="3">
        <v>3</v>
      </c>
      <c r="E737" s="3" t="s">
        <v>24</v>
      </c>
      <c r="F737" s="3">
        <v>2</v>
      </c>
      <c r="G737" s="3" t="s">
        <v>25</v>
      </c>
      <c r="H737" s="3">
        <v>125</v>
      </c>
      <c r="I737" s="3">
        <v>127</v>
      </c>
      <c r="J737" s="3">
        <v>20</v>
      </c>
      <c r="K737" s="3">
        <v>14.05</v>
      </c>
      <c r="L737" s="3">
        <v>14.05</v>
      </c>
      <c r="M737" s="3" t="s">
        <v>75</v>
      </c>
      <c r="N737" s="3" t="s">
        <v>166</v>
      </c>
      <c r="O737" s="3" t="s">
        <v>167</v>
      </c>
      <c r="P737" s="3" t="s">
        <v>307</v>
      </c>
      <c r="Q737" s="3" t="s">
        <v>30</v>
      </c>
      <c r="R737" s="3" t="s">
        <v>308</v>
      </c>
      <c r="S737" s="4">
        <v>45089</v>
      </c>
      <c r="T737" s="3">
        <v>5413339</v>
      </c>
      <c r="U737" s="3" t="s">
        <v>836</v>
      </c>
      <c r="V737" s="3"/>
      <c r="W737" s="3">
        <v>0</v>
      </c>
    </row>
    <row r="738" spans="1:23" ht="13" x14ac:dyDescent="0.15">
      <c r="A738" s="3">
        <v>397</v>
      </c>
      <c r="B738" s="3">
        <v>1385</v>
      </c>
      <c r="C738" s="3" t="s">
        <v>23</v>
      </c>
      <c r="D738" s="3">
        <v>3</v>
      </c>
      <c r="E738" s="3" t="s">
        <v>24</v>
      </c>
      <c r="F738" s="3">
        <v>2</v>
      </c>
      <c r="G738" s="3" t="s">
        <v>25</v>
      </c>
      <c r="H738" s="3">
        <v>125</v>
      </c>
      <c r="I738" s="3">
        <v>127</v>
      </c>
      <c r="J738" s="3">
        <v>10</v>
      </c>
      <c r="K738" s="3">
        <v>14.05</v>
      </c>
      <c r="L738" s="3">
        <v>14.05</v>
      </c>
      <c r="M738" s="3" t="s">
        <v>75</v>
      </c>
      <c r="N738" s="3" t="s">
        <v>166</v>
      </c>
      <c r="O738" s="3" t="s">
        <v>167</v>
      </c>
      <c r="P738" s="3" t="s">
        <v>34</v>
      </c>
      <c r="Q738" s="3" t="s">
        <v>30</v>
      </c>
      <c r="R738" s="3" t="s">
        <v>35</v>
      </c>
      <c r="S738" s="4">
        <v>45089</v>
      </c>
      <c r="T738" s="3">
        <v>5413340</v>
      </c>
      <c r="U738" s="3" t="s">
        <v>837</v>
      </c>
      <c r="V738" s="3"/>
      <c r="W738" s="3">
        <v>0</v>
      </c>
    </row>
    <row r="739" spans="1:23" ht="13" x14ac:dyDescent="0.15">
      <c r="A739" s="3">
        <v>397</v>
      </c>
      <c r="B739" s="3">
        <v>1385</v>
      </c>
      <c r="C739" s="3" t="s">
        <v>23</v>
      </c>
      <c r="D739" s="3">
        <v>3</v>
      </c>
      <c r="E739" s="3" t="s">
        <v>24</v>
      </c>
      <c r="F739" s="3">
        <v>2</v>
      </c>
      <c r="G739" s="3" t="s">
        <v>25</v>
      </c>
      <c r="H739" s="3">
        <v>127</v>
      </c>
      <c r="I739" s="3">
        <v>129</v>
      </c>
      <c r="J739" s="3">
        <v>36</v>
      </c>
      <c r="K739" s="3">
        <v>14.07</v>
      </c>
      <c r="L739" s="3">
        <v>14.07</v>
      </c>
      <c r="M739" s="3" t="s">
        <v>75</v>
      </c>
      <c r="N739" s="3" t="s">
        <v>166</v>
      </c>
      <c r="O739" s="3" t="s">
        <v>167</v>
      </c>
      <c r="P739" s="3" t="s">
        <v>168</v>
      </c>
      <c r="Q739" s="3" t="s">
        <v>30</v>
      </c>
      <c r="R739" s="3" t="s">
        <v>305</v>
      </c>
      <c r="S739" s="4">
        <v>45089</v>
      </c>
      <c r="T739" s="3">
        <v>5413341</v>
      </c>
      <c r="U739" s="3" t="s">
        <v>838</v>
      </c>
      <c r="V739" s="3"/>
      <c r="W739" s="3">
        <v>0</v>
      </c>
    </row>
    <row r="740" spans="1:23" ht="13" x14ac:dyDescent="0.15">
      <c r="A740" s="3">
        <v>397</v>
      </c>
      <c r="B740" s="3">
        <v>1385</v>
      </c>
      <c r="C740" s="3" t="s">
        <v>23</v>
      </c>
      <c r="D740" s="3">
        <v>3</v>
      </c>
      <c r="E740" s="3" t="s">
        <v>24</v>
      </c>
      <c r="F740" s="3">
        <v>2</v>
      </c>
      <c r="G740" s="3" t="s">
        <v>25</v>
      </c>
      <c r="H740" s="3">
        <v>129</v>
      </c>
      <c r="I740" s="3">
        <v>131</v>
      </c>
      <c r="J740" s="3">
        <v>20</v>
      </c>
      <c r="K740" s="3">
        <v>14.09</v>
      </c>
      <c r="L740" s="3">
        <v>14.09</v>
      </c>
      <c r="M740" s="3" t="s">
        <v>75</v>
      </c>
      <c r="N740" s="3" t="s">
        <v>166</v>
      </c>
      <c r="O740" s="3" t="s">
        <v>167</v>
      </c>
      <c r="P740" s="3" t="s">
        <v>307</v>
      </c>
      <c r="Q740" s="3" t="s">
        <v>30</v>
      </c>
      <c r="R740" s="3" t="s">
        <v>308</v>
      </c>
      <c r="S740" s="4">
        <v>45089</v>
      </c>
      <c r="T740" s="3">
        <v>5413342</v>
      </c>
      <c r="U740" s="3" t="s">
        <v>839</v>
      </c>
      <c r="V740" s="3"/>
      <c r="W740" s="3">
        <v>0</v>
      </c>
    </row>
    <row r="741" spans="1:23" ht="13" x14ac:dyDescent="0.15">
      <c r="A741" s="3">
        <v>397</v>
      </c>
      <c r="B741" s="3">
        <v>1385</v>
      </c>
      <c r="C741" s="3" t="s">
        <v>23</v>
      </c>
      <c r="D741" s="3">
        <v>3</v>
      </c>
      <c r="E741" s="3" t="s">
        <v>24</v>
      </c>
      <c r="F741" s="3">
        <v>2</v>
      </c>
      <c r="G741" s="3" t="s">
        <v>25</v>
      </c>
      <c r="H741" s="3">
        <v>131</v>
      </c>
      <c r="I741" s="3">
        <v>133</v>
      </c>
      <c r="J741" s="3">
        <v>20</v>
      </c>
      <c r="K741" s="3">
        <v>14.11</v>
      </c>
      <c r="L741" s="3">
        <v>14.11</v>
      </c>
      <c r="M741" s="3" t="s">
        <v>75</v>
      </c>
      <c r="N741" s="3" t="s">
        <v>166</v>
      </c>
      <c r="O741" s="3" t="s">
        <v>167</v>
      </c>
      <c r="P741" s="3" t="s">
        <v>307</v>
      </c>
      <c r="Q741" s="3" t="s">
        <v>30</v>
      </c>
      <c r="R741" s="3" t="s">
        <v>308</v>
      </c>
      <c r="S741" s="4">
        <v>45089</v>
      </c>
      <c r="T741" s="3">
        <v>5413343</v>
      </c>
      <c r="U741" s="3" t="s">
        <v>840</v>
      </c>
      <c r="V741" s="3"/>
      <c r="W741" s="3">
        <v>0</v>
      </c>
    </row>
    <row r="742" spans="1:23" ht="13" x14ac:dyDescent="0.15">
      <c r="A742" s="3">
        <v>397</v>
      </c>
      <c r="B742" s="3">
        <v>1385</v>
      </c>
      <c r="C742" s="3" t="s">
        <v>23</v>
      </c>
      <c r="D742" s="3">
        <v>3</v>
      </c>
      <c r="E742" s="3" t="s">
        <v>24</v>
      </c>
      <c r="F742" s="3">
        <v>2</v>
      </c>
      <c r="G742" s="3" t="s">
        <v>25</v>
      </c>
      <c r="H742" s="3">
        <v>131</v>
      </c>
      <c r="I742" s="3">
        <v>133</v>
      </c>
      <c r="J742" s="3">
        <v>8</v>
      </c>
      <c r="K742" s="3">
        <v>14.11</v>
      </c>
      <c r="L742" s="3">
        <v>14.11</v>
      </c>
      <c r="M742" s="3" t="s">
        <v>75</v>
      </c>
      <c r="N742" s="3" t="s">
        <v>166</v>
      </c>
      <c r="O742" s="3" t="s">
        <v>167</v>
      </c>
      <c r="P742" s="3" t="s">
        <v>113</v>
      </c>
      <c r="Q742" s="3" t="s">
        <v>30</v>
      </c>
      <c r="R742" s="3" t="s">
        <v>114</v>
      </c>
      <c r="S742" s="4">
        <v>45089</v>
      </c>
      <c r="T742" s="3">
        <v>5413344</v>
      </c>
      <c r="U742" s="3" t="s">
        <v>841</v>
      </c>
      <c r="V742" s="3"/>
      <c r="W742" s="3">
        <v>0</v>
      </c>
    </row>
    <row r="743" spans="1:23" ht="13" x14ac:dyDescent="0.15">
      <c r="A743" s="3">
        <v>397</v>
      </c>
      <c r="B743" s="3">
        <v>1385</v>
      </c>
      <c r="C743" s="3" t="s">
        <v>23</v>
      </c>
      <c r="D743" s="3">
        <v>3</v>
      </c>
      <c r="E743" s="3" t="s">
        <v>24</v>
      </c>
      <c r="F743" s="3">
        <v>2</v>
      </c>
      <c r="G743" s="3" t="s">
        <v>25</v>
      </c>
      <c r="H743" s="3">
        <v>133</v>
      </c>
      <c r="I743" s="3">
        <v>135</v>
      </c>
      <c r="J743" s="3">
        <v>20</v>
      </c>
      <c r="K743" s="3">
        <v>14.13</v>
      </c>
      <c r="L743" s="3">
        <v>14.13</v>
      </c>
      <c r="M743" s="3" t="s">
        <v>75</v>
      </c>
      <c r="N743" s="3" t="s">
        <v>166</v>
      </c>
      <c r="O743" s="3" t="s">
        <v>167</v>
      </c>
      <c r="P743" s="3" t="s">
        <v>307</v>
      </c>
      <c r="Q743" s="3" t="s">
        <v>30</v>
      </c>
      <c r="R743" s="3" t="s">
        <v>308</v>
      </c>
      <c r="S743" s="4">
        <v>45089</v>
      </c>
      <c r="T743" s="3">
        <v>5413345</v>
      </c>
      <c r="U743" s="3" t="s">
        <v>842</v>
      </c>
      <c r="V743" s="3"/>
      <c r="W743" s="3">
        <v>0</v>
      </c>
    </row>
    <row r="744" spans="1:23" ht="13" x14ac:dyDescent="0.15">
      <c r="A744" s="3">
        <v>397</v>
      </c>
      <c r="B744" s="3">
        <v>1385</v>
      </c>
      <c r="C744" s="3" t="s">
        <v>23</v>
      </c>
      <c r="D744" s="3">
        <v>3</v>
      </c>
      <c r="E744" s="3" t="s">
        <v>24</v>
      </c>
      <c r="F744" s="3">
        <v>2</v>
      </c>
      <c r="G744" s="3" t="s">
        <v>25</v>
      </c>
      <c r="H744" s="3">
        <v>135</v>
      </c>
      <c r="I744" s="3">
        <v>137</v>
      </c>
      <c r="J744" s="3">
        <v>20</v>
      </c>
      <c r="K744" s="3">
        <v>14.15</v>
      </c>
      <c r="L744" s="3">
        <v>14.15</v>
      </c>
      <c r="M744" s="3" t="s">
        <v>75</v>
      </c>
      <c r="N744" s="3" t="s">
        <v>166</v>
      </c>
      <c r="O744" s="3" t="s">
        <v>167</v>
      </c>
      <c r="P744" s="3" t="s">
        <v>307</v>
      </c>
      <c r="Q744" s="3" t="s">
        <v>30</v>
      </c>
      <c r="R744" s="3" t="s">
        <v>308</v>
      </c>
      <c r="S744" s="4">
        <v>45089</v>
      </c>
      <c r="T744" s="3">
        <v>5413346</v>
      </c>
      <c r="U744" s="3" t="s">
        <v>843</v>
      </c>
      <c r="V744" s="3"/>
      <c r="W744" s="3">
        <v>0</v>
      </c>
    </row>
    <row r="745" spans="1:23" ht="13" x14ac:dyDescent="0.15">
      <c r="A745" s="3">
        <v>397</v>
      </c>
      <c r="B745" s="3">
        <v>1385</v>
      </c>
      <c r="C745" s="3" t="s">
        <v>23</v>
      </c>
      <c r="D745" s="3">
        <v>3</v>
      </c>
      <c r="E745" s="3" t="s">
        <v>24</v>
      </c>
      <c r="F745" s="3">
        <v>2</v>
      </c>
      <c r="G745" s="3" t="s">
        <v>25</v>
      </c>
      <c r="H745" s="3">
        <v>135</v>
      </c>
      <c r="I745" s="3">
        <v>137</v>
      </c>
      <c r="J745" s="3">
        <v>10</v>
      </c>
      <c r="K745" s="3">
        <v>14.15</v>
      </c>
      <c r="L745" s="3">
        <v>14.15</v>
      </c>
      <c r="M745" s="3" t="s">
        <v>75</v>
      </c>
      <c r="N745" s="3" t="s">
        <v>166</v>
      </c>
      <c r="O745" s="3" t="s">
        <v>167</v>
      </c>
      <c r="P745" s="3" t="s">
        <v>34</v>
      </c>
      <c r="Q745" s="3" t="s">
        <v>30</v>
      </c>
      <c r="R745" s="3" t="s">
        <v>35</v>
      </c>
      <c r="S745" s="4">
        <v>45089</v>
      </c>
      <c r="T745" s="3">
        <v>5413347</v>
      </c>
      <c r="U745" s="3" t="s">
        <v>844</v>
      </c>
      <c r="V745" s="3"/>
      <c r="W745" s="3">
        <v>0</v>
      </c>
    </row>
    <row r="746" spans="1:23" ht="13" x14ac:dyDescent="0.15">
      <c r="A746" s="3">
        <v>397</v>
      </c>
      <c r="B746" s="3">
        <v>1385</v>
      </c>
      <c r="C746" s="3" t="s">
        <v>23</v>
      </c>
      <c r="D746" s="3">
        <v>3</v>
      </c>
      <c r="E746" s="3" t="s">
        <v>24</v>
      </c>
      <c r="F746" s="3">
        <v>2</v>
      </c>
      <c r="G746" s="3" t="s">
        <v>25</v>
      </c>
      <c r="H746" s="3">
        <v>137</v>
      </c>
      <c r="I746" s="3">
        <v>139</v>
      </c>
      <c r="J746" s="3">
        <v>20</v>
      </c>
      <c r="K746" s="3">
        <v>14.17</v>
      </c>
      <c r="L746" s="3">
        <v>14.17</v>
      </c>
      <c r="M746" s="3" t="s">
        <v>75</v>
      </c>
      <c r="N746" s="3" t="s">
        <v>166</v>
      </c>
      <c r="O746" s="3" t="s">
        <v>167</v>
      </c>
      <c r="P746" s="3" t="s">
        <v>328</v>
      </c>
      <c r="Q746" s="3" t="s">
        <v>30</v>
      </c>
      <c r="R746" s="3" t="s">
        <v>329</v>
      </c>
      <c r="S746" s="4">
        <v>45089</v>
      </c>
      <c r="T746" s="3">
        <v>5413348</v>
      </c>
      <c r="U746" s="3" t="s">
        <v>845</v>
      </c>
      <c r="V746" s="3"/>
      <c r="W746" s="3">
        <v>0</v>
      </c>
    </row>
    <row r="747" spans="1:23" ht="13" x14ac:dyDescent="0.15">
      <c r="A747" s="3">
        <v>397</v>
      </c>
      <c r="B747" s="3">
        <v>1385</v>
      </c>
      <c r="C747" s="3" t="s">
        <v>23</v>
      </c>
      <c r="D747" s="3">
        <v>3</v>
      </c>
      <c r="E747" s="3" t="s">
        <v>24</v>
      </c>
      <c r="F747" s="3">
        <v>2</v>
      </c>
      <c r="G747" s="3" t="s">
        <v>25</v>
      </c>
      <c r="H747" s="3">
        <v>139</v>
      </c>
      <c r="I747" s="3">
        <v>141</v>
      </c>
      <c r="J747" s="3">
        <v>8</v>
      </c>
      <c r="K747" s="3">
        <v>14.19</v>
      </c>
      <c r="L747" s="3">
        <v>14.19</v>
      </c>
      <c r="M747" s="3" t="s">
        <v>75</v>
      </c>
      <c r="N747" s="3" t="s">
        <v>166</v>
      </c>
      <c r="O747" s="3" t="s">
        <v>167</v>
      </c>
      <c r="P747" s="3" t="s">
        <v>113</v>
      </c>
      <c r="Q747" s="3" t="s">
        <v>30</v>
      </c>
      <c r="R747" s="3" t="s">
        <v>114</v>
      </c>
      <c r="S747" s="4">
        <v>45089</v>
      </c>
      <c r="T747" s="3">
        <v>5413350</v>
      </c>
      <c r="U747" s="3" t="s">
        <v>846</v>
      </c>
      <c r="V747" s="3"/>
      <c r="W747" s="3">
        <v>0</v>
      </c>
    </row>
    <row r="748" spans="1:23" ht="13" x14ac:dyDescent="0.15">
      <c r="A748" s="3">
        <v>397</v>
      </c>
      <c r="B748" s="3">
        <v>1385</v>
      </c>
      <c r="C748" s="3" t="s">
        <v>23</v>
      </c>
      <c r="D748" s="3">
        <v>3</v>
      </c>
      <c r="E748" s="3" t="s">
        <v>24</v>
      </c>
      <c r="F748" s="3">
        <v>2</v>
      </c>
      <c r="G748" s="3" t="s">
        <v>25</v>
      </c>
      <c r="H748" s="3">
        <v>139</v>
      </c>
      <c r="I748" s="3">
        <v>141</v>
      </c>
      <c r="J748" s="3">
        <v>20</v>
      </c>
      <c r="K748" s="3">
        <v>14.19</v>
      </c>
      <c r="L748" s="3">
        <v>14.19</v>
      </c>
      <c r="M748" s="3" t="s">
        <v>75</v>
      </c>
      <c r="N748" s="3" t="s">
        <v>166</v>
      </c>
      <c r="O748" s="3" t="s">
        <v>167</v>
      </c>
      <c r="P748" s="3" t="s">
        <v>307</v>
      </c>
      <c r="Q748" s="3" t="s">
        <v>30</v>
      </c>
      <c r="R748" s="3" t="s">
        <v>308</v>
      </c>
      <c r="S748" s="4">
        <v>45089</v>
      </c>
      <c r="T748" s="3">
        <v>5413349</v>
      </c>
      <c r="U748" s="3" t="s">
        <v>847</v>
      </c>
      <c r="V748" s="3"/>
      <c r="W748" s="3">
        <v>0</v>
      </c>
    </row>
    <row r="749" spans="1:23" ht="13" x14ac:dyDescent="0.15">
      <c r="A749" s="3">
        <v>397</v>
      </c>
      <c r="B749" s="3">
        <v>1385</v>
      </c>
      <c r="C749" s="3" t="s">
        <v>23</v>
      </c>
      <c r="D749" s="3">
        <v>3</v>
      </c>
      <c r="E749" s="3" t="s">
        <v>24</v>
      </c>
      <c r="F749" s="3">
        <v>2</v>
      </c>
      <c r="G749" s="3" t="s">
        <v>25</v>
      </c>
      <c r="H749" s="3">
        <v>141</v>
      </c>
      <c r="I749" s="3">
        <v>143</v>
      </c>
      <c r="J749" s="3">
        <v>36</v>
      </c>
      <c r="K749" s="3">
        <v>14.21</v>
      </c>
      <c r="L749" s="3">
        <v>14.21</v>
      </c>
      <c r="M749" s="3" t="s">
        <v>75</v>
      </c>
      <c r="N749" s="3" t="s">
        <v>166</v>
      </c>
      <c r="O749" s="3" t="s">
        <v>167</v>
      </c>
      <c r="P749" s="3" t="s">
        <v>168</v>
      </c>
      <c r="Q749" s="3" t="s">
        <v>30</v>
      </c>
      <c r="R749" s="3" t="s">
        <v>305</v>
      </c>
      <c r="S749" s="4">
        <v>45089</v>
      </c>
      <c r="T749" s="3">
        <v>5413351</v>
      </c>
      <c r="U749" s="3" t="s">
        <v>848</v>
      </c>
      <c r="V749" s="3"/>
      <c r="W749" s="3">
        <v>0</v>
      </c>
    </row>
    <row r="750" spans="1:23" ht="13" x14ac:dyDescent="0.15">
      <c r="A750" s="3">
        <v>397</v>
      </c>
      <c r="B750" s="3">
        <v>1385</v>
      </c>
      <c r="C750" s="3" t="s">
        <v>23</v>
      </c>
      <c r="D750" s="3">
        <v>3</v>
      </c>
      <c r="E750" s="3" t="s">
        <v>24</v>
      </c>
      <c r="F750" s="3">
        <v>2</v>
      </c>
      <c r="G750" s="3" t="s">
        <v>25</v>
      </c>
      <c r="H750" s="3">
        <v>143</v>
      </c>
      <c r="I750" s="3">
        <v>144</v>
      </c>
      <c r="J750" s="3">
        <v>20</v>
      </c>
      <c r="K750" s="3">
        <v>14.23</v>
      </c>
      <c r="L750" s="3">
        <v>14.23</v>
      </c>
      <c r="M750" s="3" t="s">
        <v>75</v>
      </c>
      <c r="N750" s="3" t="s">
        <v>166</v>
      </c>
      <c r="O750" s="3" t="s">
        <v>167</v>
      </c>
      <c r="P750" s="3" t="s">
        <v>307</v>
      </c>
      <c r="Q750" s="3" t="s">
        <v>30</v>
      </c>
      <c r="R750" s="3" t="s">
        <v>308</v>
      </c>
      <c r="S750" s="4">
        <v>45089</v>
      </c>
      <c r="T750" s="3">
        <v>5413352</v>
      </c>
      <c r="U750" s="3" t="s">
        <v>849</v>
      </c>
      <c r="V750" s="3"/>
      <c r="W750" s="3">
        <v>0</v>
      </c>
    </row>
    <row r="751" spans="1:23" ht="13" x14ac:dyDescent="0.15">
      <c r="A751" s="3">
        <v>397</v>
      </c>
      <c r="B751" s="3">
        <v>1385</v>
      </c>
      <c r="C751" s="3" t="s">
        <v>23</v>
      </c>
      <c r="D751" s="3">
        <v>3</v>
      </c>
      <c r="E751" s="3" t="s">
        <v>24</v>
      </c>
      <c r="F751" s="3">
        <v>2</v>
      </c>
      <c r="G751" s="3" t="s">
        <v>25</v>
      </c>
      <c r="H751" s="3">
        <v>145</v>
      </c>
      <c r="I751" s="3">
        <v>150</v>
      </c>
      <c r="J751" s="3">
        <v>176</v>
      </c>
      <c r="K751" s="3">
        <v>14.25</v>
      </c>
      <c r="L751" s="3">
        <v>14.25</v>
      </c>
      <c r="M751" s="3" t="s">
        <v>26</v>
      </c>
      <c r="N751" s="3" t="s">
        <v>42</v>
      </c>
      <c r="O751" s="3" t="s">
        <v>28</v>
      </c>
      <c r="P751" s="3" t="s">
        <v>38</v>
      </c>
      <c r="Q751" s="3" t="s">
        <v>30</v>
      </c>
      <c r="R751" s="3" t="s">
        <v>96</v>
      </c>
      <c r="S751" s="4">
        <v>44885</v>
      </c>
      <c r="T751" s="3">
        <v>5355088</v>
      </c>
      <c r="U751" s="3" t="s">
        <v>850</v>
      </c>
      <c r="V751" s="3"/>
      <c r="W751" s="3">
        <v>0</v>
      </c>
    </row>
    <row r="752" spans="1:23" ht="13" x14ac:dyDescent="0.15">
      <c r="A752" s="3">
        <v>397</v>
      </c>
      <c r="B752" s="3">
        <v>1385</v>
      </c>
      <c r="C752" s="3" t="s">
        <v>23</v>
      </c>
      <c r="D752" s="3">
        <v>3</v>
      </c>
      <c r="E752" s="3" t="s">
        <v>24</v>
      </c>
      <c r="F752" s="3">
        <v>2</v>
      </c>
      <c r="G752" s="3" t="s">
        <v>25</v>
      </c>
      <c r="H752" s="3">
        <v>145</v>
      </c>
      <c r="I752" s="3">
        <v>150</v>
      </c>
      <c r="J752" s="3">
        <v>176</v>
      </c>
      <c r="K752" s="3">
        <v>14.25</v>
      </c>
      <c r="L752" s="3">
        <v>14.25</v>
      </c>
      <c r="M752" s="3" t="s">
        <v>26</v>
      </c>
      <c r="N752" s="3" t="s">
        <v>42</v>
      </c>
      <c r="O752" s="3" t="s">
        <v>28</v>
      </c>
      <c r="P752" s="3" t="s">
        <v>38</v>
      </c>
      <c r="Q752" s="3" t="s">
        <v>30</v>
      </c>
      <c r="R752" s="3" t="s">
        <v>96</v>
      </c>
      <c r="S752" s="4">
        <v>44885</v>
      </c>
      <c r="T752" s="3">
        <v>5356948</v>
      </c>
      <c r="U752" s="3" t="s">
        <v>851</v>
      </c>
      <c r="V752" s="3"/>
      <c r="W752" s="3">
        <v>0</v>
      </c>
    </row>
    <row r="753" spans="1:23" ht="13" x14ac:dyDescent="0.15">
      <c r="A753" s="3">
        <v>397</v>
      </c>
      <c r="B753" s="3">
        <v>1385</v>
      </c>
      <c r="C753" s="3" t="s">
        <v>23</v>
      </c>
      <c r="D753" s="3">
        <v>3</v>
      </c>
      <c r="E753" s="3" t="s">
        <v>24</v>
      </c>
      <c r="F753" s="3">
        <v>3</v>
      </c>
      <c r="G753" s="3" t="s">
        <v>25</v>
      </c>
      <c r="H753" s="3">
        <v>0</v>
      </c>
      <c r="I753" s="3">
        <v>5</v>
      </c>
      <c r="J753" s="3">
        <v>10</v>
      </c>
      <c r="K753" s="3">
        <v>14.3</v>
      </c>
      <c r="L753" s="3">
        <v>14.3</v>
      </c>
      <c r="M753" s="3" t="s">
        <v>26</v>
      </c>
      <c r="N753" s="3" t="s">
        <v>27</v>
      </c>
      <c r="O753" s="3" t="s">
        <v>28</v>
      </c>
      <c r="P753" s="3" t="s">
        <v>53</v>
      </c>
      <c r="Q753" s="3" t="s">
        <v>30</v>
      </c>
      <c r="R753" s="3" t="s">
        <v>54</v>
      </c>
      <c r="S753" s="4">
        <v>44885</v>
      </c>
      <c r="T753" s="3">
        <v>5355096</v>
      </c>
      <c r="U753" s="3" t="s">
        <v>852</v>
      </c>
      <c r="V753" s="3" t="s">
        <v>57</v>
      </c>
      <c r="W753" s="3">
        <v>0</v>
      </c>
    </row>
    <row r="754" spans="1:23" ht="13" x14ac:dyDescent="0.15">
      <c r="A754" s="3">
        <v>397</v>
      </c>
      <c r="B754" s="3">
        <v>1385</v>
      </c>
      <c r="C754" s="3" t="s">
        <v>23</v>
      </c>
      <c r="D754" s="3">
        <v>3</v>
      </c>
      <c r="E754" s="3" t="s">
        <v>24</v>
      </c>
      <c r="F754" s="3">
        <v>3</v>
      </c>
      <c r="G754" s="3" t="s">
        <v>25</v>
      </c>
      <c r="H754" s="3">
        <v>0</v>
      </c>
      <c r="I754" s="3">
        <v>5</v>
      </c>
      <c r="J754" s="3">
        <v>3</v>
      </c>
      <c r="K754" s="3">
        <v>14.3</v>
      </c>
      <c r="L754" s="3">
        <v>14.3</v>
      </c>
      <c r="M754" s="3" t="s">
        <v>26</v>
      </c>
      <c r="N754" s="3" t="s">
        <v>27</v>
      </c>
      <c r="O754" s="3" t="s">
        <v>28</v>
      </c>
      <c r="P754" s="3" t="s">
        <v>38</v>
      </c>
      <c r="Q754" s="3" t="s">
        <v>30</v>
      </c>
      <c r="R754" s="3" t="s">
        <v>39</v>
      </c>
      <c r="S754" s="4">
        <v>44885</v>
      </c>
      <c r="T754" s="3">
        <v>5355100</v>
      </c>
      <c r="U754" s="3" t="s">
        <v>853</v>
      </c>
      <c r="V754" s="3" t="s">
        <v>48</v>
      </c>
      <c r="W754" s="3">
        <v>0</v>
      </c>
    </row>
    <row r="755" spans="1:23" ht="13" x14ac:dyDescent="0.15">
      <c r="A755" s="3">
        <v>397</v>
      </c>
      <c r="B755" s="3">
        <v>1385</v>
      </c>
      <c r="C755" s="3" t="s">
        <v>23</v>
      </c>
      <c r="D755" s="3">
        <v>3</v>
      </c>
      <c r="E755" s="3" t="s">
        <v>24</v>
      </c>
      <c r="F755" s="3">
        <v>3</v>
      </c>
      <c r="G755" s="3" t="s">
        <v>25</v>
      </c>
      <c r="H755" s="3">
        <v>0</v>
      </c>
      <c r="I755" s="3">
        <v>5</v>
      </c>
      <c r="J755" s="3">
        <v>25</v>
      </c>
      <c r="K755" s="3">
        <v>14.3</v>
      </c>
      <c r="L755" s="3">
        <v>14.3</v>
      </c>
      <c r="M755" s="3" t="s">
        <v>26</v>
      </c>
      <c r="N755" s="3" t="s">
        <v>27</v>
      </c>
      <c r="O755" s="3" t="s">
        <v>28</v>
      </c>
      <c r="P755" s="3" t="s">
        <v>29</v>
      </c>
      <c r="Q755" s="3" t="s">
        <v>30</v>
      </c>
      <c r="R755" s="3" t="s">
        <v>31</v>
      </c>
      <c r="S755" s="4">
        <v>44885</v>
      </c>
      <c r="T755" s="3">
        <v>5355104</v>
      </c>
      <c r="U755" s="3" t="s">
        <v>854</v>
      </c>
      <c r="V755" s="3" t="s">
        <v>33</v>
      </c>
      <c r="W755" s="3">
        <v>0</v>
      </c>
    </row>
    <row r="756" spans="1:23" ht="13" x14ac:dyDescent="0.15">
      <c r="A756" s="3">
        <v>397</v>
      </c>
      <c r="B756" s="3">
        <v>1385</v>
      </c>
      <c r="C756" s="3" t="s">
        <v>23</v>
      </c>
      <c r="D756" s="3">
        <v>3</v>
      </c>
      <c r="E756" s="3" t="s">
        <v>24</v>
      </c>
      <c r="F756" s="3">
        <v>3</v>
      </c>
      <c r="G756" s="3" t="s">
        <v>25</v>
      </c>
      <c r="H756" s="3">
        <v>0</v>
      </c>
      <c r="I756" s="3">
        <v>5</v>
      </c>
      <c r="J756" s="3">
        <v>25</v>
      </c>
      <c r="K756" s="3">
        <v>14.3</v>
      </c>
      <c r="L756" s="3">
        <v>14.3</v>
      </c>
      <c r="M756" s="3" t="s">
        <v>26</v>
      </c>
      <c r="N756" s="3" t="s">
        <v>27</v>
      </c>
      <c r="O756" s="3" t="s">
        <v>28</v>
      </c>
      <c r="P756" s="3" t="s">
        <v>58</v>
      </c>
      <c r="Q756" s="3" t="s">
        <v>30</v>
      </c>
      <c r="R756" s="3" t="s">
        <v>59</v>
      </c>
      <c r="S756" s="4">
        <v>44885</v>
      </c>
      <c r="T756" s="3">
        <v>5355095</v>
      </c>
      <c r="U756" s="3" t="s">
        <v>855</v>
      </c>
      <c r="V756" s="3"/>
      <c r="W756" s="3">
        <v>0</v>
      </c>
    </row>
    <row r="757" spans="1:23" ht="13" x14ac:dyDescent="0.15">
      <c r="A757" s="3">
        <v>397</v>
      </c>
      <c r="B757" s="3">
        <v>1385</v>
      </c>
      <c r="C757" s="3" t="s">
        <v>23</v>
      </c>
      <c r="D757" s="3">
        <v>3</v>
      </c>
      <c r="E757" s="3" t="s">
        <v>24</v>
      </c>
      <c r="F757" s="3">
        <v>3</v>
      </c>
      <c r="G757" s="3" t="s">
        <v>25</v>
      </c>
      <c r="H757" s="3">
        <v>0</v>
      </c>
      <c r="I757" s="3">
        <v>5</v>
      </c>
      <c r="J757" s="3">
        <v>25</v>
      </c>
      <c r="K757" s="3">
        <v>14.3</v>
      </c>
      <c r="L757" s="3">
        <v>14.3</v>
      </c>
      <c r="M757" s="3" t="s">
        <v>26</v>
      </c>
      <c r="N757" s="3" t="s">
        <v>27</v>
      </c>
      <c r="O757" s="3" t="s">
        <v>28</v>
      </c>
      <c r="P757" s="3" t="s">
        <v>53</v>
      </c>
      <c r="Q757" s="3" t="s">
        <v>30</v>
      </c>
      <c r="R757" s="3" t="s">
        <v>54</v>
      </c>
      <c r="S757" s="4">
        <v>44885</v>
      </c>
      <c r="T757" s="3">
        <v>5355099</v>
      </c>
      <c r="U757" s="3" t="s">
        <v>856</v>
      </c>
      <c r="V757" s="3"/>
      <c r="W757" s="3">
        <v>0</v>
      </c>
    </row>
    <row r="758" spans="1:23" ht="13" x14ac:dyDescent="0.15">
      <c r="A758" s="3">
        <v>397</v>
      </c>
      <c r="B758" s="3">
        <v>1385</v>
      </c>
      <c r="C758" s="3" t="s">
        <v>23</v>
      </c>
      <c r="D758" s="3">
        <v>3</v>
      </c>
      <c r="E758" s="3" t="s">
        <v>24</v>
      </c>
      <c r="F758" s="3">
        <v>3</v>
      </c>
      <c r="G758" s="3" t="s">
        <v>25</v>
      </c>
      <c r="H758" s="3">
        <v>0</v>
      </c>
      <c r="I758" s="3">
        <v>5</v>
      </c>
      <c r="J758" s="3">
        <v>2</v>
      </c>
      <c r="K758" s="3">
        <v>14.3</v>
      </c>
      <c r="L758" s="3">
        <v>14.3</v>
      </c>
      <c r="M758" s="3" t="s">
        <v>26</v>
      </c>
      <c r="N758" s="3" t="s">
        <v>27</v>
      </c>
      <c r="O758" s="3" t="s">
        <v>28</v>
      </c>
      <c r="P758" s="3" t="s">
        <v>38</v>
      </c>
      <c r="Q758" s="3" t="s">
        <v>30</v>
      </c>
      <c r="R758" s="3" t="s">
        <v>61</v>
      </c>
      <c r="S758" s="4">
        <v>44885</v>
      </c>
      <c r="T758" s="3">
        <v>5355103</v>
      </c>
      <c r="U758" s="3" t="s">
        <v>857</v>
      </c>
      <c r="V758" s="3" t="s">
        <v>63</v>
      </c>
      <c r="W758" s="3">
        <v>0</v>
      </c>
    </row>
    <row r="759" spans="1:23" ht="13" x14ac:dyDescent="0.15">
      <c r="A759" s="3">
        <v>397</v>
      </c>
      <c r="B759" s="3">
        <v>1385</v>
      </c>
      <c r="C759" s="3" t="s">
        <v>23</v>
      </c>
      <c r="D759" s="3">
        <v>3</v>
      </c>
      <c r="E759" s="3" t="s">
        <v>24</v>
      </c>
      <c r="F759" s="3">
        <v>3</v>
      </c>
      <c r="G759" s="3" t="s">
        <v>25</v>
      </c>
      <c r="H759" s="3">
        <v>0</v>
      </c>
      <c r="I759" s="3">
        <v>5</v>
      </c>
      <c r="J759" s="3">
        <v>6</v>
      </c>
      <c r="K759" s="3">
        <v>14.3</v>
      </c>
      <c r="L759" s="3">
        <v>14.3</v>
      </c>
      <c r="M759" s="3" t="s">
        <v>26</v>
      </c>
      <c r="N759" s="3" t="s">
        <v>27</v>
      </c>
      <c r="O759" s="3" t="s">
        <v>28</v>
      </c>
      <c r="P759" s="3" t="s">
        <v>38</v>
      </c>
      <c r="Q759" s="3" t="s">
        <v>30</v>
      </c>
      <c r="R759" s="3" t="s">
        <v>39</v>
      </c>
      <c r="S759" s="4">
        <v>44885</v>
      </c>
      <c r="T759" s="3">
        <v>5355097</v>
      </c>
      <c r="U759" s="3" t="s">
        <v>858</v>
      </c>
      <c r="V759" s="3" t="s">
        <v>41</v>
      </c>
      <c r="W759" s="3">
        <v>0</v>
      </c>
    </row>
    <row r="760" spans="1:23" ht="13" x14ac:dyDescent="0.15">
      <c r="A760" s="3">
        <v>397</v>
      </c>
      <c r="B760" s="3">
        <v>1385</v>
      </c>
      <c r="C760" s="3" t="s">
        <v>23</v>
      </c>
      <c r="D760" s="3">
        <v>3</v>
      </c>
      <c r="E760" s="3" t="s">
        <v>24</v>
      </c>
      <c r="F760" s="3">
        <v>3</v>
      </c>
      <c r="G760" s="3" t="s">
        <v>25</v>
      </c>
      <c r="H760" s="3">
        <v>0</v>
      </c>
      <c r="I760" s="3">
        <v>5</v>
      </c>
      <c r="J760" s="3">
        <v>10</v>
      </c>
      <c r="K760" s="3">
        <v>14.3</v>
      </c>
      <c r="L760" s="3">
        <v>14.3</v>
      </c>
      <c r="M760" s="3" t="s">
        <v>26</v>
      </c>
      <c r="N760" s="3" t="s">
        <v>27</v>
      </c>
      <c r="O760" s="3" t="s">
        <v>28</v>
      </c>
      <c r="P760" s="3" t="s">
        <v>34</v>
      </c>
      <c r="Q760" s="3" t="s">
        <v>30</v>
      </c>
      <c r="R760" s="3" t="s">
        <v>35</v>
      </c>
      <c r="S760" s="4">
        <v>44885</v>
      </c>
      <c r="T760" s="3">
        <v>5355101</v>
      </c>
      <c r="U760" s="3" t="s">
        <v>859</v>
      </c>
      <c r="V760" s="3" t="s">
        <v>37</v>
      </c>
      <c r="W760" s="3">
        <v>0</v>
      </c>
    </row>
    <row r="761" spans="1:23" ht="13" x14ac:dyDescent="0.15">
      <c r="A761" s="3">
        <v>397</v>
      </c>
      <c r="B761" s="3">
        <v>1385</v>
      </c>
      <c r="C761" s="3" t="s">
        <v>23</v>
      </c>
      <c r="D761" s="3">
        <v>3</v>
      </c>
      <c r="E761" s="3" t="s">
        <v>24</v>
      </c>
      <c r="F761" s="3">
        <v>3</v>
      </c>
      <c r="G761" s="3" t="s">
        <v>25</v>
      </c>
      <c r="H761" s="3">
        <v>0</v>
      </c>
      <c r="I761" s="3">
        <v>5</v>
      </c>
      <c r="J761" s="3">
        <v>2</v>
      </c>
      <c r="K761" s="3">
        <v>14.3</v>
      </c>
      <c r="L761" s="3">
        <v>14.3</v>
      </c>
      <c r="M761" s="3" t="s">
        <v>26</v>
      </c>
      <c r="N761" s="3" t="s">
        <v>27</v>
      </c>
      <c r="O761" s="3" t="s">
        <v>28</v>
      </c>
      <c r="P761" s="3" t="s">
        <v>49</v>
      </c>
      <c r="Q761" s="3" t="s">
        <v>30</v>
      </c>
      <c r="R761" s="3" t="s">
        <v>50</v>
      </c>
      <c r="S761" s="4">
        <v>44885</v>
      </c>
      <c r="T761" s="3">
        <v>5355105</v>
      </c>
      <c r="U761" s="3" t="s">
        <v>860</v>
      </c>
      <c r="V761" s="3" t="s">
        <v>52</v>
      </c>
      <c r="W761" s="3">
        <v>0</v>
      </c>
    </row>
    <row r="762" spans="1:23" ht="13" x14ac:dyDescent="0.15">
      <c r="A762" s="3">
        <v>397</v>
      </c>
      <c r="B762" s="3">
        <v>1385</v>
      </c>
      <c r="C762" s="3" t="s">
        <v>23</v>
      </c>
      <c r="D762" s="3">
        <v>3</v>
      </c>
      <c r="E762" s="3" t="s">
        <v>24</v>
      </c>
      <c r="F762" s="3">
        <v>3</v>
      </c>
      <c r="G762" s="3" t="s">
        <v>25</v>
      </c>
      <c r="H762" s="3">
        <v>0</v>
      </c>
      <c r="I762" s="3">
        <v>5</v>
      </c>
      <c r="J762" s="3">
        <v>25</v>
      </c>
      <c r="K762" s="3">
        <v>14.3</v>
      </c>
      <c r="L762" s="3">
        <v>14.3</v>
      </c>
      <c r="M762" s="3" t="s">
        <v>26</v>
      </c>
      <c r="N762" s="3" t="s">
        <v>27</v>
      </c>
      <c r="O762" s="3" t="s">
        <v>28</v>
      </c>
      <c r="P762" s="3" t="s">
        <v>38</v>
      </c>
      <c r="Q762" s="3" t="s">
        <v>30</v>
      </c>
      <c r="R762" s="3" t="s">
        <v>39</v>
      </c>
      <c r="S762" s="4">
        <v>44885</v>
      </c>
      <c r="T762" s="3">
        <v>5355098</v>
      </c>
      <c r="U762" s="3" t="s">
        <v>861</v>
      </c>
      <c r="V762" s="3" t="s">
        <v>46</v>
      </c>
      <c r="W762" s="3">
        <v>0</v>
      </c>
    </row>
    <row r="763" spans="1:23" ht="13" x14ac:dyDescent="0.15">
      <c r="A763" s="3">
        <v>397</v>
      </c>
      <c r="B763" s="3">
        <v>1385</v>
      </c>
      <c r="C763" s="3" t="s">
        <v>23</v>
      </c>
      <c r="D763" s="3">
        <v>3</v>
      </c>
      <c r="E763" s="3" t="s">
        <v>24</v>
      </c>
      <c r="F763" s="3">
        <v>3</v>
      </c>
      <c r="G763" s="3" t="s">
        <v>25</v>
      </c>
      <c r="H763" s="3">
        <v>0</v>
      </c>
      <c r="I763" s="3">
        <v>2</v>
      </c>
      <c r="J763" s="3">
        <v>20</v>
      </c>
      <c r="K763" s="3">
        <v>14.3</v>
      </c>
      <c r="L763" s="3">
        <v>14.3</v>
      </c>
      <c r="M763" s="3" t="s">
        <v>75</v>
      </c>
      <c r="N763" s="3" t="s">
        <v>166</v>
      </c>
      <c r="O763" s="3" t="s">
        <v>167</v>
      </c>
      <c r="P763" s="3" t="s">
        <v>307</v>
      </c>
      <c r="Q763" s="3" t="s">
        <v>30</v>
      </c>
      <c r="R763" s="3" t="s">
        <v>308</v>
      </c>
      <c r="S763" s="4">
        <v>45089</v>
      </c>
      <c r="T763" s="3">
        <v>5413356</v>
      </c>
      <c r="U763" s="3" t="s">
        <v>862</v>
      </c>
      <c r="V763" s="3"/>
      <c r="W763" s="3">
        <v>0</v>
      </c>
    </row>
    <row r="764" spans="1:23" ht="13" x14ac:dyDescent="0.15">
      <c r="A764" s="3">
        <v>397</v>
      </c>
      <c r="B764" s="3">
        <v>1385</v>
      </c>
      <c r="C764" s="3" t="s">
        <v>23</v>
      </c>
      <c r="D764" s="3">
        <v>3</v>
      </c>
      <c r="E764" s="3" t="s">
        <v>24</v>
      </c>
      <c r="F764" s="3">
        <v>3</v>
      </c>
      <c r="G764" s="3" t="s">
        <v>25</v>
      </c>
      <c r="H764" s="3">
        <v>0</v>
      </c>
      <c r="I764" s="3">
        <v>2</v>
      </c>
      <c r="J764" s="3">
        <v>10</v>
      </c>
      <c r="K764" s="3">
        <v>14.3</v>
      </c>
      <c r="L764" s="3">
        <v>14.3</v>
      </c>
      <c r="M764" s="3" t="s">
        <v>75</v>
      </c>
      <c r="N764" s="3" t="s">
        <v>166</v>
      </c>
      <c r="O764" s="3" t="s">
        <v>167</v>
      </c>
      <c r="P764" s="3" t="s">
        <v>34</v>
      </c>
      <c r="Q764" s="3" t="s">
        <v>30</v>
      </c>
      <c r="R764" s="3" t="s">
        <v>35</v>
      </c>
      <c r="S764" s="4">
        <v>45089</v>
      </c>
      <c r="T764" s="3">
        <v>5413357</v>
      </c>
      <c r="U764" s="3" t="s">
        <v>863</v>
      </c>
      <c r="V764" s="3"/>
      <c r="W764" s="3">
        <v>0</v>
      </c>
    </row>
    <row r="765" spans="1:23" ht="13" x14ac:dyDescent="0.15">
      <c r="A765" s="3">
        <v>397</v>
      </c>
      <c r="B765" s="3">
        <v>1385</v>
      </c>
      <c r="C765" s="3" t="s">
        <v>23</v>
      </c>
      <c r="D765" s="3">
        <v>3</v>
      </c>
      <c r="E765" s="3" t="s">
        <v>24</v>
      </c>
      <c r="F765" s="3">
        <v>3</v>
      </c>
      <c r="G765" s="3" t="s">
        <v>25</v>
      </c>
      <c r="H765" s="3">
        <v>0</v>
      </c>
      <c r="I765" s="3">
        <v>5</v>
      </c>
      <c r="J765" s="3">
        <v>10</v>
      </c>
      <c r="K765" s="3">
        <v>14.3</v>
      </c>
      <c r="L765" s="3">
        <v>14.3</v>
      </c>
      <c r="M765" s="3" t="s">
        <v>26</v>
      </c>
      <c r="N765" s="3" t="s">
        <v>27</v>
      </c>
      <c r="O765" s="3" t="s">
        <v>28</v>
      </c>
      <c r="P765" s="3" t="s">
        <v>53</v>
      </c>
      <c r="Q765" s="3" t="s">
        <v>30</v>
      </c>
      <c r="R765" s="3" t="s">
        <v>54</v>
      </c>
      <c r="S765" s="4">
        <v>44885</v>
      </c>
      <c r="T765" s="3">
        <v>5356956</v>
      </c>
      <c r="U765" s="3" t="s">
        <v>864</v>
      </c>
      <c r="V765" s="3" t="s">
        <v>57</v>
      </c>
      <c r="W765" s="3">
        <v>0</v>
      </c>
    </row>
    <row r="766" spans="1:23" ht="13" x14ac:dyDescent="0.15">
      <c r="A766" s="3">
        <v>397</v>
      </c>
      <c r="B766" s="3">
        <v>1385</v>
      </c>
      <c r="C766" s="3" t="s">
        <v>23</v>
      </c>
      <c r="D766" s="3">
        <v>3</v>
      </c>
      <c r="E766" s="3" t="s">
        <v>24</v>
      </c>
      <c r="F766" s="3">
        <v>3</v>
      </c>
      <c r="G766" s="3" t="s">
        <v>25</v>
      </c>
      <c r="H766" s="3">
        <v>0</v>
      </c>
      <c r="I766" s="3">
        <v>5</v>
      </c>
      <c r="J766" s="3">
        <v>3</v>
      </c>
      <c r="K766" s="3">
        <v>14.3</v>
      </c>
      <c r="L766" s="3">
        <v>14.3</v>
      </c>
      <c r="M766" s="3" t="s">
        <v>26</v>
      </c>
      <c r="N766" s="3" t="s">
        <v>27</v>
      </c>
      <c r="O766" s="3" t="s">
        <v>28</v>
      </c>
      <c r="P766" s="3" t="s">
        <v>38</v>
      </c>
      <c r="Q766" s="3" t="s">
        <v>30</v>
      </c>
      <c r="R766" s="3" t="s">
        <v>39</v>
      </c>
      <c r="S766" s="4">
        <v>44885</v>
      </c>
      <c r="T766" s="3">
        <v>5356960</v>
      </c>
      <c r="U766" s="3" t="s">
        <v>865</v>
      </c>
      <c r="V766" s="3" t="s">
        <v>48</v>
      </c>
      <c r="W766" s="3">
        <v>0</v>
      </c>
    </row>
    <row r="767" spans="1:23" ht="13" x14ac:dyDescent="0.15">
      <c r="A767" s="3">
        <v>397</v>
      </c>
      <c r="B767" s="3">
        <v>1385</v>
      </c>
      <c r="C767" s="3" t="s">
        <v>23</v>
      </c>
      <c r="D767" s="3">
        <v>3</v>
      </c>
      <c r="E767" s="3" t="s">
        <v>24</v>
      </c>
      <c r="F767" s="3">
        <v>3</v>
      </c>
      <c r="G767" s="3" t="s">
        <v>25</v>
      </c>
      <c r="H767" s="3">
        <v>0</v>
      </c>
      <c r="I767" s="3">
        <v>5</v>
      </c>
      <c r="J767" s="3">
        <v>25</v>
      </c>
      <c r="K767" s="3">
        <v>14.3</v>
      </c>
      <c r="L767" s="3">
        <v>14.3</v>
      </c>
      <c r="M767" s="3" t="s">
        <v>26</v>
      </c>
      <c r="N767" s="3" t="s">
        <v>27</v>
      </c>
      <c r="O767" s="3" t="s">
        <v>28</v>
      </c>
      <c r="P767" s="3" t="s">
        <v>29</v>
      </c>
      <c r="Q767" s="3" t="s">
        <v>30</v>
      </c>
      <c r="R767" s="3" t="s">
        <v>31</v>
      </c>
      <c r="S767" s="4">
        <v>44885</v>
      </c>
      <c r="T767" s="3">
        <v>5356964</v>
      </c>
      <c r="U767" s="3" t="s">
        <v>866</v>
      </c>
      <c r="V767" s="3" t="s">
        <v>33</v>
      </c>
      <c r="W767" s="3">
        <v>0</v>
      </c>
    </row>
    <row r="768" spans="1:23" ht="13" x14ac:dyDescent="0.15">
      <c r="A768" s="3">
        <v>397</v>
      </c>
      <c r="B768" s="3">
        <v>1385</v>
      </c>
      <c r="C768" s="3" t="s">
        <v>23</v>
      </c>
      <c r="D768" s="3">
        <v>3</v>
      </c>
      <c r="E768" s="3" t="s">
        <v>24</v>
      </c>
      <c r="F768" s="3">
        <v>3</v>
      </c>
      <c r="G768" s="3" t="s">
        <v>25</v>
      </c>
      <c r="H768" s="3">
        <v>0</v>
      </c>
      <c r="I768" s="3">
        <v>5</v>
      </c>
      <c r="J768" s="3">
        <v>25</v>
      </c>
      <c r="K768" s="3">
        <v>14.3</v>
      </c>
      <c r="L768" s="3">
        <v>14.3</v>
      </c>
      <c r="M768" s="3" t="s">
        <v>26</v>
      </c>
      <c r="N768" s="3" t="s">
        <v>27</v>
      </c>
      <c r="O768" s="3" t="s">
        <v>28</v>
      </c>
      <c r="P768" s="3" t="s">
        <v>58</v>
      </c>
      <c r="Q768" s="3" t="s">
        <v>30</v>
      </c>
      <c r="R768" s="3" t="s">
        <v>59</v>
      </c>
      <c r="S768" s="4">
        <v>44885</v>
      </c>
      <c r="T768" s="3">
        <v>5356955</v>
      </c>
      <c r="U768" s="3" t="s">
        <v>867</v>
      </c>
      <c r="V768" s="3"/>
      <c r="W768" s="3">
        <v>0</v>
      </c>
    </row>
    <row r="769" spans="1:23" ht="13" x14ac:dyDescent="0.15">
      <c r="A769" s="3">
        <v>397</v>
      </c>
      <c r="B769" s="3">
        <v>1385</v>
      </c>
      <c r="C769" s="3" t="s">
        <v>23</v>
      </c>
      <c r="D769" s="3">
        <v>3</v>
      </c>
      <c r="E769" s="3" t="s">
        <v>24</v>
      </c>
      <c r="F769" s="3">
        <v>3</v>
      </c>
      <c r="G769" s="3" t="s">
        <v>25</v>
      </c>
      <c r="H769" s="3">
        <v>0</v>
      </c>
      <c r="I769" s="3">
        <v>5</v>
      </c>
      <c r="J769" s="3">
        <v>25</v>
      </c>
      <c r="K769" s="3">
        <v>14.3</v>
      </c>
      <c r="L769" s="3">
        <v>14.3</v>
      </c>
      <c r="M769" s="3" t="s">
        <v>26</v>
      </c>
      <c r="N769" s="3" t="s">
        <v>27</v>
      </c>
      <c r="O769" s="3" t="s">
        <v>28</v>
      </c>
      <c r="P769" s="3" t="s">
        <v>53</v>
      </c>
      <c r="Q769" s="3" t="s">
        <v>30</v>
      </c>
      <c r="R769" s="3" t="s">
        <v>54</v>
      </c>
      <c r="S769" s="4">
        <v>44885</v>
      </c>
      <c r="T769" s="3">
        <v>5356959</v>
      </c>
      <c r="U769" s="3" t="s">
        <v>868</v>
      </c>
      <c r="V769" s="3"/>
      <c r="W769" s="3">
        <v>0</v>
      </c>
    </row>
    <row r="770" spans="1:23" ht="13" x14ac:dyDescent="0.15">
      <c r="A770" s="3">
        <v>397</v>
      </c>
      <c r="B770" s="3">
        <v>1385</v>
      </c>
      <c r="C770" s="3" t="s">
        <v>23</v>
      </c>
      <c r="D770" s="3">
        <v>3</v>
      </c>
      <c r="E770" s="3" t="s">
        <v>24</v>
      </c>
      <c r="F770" s="3">
        <v>3</v>
      </c>
      <c r="G770" s="3" t="s">
        <v>25</v>
      </c>
      <c r="H770" s="3">
        <v>0</v>
      </c>
      <c r="I770" s="3">
        <v>5</v>
      </c>
      <c r="J770" s="3">
        <v>2</v>
      </c>
      <c r="K770" s="3">
        <v>14.3</v>
      </c>
      <c r="L770" s="3">
        <v>14.3</v>
      </c>
      <c r="M770" s="3" t="s">
        <v>26</v>
      </c>
      <c r="N770" s="3" t="s">
        <v>27</v>
      </c>
      <c r="O770" s="3" t="s">
        <v>28</v>
      </c>
      <c r="P770" s="3" t="s">
        <v>38</v>
      </c>
      <c r="Q770" s="3" t="s">
        <v>30</v>
      </c>
      <c r="R770" s="3" t="s">
        <v>61</v>
      </c>
      <c r="S770" s="4">
        <v>44885</v>
      </c>
      <c r="T770" s="3">
        <v>5356963</v>
      </c>
      <c r="U770" s="3" t="s">
        <v>869</v>
      </c>
      <c r="V770" s="3" t="s">
        <v>63</v>
      </c>
      <c r="W770" s="3">
        <v>0</v>
      </c>
    </row>
    <row r="771" spans="1:23" ht="13" x14ac:dyDescent="0.15">
      <c r="A771" s="3">
        <v>397</v>
      </c>
      <c r="B771" s="3">
        <v>1385</v>
      </c>
      <c r="C771" s="3" t="s">
        <v>23</v>
      </c>
      <c r="D771" s="3">
        <v>3</v>
      </c>
      <c r="E771" s="3" t="s">
        <v>24</v>
      </c>
      <c r="F771" s="3">
        <v>3</v>
      </c>
      <c r="G771" s="3" t="s">
        <v>25</v>
      </c>
      <c r="H771" s="3">
        <v>0</v>
      </c>
      <c r="I771" s="3">
        <v>5</v>
      </c>
      <c r="J771" s="3">
        <v>25</v>
      </c>
      <c r="K771" s="3">
        <v>14.3</v>
      </c>
      <c r="L771" s="3">
        <v>14.3</v>
      </c>
      <c r="M771" s="3" t="s">
        <v>26</v>
      </c>
      <c r="N771" s="3" t="s">
        <v>27</v>
      </c>
      <c r="O771" s="3" t="s">
        <v>28</v>
      </c>
      <c r="P771" s="3" t="s">
        <v>38</v>
      </c>
      <c r="Q771" s="3" t="s">
        <v>30</v>
      </c>
      <c r="R771" s="3" t="s">
        <v>39</v>
      </c>
      <c r="S771" s="4">
        <v>44885</v>
      </c>
      <c r="T771" s="3">
        <v>5356958</v>
      </c>
      <c r="U771" s="3" t="s">
        <v>870</v>
      </c>
      <c r="V771" s="3" t="s">
        <v>46</v>
      </c>
      <c r="W771" s="3">
        <v>0</v>
      </c>
    </row>
    <row r="772" spans="1:23" ht="13" x14ac:dyDescent="0.15">
      <c r="A772" s="3">
        <v>397</v>
      </c>
      <c r="B772" s="3">
        <v>1385</v>
      </c>
      <c r="C772" s="3" t="s">
        <v>23</v>
      </c>
      <c r="D772" s="3">
        <v>3</v>
      </c>
      <c r="E772" s="3" t="s">
        <v>24</v>
      </c>
      <c r="F772" s="3">
        <v>3</v>
      </c>
      <c r="G772" s="3" t="s">
        <v>25</v>
      </c>
      <c r="H772" s="3">
        <v>0</v>
      </c>
      <c r="I772" s="3">
        <v>5</v>
      </c>
      <c r="J772" s="3">
        <v>6</v>
      </c>
      <c r="K772" s="3">
        <v>14.3</v>
      </c>
      <c r="L772" s="3">
        <v>14.3</v>
      </c>
      <c r="M772" s="3" t="s">
        <v>26</v>
      </c>
      <c r="N772" s="3" t="s">
        <v>27</v>
      </c>
      <c r="O772" s="3" t="s">
        <v>28</v>
      </c>
      <c r="P772" s="3" t="s">
        <v>38</v>
      </c>
      <c r="Q772" s="3" t="s">
        <v>30</v>
      </c>
      <c r="R772" s="3" t="s">
        <v>39</v>
      </c>
      <c r="S772" s="4">
        <v>44885</v>
      </c>
      <c r="T772" s="3">
        <v>5356957</v>
      </c>
      <c r="U772" s="3" t="s">
        <v>871</v>
      </c>
      <c r="V772" s="3" t="s">
        <v>41</v>
      </c>
      <c r="W772" s="3">
        <v>0</v>
      </c>
    </row>
    <row r="773" spans="1:23" ht="13" x14ac:dyDescent="0.15">
      <c r="A773" s="3">
        <v>397</v>
      </c>
      <c r="B773" s="3">
        <v>1385</v>
      </c>
      <c r="C773" s="3" t="s">
        <v>23</v>
      </c>
      <c r="D773" s="3">
        <v>3</v>
      </c>
      <c r="E773" s="3" t="s">
        <v>24</v>
      </c>
      <c r="F773" s="3">
        <v>3</v>
      </c>
      <c r="G773" s="3" t="s">
        <v>25</v>
      </c>
      <c r="H773" s="3">
        <v>0</v>
      </c>
      <c r="I773" s="3">
        <v>5</v>
      </c>
      <c r="J773" s="3">
        <v>10</v>
      </c>
      <c r="K773" s="3">
        <v>14.3</v>
      </c>
      <c r="L773" s="3">
        <v>14.3</v>
      </c>
      <c r="M773" s="3" t="s">
        <v>26</v>
      </c>
      <c r="N773" s="3" t="s">
        <v>27</v>
      </c>
      <c r="O773" s="3" t="s">
        <v>28</v>
      </c>
      <c r="P773" s="3" t="s">
        <v>34</v>
      </c>
      <c r="Q773" s="3" t="s">
        <v>30</v>
      </c>
      <c r="R773" s="3" t="s">
        <v>35</v>
      </c>
      <c r="S773" s="4">
        <v>44885</v>
      </c>
      <c r="T773" s="3">
        <v>5356961</v>
      </c>
      <c r="U773" s="3" t="s">
        <v>872</v>
      </c>
      <c r="V773" s="3" t="s">
        <v>37</v>
      </c>
      <c r="W773" s="3">
        <v>0</v>
      </c>
    </row>
    <row r="774" spans="1:23" ht="13" x14ac:dyDescent="0.15">
      <c r="A774" s="3">
        <v>397</v>
      </c>
      <c r="B774" s="3">
        <v>1385</v>
      </c>
      <c r="C774" s="3" t="s">
        <v>23</v>
      </c>
      <c r="D774" s="3">
        <v>3</v>
      </c>
      <c r="E774" s="3" t="s">
        <v>24</v>
      </c>
      <c r="F774" s="3">
        <v>3</v>
      </c>
      <c r="G774" s="3" t="s">
        <v>25</v>
      </c>
      <c r="H774" s="3">
        <v>0</v>
      </c>
      <c r="I774" s="3">
        <v>5</v>
      </c>
      <c r="J774" s="3">
        <v>2</v>
      </c>
      <c r="K774" s="3">
        <v>14.3</v>
      </c>
      <c r="L774" s="3">
        <v>14.3</v>
      </c>
      <c r="M774" s="3" t="s">
        <v>26</v>
      </c>
      <c r="N774" s="3" t="s">
        <v>27</v>
      </c>
      <c r="O774" s="3" t="s">
        <v>28</v>
      </c>
      <c r="P774" s="3" t="s">
        <v>49</v>
      </c>
      <c r="Q774" s="3" t="s">
        <v>30</v>
      </c>
      <c r="R774" s="3" t="s">
        <v>50</v>
      </c>
      <c r="S774" s="4">
        <v>44885</v>
      </c>
      <c r="T774" s="3">
        <v>5356965</v>
      </c>
      <c r="U774" s="3" t="s">
        <v>873</v>
      </c>
      <c r="V774" s="3" t="s">
        <v>52</v>
      </c>
      <c r="W774" s="3">
        <v>0</v>
      </c>
    </row>
    <row r="775" spans="1:23" ht="13" x14ac:dyDescent="0.15">
      <c r="A775" s="3">
        <v>397</v>
      </c>
      <c r="B775" s="3">
        <v>1385</v>
      </c>
      <c r="C775" s="3" t="s">
        <v>23</v>
      </c>
      <c r="D775" s="3">
        <v>3</v>
      </c>
      <c r="E775" s="3" t="s">
        <v>24</v>
      </c>
      <c r="F775" s="3">
        <v>3</v>
      </c>
      <c r="G775" s="3" t="s">
        <v>25</v>
      </c>
      <c r="H775" s="3">
        <v>2</v>
      </c>
      <c r="I775" s="3">
        <v>4</v>
      </c>
      <c r="J775" s="3">
        <v>36</v>
      </c>
      <c r="K775" s="3">
        <v>14.32</v>
      </c>
      <c r="L775" s="3">
        <v>14.32</v>
      </c>
      <c r="M775" s="3" t="s">
        <v>75</v>
      </c>
      <c r="N775" s="3" t="s">
        <v>166</v>
      </c>
      <c r="O775" s="3" t="s">
        <v>167</v>
      </c>
      <c r="P775" s="3" t="s">
        <v>168</v>
      </c>
      <c r="Q775" s="3" t="s">
        <v>30</v>
      </c>
      <c r="R775" s="3" t="s">
        <v>305</v>
      </c>
      <c r="S775" s="4">
        <v>45089</v>
      </c>
      <c r="T775" s="3">
        <v>5413358</v>
      </c>
      <c r="U775" s="3" t="s">
        <v>874</v>
      </c>
      <c r="V775" s="3"/>
      <c r="W775" s="3">
        <v>0</v>
      </c>
    </row>
    <row r="776" spans="1:23" ht="13" x14ac:dyDescent="0.15">
      <c r="A776" s="3">
        <v>397</v>
      </c>
      <c r="B776" s="3">
        <v>1385</v>
      </c>
      <c r="C776" s="3" t="s">
        <v>23</v>
      </c>
      <c r="D776" s="3">
        <v>3</v>
      </c>
      <c r="E776" s="3" t="s">
        <v>24</v>
      </c>
      <c r="F776" s="3">
        <v>3</v>
      </c>
      <c r="G776" s="3" t="s">
        <v>25</v>
      </c>
      <c r="H776" s="3">
        <v>4</v>
      </c>
      <c r="I776" s="3">
        <v>6</v>
      </c>
      <c r="J776" s="3">
        <v>20</v>
      </c>
      <c r="K776" s="3">
        <v>14.34</v>
      </c>
      <c r="L776" s="3">
        <v>14.34</v>
      </c>
      <c r="M776" s="3" t="s">
        <v>75</v>
      </c>
      <c r="N776" s="3" t="s">
        <v>166</v>
      </c>
      <c r="O776" s="3" t="s">
        <v>167</v>
      </c>
      <c r="P776" s="3" t="s">
        <v>307</v>
      </c>
      <c r="Q776" s="3" t="s">
        <v>30</v>
      </c>
      <c r="R776" s="3" t="s">
        <v>308</v>
      </c>
      <c r="S776" s="4">
        <v>45089</v>
      </c>
      <c r="T776" s="3">
        <v>5413359</v>
      </c>
      <c r="U776" s="3" t="s">
        <v>875</v>
      </c>
      <c r="V776" s="3"/>
      <c r="W776" s="3">
        <v>0</v>
      </c>
    </row>
    <row r="777" spans="1:23" ht="13" x14ac:dyDescent="0.15">
      <c r="A777" s="3">
        <v>397</v>
      </c>
      <c r="B777" s="3">
        <v>1385</v>
      </c>
      <c r="C777" s="3" t="s">
        <v>23</v>
      </c>
      <c r="D777" s="3">
        <v>3</v>
      </c>
      <c r="E777" s="3" t="s">
        <v>24</v>
      </c>
      <c r="F777" s="3">
        <v>3</v>
      </c>
      <c r="G777" s="3" t="s">
        <v>25</v>
      </c>
      <c r="H777" s="3">
        <v>6</v>
      </c>
      <c r="I777" s="3">
        <v>8</v>
      </c>
      <c r="J777" s="3">
        <v>20</v>
      </c>
      <c r="K777" s="3">
        <v>14.36</v>
      </c>
      <c r="L777" s="3">
        <v>14.36</v>
      </c>
      <c r="M777" s="3" t="s">
        <v>75</v>
      </c>
      <c r="N777" s="3" t="s">
        <v>166</v>
      </c>
      <c r="O777" s="3" t="s">
        <v>167</v>
      </c>
      <c r="P777" s="3" t="s">
        <v>307</v>
      </c>
      <c r="Q777" s="3" t="s">
        <v>30</v>
      </c>
      <c r="R777" s="3" t="s">
        <v>308</v>
      </c>
      <c r="S777" s="4">
        <v>45089</v>
      </c>
      <c r="T777" s="3">
        <v>5413360</v>
      </c>
      <c r="U777" s="3" t="s">
        <v>876</v>
      </c>
      <c r="V777" s="3"/>
      <c r="W777" s="3">
        <v>0</v>
      </c>
    </row>
    <row r="778" spans="1:23" ht="13" x14ac:dyDescent="0.15">
      <c r="A778" s="3">
        <v>397</v>
      </c>
      <c r="B778" s="3">
        <v>1385</v>
      </c>
      <c r="C778" s="3" t="s">
        <v>23</v>
      </c>
      <c r="D778" s="3">
        <v>3</v>
      </c>
      <c r="E778" s="3" t="s">
        <v>24</v>
      </c>
      <c r="F778" s="3">
        <v>3</v>
      </c>
      <c r="G778" s="3" t="s">
        <v>25</v>
      </c>
      <c r="H778" s="3">
        <v>8</v>
      </c>
      <c r="I778" s="3">
        <v>10</v>
      </c>
      <c r="J778" s="3">
        <v>8</v>
      </c>
      <c r="K778" s="3">
        <v>14.38</v>
      </c>
      <c r="L778" s="3">
        <v>14.38</v>
      </c>
      <c r="M778" s="3" t="s">
        <v>75</v>
      </c>
      <c r="N778" s="3" t="s">
        <v>166</v>
      </c>
      <c r="O778" s="3" t="s">
        <v>167</v>
      </c>
      <c r="P778" s="3" t="s">
        <v>113</v>
      </c>
      <c r="Q778" s="3" t="s">
        <v>30</v>
      </c>
      <c r="R778" s="3" t="s">
        <v>114</v>
      </c>
      <c r="S778" s="4">
        <v>45089</v>
      </c>
      <c r="T778" s="3">
        <v>5413361</v>
      </c>
      <c r="U778" s="3" t="s">
        <v>877</v>
      </c>
      <c r="V778" s="3"/>
      <c r="W778" s="3">
        <v>0</v>
      </c>
    </row>
    <row r="779" spans="1:23" ht="13" x14ac:dyDescent="0.15">
      <c r="A779" s="3">
        <v>397</v>
      </c>
      <c r="B779" s="3">
        <v>1385</v>
      </c>
      <c r="C779" s="3" t="s">
        <v>23</v>
      </c>
      <c r="D779" s="3">
        <v>3</v>
      </c>
      <c r="E779" s="3" t="s">
        <v>24</v>
      </c>
      <c r="F779" s="3">
        <v>3</v>
      </c>
      <c r="G779" s="3" t="s">
        <v>25</v>
      </c>
      <c r="H779" s="3">
        <v>8</v>
      </c>
      <c r="I779" s="3">
        <v>10</v>
      </c>
      <c r="J779" s="3">
        <v>20</v>
      </c>
      <c r="K779" s="3">
        <v>14.38</v>
      </c>
      <c r="L779" s="3">
        <v>14.38</v>
      </c>
      <c r="M779" s="3" t="s">
        <v>75</v>
      </c>
      <c r="N779" s="3" t="s">
        <v>166</v>
      </c>
      <c r="O779" s="3" t="s">
        <v>167</v>
      </c>
      <c r="P779" s="3" t="s">
        <v>307</v>
      </c>
      <c r="Q779" s="3" t="s">
        <v>30</v>
      </c>
      <c r="R779" s="3" t="s">
        <v>308</v>
      </c>
      <c r="S779" s="4">
        <v>45089</v>
      </c>
      <c r="T779" s="3">
        <v>5413362</v>
      </c>
      <c r="U779" s="3" t="s">
        <v>878</v>
      </c>
      <c r="V779" s="3"/>
      <c r="W779" s="3">
        <v>0</v>
      </c>
    </row>
    <row r="780" spans="1:23" ht="13" x14ac:dyDescent="0.15">
      <c r="A780" s="3">
        <v>397</v>
      </c>
      <c r="B780" s="3">
        <v>1385</v>
      </c>
      <c r="C780" s="3" t="s">
        <v>23</v>
      </c>
      <c r="D780" s="3">
        <v>3</v>
      </c>
      <c r="E780" s="3" t="s">
        <v>24</v>
      </c>
      <c r="F780" s="3">
        <v>3</v>
      </c>
      <c r="G780" s="3" t="s">
        <v>25</v>
      </c>
      <c r="H780" s="3">
        <v>10</v>
      </c>
      <c r="I780" s="3">
        <v>12</v>
      </c>
      <c r="J780" s="3">
        <v>20</v>
      </c>
      <c r="K780" s="3">
        <v>14.4</v>
      </c>
      <c r="L780" s="3">
        <v>14.4</v>
      </c>
      <c r="M780" s="3" t="s">
        <v>75</v>
      </c>
      <c r="N780" s="3" t="s">
        <v>166</v>
      </c>
      <c r="O780" s="3" t="s">
        <v>167</v>
      </c>
      <c r="P780" s="3" t="s">
        <v>328</v>
      </c>
      <c r="Q780" s="3" t="s">
        <v>30</v>
      </c>
      <c r="R780" s="3" t="s">
        <v>329</v>
      </c>
      <c r="S780" s="4">
        <v>45089</v>
      </c>
      <c r="T780" s="3">
        <v>5413363</v>
      </c>
      <c r="U780" s="3" t="s">
        <v>879</v>
      </c>
      <c r="V780" s="3"/>
      <c r="W780" s="3">
        <v>0</v>
      </c>
    </row>
    <row r="781" spans="1:23" ht="13" x14ac:dyDescent="0.15">
      <c r="A781" s="3">
        <v>397</v>
      </c>
      <c r="B781" s="3">
        <v>1385</v>
      </c>
      <c r="C781" s="3" t="s">
        <v>23</v>
      </c>
      <c r="D781" s="3">
        <v>3</v>
      </c>
      <c r="E781" s="3" t="s">
        <v>24</v>
      </c>
      <c r="F781" s="3">
        <v>3</v>
      </c>
      <c r="G781" s="3" t="s">
        <v>25</v>
      </c>
      <c r="H781" s="3">
        <v>12</v>
      </c>
      <c r="I781" s="3">
        <v>14</v>
      </c>
      <c r="J781" s="3">
        <v>10</v>
      </c>
      <c r="K781" s="3">
        <v>14.42</v>
      </c>
      <c r="L781" s="3">
        <v>14.42</v>
      </c>
      <c r="M781" s="3" t="s">
        <v>75</v>
      </c>
      <c r="N781" s="3" t="s">
        <v>166</v>
      </c>
      <c r="O781" s="3" t="s">
        <v>167</v>
      </c>
      <c r="P781" s="3" t="s">
        <v>34</v>
      </c>
      <c r="Q781" s="3" t="s">
        <v>30</v>
      </c>
      <c r="R781" s="3" t="s">
        <v>35</v>
      </c>
      <c r="S781" s="4">
        <v>45089</v>
      </c>
      <c r="T781" s="3">
        <v>5413365</v>
      </c>
      <c r="U781" s="3" t="s">
        <v>880</v>
      </c>
      <c r="V781" s="3"/>
      <c r="W781" s="3">
        <v>0</v>
      </c>
    </row>
    <row r="782" spans="1:23" ht="13" x14ac:dyDescent="0.15">
      <c r="A782" s="3">
        <v>397</v>
      </c>
      <c r="B782" s="3">
        <v>1385</v>
      </c>
      <c r="C782" s="3" t="s">
        <v>23</v>
      </c>
      <c r="D782" s="3">
        <v>3</v>
      </c>
      <c r="E782" s="3" t="s">
        <v>24</v>
      </c>
      <c r="F782" s="3">
        <v>3</v>
      </c>
      <c r="G782" s="3" t="s">
        <v>25</v>
      </c>
      <c r="H782" s="3">
        <v>12</v>
      </c>
      <c r="I782" s="3">
        <v>14</v>
      </c>
      <c r="J782" s="3">
        <v>20</v>
      </c>
      <c r="K782" s="3">
        <v>14.42</v>
      </c>
      <c r="L782" s="3">
        <v>14.42</v>
      </c>
      <c r="M782" s="3" t="s">
        <v>75</v>
      </c>
      <c r="N782" s="3" t="s">
        <v>166</v>
      </c>
      <c r="O782" s="3" t="s">
        <v>167</v>
      </c>
      <c r="P782" s="3" t="s">
        <v>307</v>
      </c>
      <c r="Q782" s="3" t="s">
        <v>30</v>
      </c>
      <c r="R782" s="3" t="s">
        <v>308</v>
      </c>
      <c r="S782" s="4">
        <v>45089</v>
      </c>
      <c r="T782" s="3">
        <v>5413364</v>
      </c>
      <c r="U782" s="3" t="s">
        <v>881</v>
      </c>
      <c r="V782" s="3"/>
      <c r="W782" s="3">
        <v>0</v>
      </c>
    </row>
    <row r="783" spans="1:23" ht="13" x14ac:dyDescent="0.15">
      <c r="A783" s="3">
        <v>397</v>
      </c>
      <c r="B783" s="3">
        <v>1385</v>
      </c>
      <c r="C783" s="3" t="s">
        <v>23</v>
      </c>
      <c r="D783" s="3">
        <v>3</v>
      </c>
      <c r="E783" s="3" t="s">
        <v>24</v>
      </c>
      <c r="F783" s="3">
        <v>3</v>
      </c>
      <c r="G783" s="3" t="s">
        <v>25</v>
      </c>
      <c r="H783" s="3">
        <v>14</v>
      </c>
      <c r="I783" s="3">
        <v>16</v>
      </c>
      <c r="J783" s="3">
        <v>20</v>
      </c>
      <c r="K783" s="3">
        <v>14.44</v>
      </c>
      <c r="L783" s="3">
        <v>14.44</v>
      </c>
      <c r="M783" s="3" t="s">
        <v>75</v>
      </c>
      <c r="N783" s="3" t="s">
        <v>166</v>
      </c>
      <c r="O783" s="3" t="s">
        <v>167</v>
      </c>
      <c r="P783" s="3" t="s">
        <v>307</v>
      </c>
      <c r="Q783" s="3" t="s">
        <v>30</v>
      </c>
      <c r="R783" s="3" t="s">
        <v>308</v>
      </c>
      <c r="S783" s="4">
        <v>45089</v>
      </c>
      <c r="T783" s="3">
        <v>5413366</v>
      </c>
      <c r="U783" s="3" t="s">
        <v>882</v>
      </c>
      <c r="V783" s="3"/>
      <c r="W783" s="3">
        <v>0</v>
      </c>
    </row>
    <row r="784" spans="1:23" ht="13" x14ac:dyDescent="0.15">
      <c r="A784" s="3">
        <v>397</v>
      </c>
      <c r="B784" s="3">
        <v>1385</v>
      </c>
      <c r="C784" s="3" t="s">
        <v>23</v>
      </c>
      <c r="D784" s="3">
        <v>3</v>
      </c>
      <c r="E784" s="3" t="s">
        <v>24</v>
      </c>
      <c r="F784" s="3">
        <v>3</v>
      </c>
      <c r="G784" s="3" t="s">
        <v>25</v>
      </c>
      <c r="H784" s="3">
        <v>16</v>
      </c>
      <c r="I784" s="3">
        <v>18</v>
      </c>
      <c r="J784" s="3">
        <v>8</v>
      </c>
      <c r="K784" s="3">
        <v>14.46</v>
      </c>
      <c r="L784" s="3">
        <v>14.46</v>
      </c>
      <c r="M784" s="3" t="s">
        <v>75</v>
      </c>
      <c r="N784" s="3" t="s">
        <v>166</v>
      </c>
      <c r="O784" s="3" t="s">
        <v>167</v>
      </c>
      <c r="P784" s="3" t="s">
        <v>113</v>
      </c>
      <c r="Q784" s="3" t="s">
        <v>30</v>
      </c>
      <c r="R784" s="3" t="s">
        <v>114</v>
      </c>
      <c r="S784" s="4">
        <v>45089</v>
      </c>
      <c r="T784" s="3">
        <v>5413368</v>
      </c>
      <c r="U784" s="3" t="s">
        <v>883</v>
      </c>
      <c r="V784" s="3"/>
      <c r="W784" s="3">
        <v>0</v>
      </c>
    </row>
    <row r="785" spans="1:23" ht="13" x14ac:dyDescent="0.15">
      <c r="A785" s="3">
        <v>397</v>
      </c>
      <c r="B785" s="3">
        <v>1385</v>
      </c>
      <c r="C785" s="3" t="s">
        <v>23</v>
      </c>
      <c r="D785" s="3">
        <v>3</v>
      </c>
      <c r="E785" s="3" t="s">
        <v>24</v>
      </c>
      <c r="F785" s="3">
        <v>3</v>
      </c>
      <c r="G785" s="3" t="s">
        <v>25</v>
      </c>
      <c r="H785" s="3">
        <v>16</v>
      </c>
      <c r="I785" s="3">
        <v>18</v>
      </c>
      <c r="J785" s="3">
        <v>20</v>
      </c>
      <c r="K785" s="3">
        <v>14.46</v>
      </c>
      <c r="L785" s="3">
        <v>14.46</v>
      </c>
      <c r="M785" s="3" t="s">
        <v>75</v>
      </c>
      <c r="N785" s="3" t="s">
        <v>166</v>
      </c>
      <c r="O785" s="3" t="s">
        <v>167</v>
      </c>
      <c r="P785" s="3" t="s">
        <v>53</v>
      </c>
      <c r="Q785" s="3" t="s">
        <v>30</v>
      </c>
      <c r="R785" s="3" t="s">
        <v>54</v>
      </c>
      <c r="S785" s="4">
        <v>45089</v>
      </c>
      <c r="T785" s="3">
        <v>5413367</v>
      </c>
      <c r="U785" s="3" t="s">
        <v>884</v>
      </c>
      <c r="V785" s="3"/>
      <c r="W785" s="3">
        <v>0</v>
      </c>
    </row>
    <row r="786" spans="1:23" ht="13" x14ac:dyDescent="0.15">
      <c r="A786" s="3">
        <v>397</v>
      </c>
      <c r="B786" s="3">
        <v>1385</v>
      </c>
      <c r="C786" s="3" t="s">
        <v>23</v>
      </c>
      <c r="D786" s="3">
        <v>3</v>
      </c>
      <c r="E786" s="3" t="s">
        <v>24</v>
      </c>
      <c r="F786" s="3">
        <v>3</v>
      </c>
      <c r="G786" s="3" t="s">
        <v>25</v>
      </c>
      <c r="H786" s="3">
        <v>18</v>
      </c>
      <c r="I786" s="3">
        <v>20</v>
      </c>
      <c r="J786" s="3">
        <v>36</v>
      </c>
      <c r="K786" s="3">
        <v>14.48</v>
      </c>
      <c r="L786" s="3">
        <v>14.48</v>
      </c>
      <c r="M786" s="3" t="s">
        <v>75</v>
      </c>
      <c r="N786" s="3" t="s">
        <v>166</v>
      </c>
      <c r="O786" s="3" t="s">
        <v>167</v>
      </c>
      <c r="P786" s="3" t="s">
        <v>168</v>
      </c>
      <c r="Q786" s="3" t="s">
        <v>30</v>
      </c>
      <c r="R786" s="3" t="s">
        <v>305</v>
      </c>
      <c r="S786" s="4">
        <v>45089</v>
      </c>
      <c r="T786" s="3">
        <v>5413369</v>
      </c>
      <c r="U786" s="3" t="s">
        <v>885</v>
      </c>
      <c r="V786" s="3"/>
      <c r="W786" s="3">
        <v>0</v>
      </c>
    </row>
    <row r="787" spans="1:23" ht="13" x14ac:dyDescent="0.15">
      <c r="A787" s="3">
        <v>397</v>
      </c>
      <c r="B787" s="3">
        <v>1385</v>
      </c>
      <c r="C787" s="3" t="s">
        <v>23</v>
      </c>
      <c r="D787" s="3">
        <v>3</v>
      </c>
      <c r="E787" s="3" t="s">
        <v>24</v>
      </c>
      <c r="F787" s="3">
        <v>3</v>
      </c>
      <c r="G787" s="3" t="s">
        <v>25</v>
      </c>
      <c r="H787" s="3">
        <v>20</v>
      </c>
      <c r="I787" s="3">
        <v>22</v>
      </c>
      <c r="J787" s="3">
        <v>20</v>
      </c>
      <c r="K787" s="3">
        <v>14.5</v>
      </c>
      <c r="L787" s="3">
        <v>14.5</v>
      </c>
      <c r="M787" s="3" t="s">
        <v>75</v>
      </c>
      <c r="N787" s="3" t="s">
        <v>166</v>
      </c>
      <c r="O787" s="3" t="s">
        <v>167</v>
      </c>
      <c r="P787" s="3" t="s">
        <v>307</v>
      </c>
      <c r="Q787" s="3" t="s">
        <v>30</v>
      </c>
      <c r="R787" s="3" t="s">
        <v>308</v>
      </c>
      <c r="S787" s="4">
        <v>45089</v>
      </c>
      <c r="T787" s="3">
        <v>5413370</v>
      </c>
      <c r="U787" s="3" t="s">
        <v>886</v>
      </c>
      <c r="V787" s="3"/>
      <c r="W787" s="3">
        <v>0</v>
      </c>
    </row>
    <row r="788" spans="1:23" ht="13" x14ac:dyDescent="0.15">
      <c r="A788" s="3">
        <v>397</v>
      </c>
      <c r="B788" s="3">
        <v>1385</v>
      </c>
      <c r="C788" s="3" t="s">
        <v>23</v>
      </c>
      <c r="D788" s="3">
        <v>3</v>
      </c>
      <c r="E788" s="3" t="s">
        <v>24</v>
      </c>
      <c r="F788" s="3">
        <v>3</v>
      </c>
      <c r="G788" s="3" t="s">
        <v>25</v>
      </c>
      <c r="H788" s="3">
        <v>22</v>
      </c>
      <c r="I788" s="3">
        <v>24</v>
      </c>
      <c r="J788" s="3">
        <v>10</v>
      </c>
      <c r="K788" s="3">
        <v>14.52</v>
      </c>
      <c r="L788" s="3">
        <v>14.52</v>
      </c>
      <c r="M788" s="3" t="s">
        <v>75</v>
      </c>
      <c r="N788" s="3" t="s">
        <v>166</v>
      </c>
      <c r="O788" s="3" t="s">
        <v>167</v>
      </c>
      <c r="P788" s="3" t="s">
        <v>34</v>
      </c>
      <c r="Q788" s="3" t="s">
        <v>30</v>
      </c>
      <c r="R788" s="3" t="s">
        <v>35</v>
      </c>
      <c r="S788" s="4">
        <v>45089</v>
      </c>
      <c r="T788" s="3">
        <v>5413372</v>
      </c>
      <c r="U788" s="3" t="s">
        <v>887</v>
      </c>
      <c r="V788" s="3"/>
      <c r="W788" s="3">
        <v>0</v>
      </c>
    </row>
    <row r="789" spans="1:23" ht="13" x14ac:dyDescent="0.15">
      <c r="A789" s="3">
        <v>397</v>
      </c>
      <c r="B789" s="3">
        <v>1385</v>
      </c>
      <c r="C789" s="3" t="s">
        <v>23</v>
      </c>
      <c r="D789" s="3">
        <v>3</v>
      </c>
      <c r="E789" s="3" t="s">
        <v>24</v>
      </c>
      <c r="F789" s="3">
        <v>3</v>
      </c>
      <c r="G789" s="3" t="s">
        <v>25</v>
      </c>
      <c r="H789" s="3">
        <v>22</v>
      </c>
      <c r="I789" s="3">
        <v>24</v>
      </c>
      <c r="J789" s="3">
        <v>20</v>
      </c>
      <c r="K789" s="3">
        <v>14.52</v>
      </c>
      <c r="L789" s="3">
        <v>14.52</v>
      </c>
      <c r="M789" s="3" t="s">
        <v>75</v>
      </c>
      <c r="N789" s="3" t="s">
        <v>166</v>
      </c>
      <c r="O789" s="3" t="s">
        <v>167</v>
      </c>
      <c r="P789" s="3" t="s">
        <v>307</v>
      </c>
      <c r="Q789" s="3" t="s">
        <v>30</v>
      </c>
      <c r="R789" s="3" t="s">
        <v>308</v>
      </c>
      <c r="S789" s="4">
        <v>45089</v>
      </c>
      <c r="T789" s="3">
        <v>5413371</v>
      </c>
      <c r="U789" s="3" t="s">
        <v>888</v>
      </c>
      <c r="V789" s="3"/>
      <c r="W789" s="3">
        <v>0</v>
      </c>
    </row>
    <row r="790" spans="1:23" ht="13" x14ac:dyDescent="0.15">
      <c r="A790" s="3">
        <v>397</v>
      </c>
      <c r="B790" s="3">
        <v>1385</v>
      </c>
      <c r="C790" s="3" t="s">
        <v>23</v>
      </c>
      <c r="D790" s="3">
        <v>3</v>
      </c>
      <c r="E790" s="3" t="s">
        <v>24</v>
      </c>
      <c r="F790" s="3">
        <v>3</v>
      </c>
      <c r="G790" s="3" t="s">
        <v>25</v>
      </c>
      <c r="H790" s="3">
        <v>24</v>
      </c>
      <c r="I790" s="3">
        <v>26</v>
      </c>
      <c r="J790" s="3">
        <v>20</v>
      </c>
      <c r="K790" s="3">
        <v>14.54</v>
      </c>
      <c r="L790" s="3">
        <v>14.54</v>
      </c>
      <c r="M790" s="3" t="s">
        <v>75</v>
      </c>
      <c r="N790" s="3" t="s">
        <v>166</v>
      </c>
      <c r="O790" s="3" t="s">
        <v>167</v>
      </c>
      <c r="P790" s="3" t="s">
        <v>307</v>
      </c>
      <c r="Q790" s="3" t="s">
        <v>30</v>
      </c>
      <c r="R790" s="3" t="s">
        <v>308</v>
      </c>
      <c r="S790" s="4">
        <v>45089</v>
      </c>
      <c r="T790" s="3">
        <v>5413373</v>
      </c>
      <c r="U790" s="3" t="s">
        <v>889</v>
      </c>
      <c r="V790" s="3"/>
      <c r="W790" s="3">
        <v>0</v>
      </c>
    </row>
    <row r="791" spans="1:23" ht="13" x14ac:dyDescent="0.15">
      <c r="A791" s="3">
        <v>397</v>
      </c>
      <c r="B791" s="3">
        <v>1385</v>
      </c>
      <c r="C791" s="3" t="s">
        <v>23</v>
      </c>
      <c r="D791" s="3">
        <v>3</v>
      </c>
      <c r="E791" s="3" t="s">
        <v>24</v>
      </c>
      <c r="F791" s="3">
        <v>3</v>
      </c>
      <c r="G791" s="3" t="s">
        <v>25</v>
      </c>
      <c r="H791" s="3">
        <v>26</v>
      </c>
      <c r="I791" s="3">
        <v>28</v>
      </c>
      <c r="J791" s="3">
        <v>20</v>
      </c>
      <c r="K791" s="3">
        <v>14.56</v>
      </c>
      <c r="L791" s="3">
        <v>14.56</v>
      </c>
      <c r="M791" s="3" t="s">
        <v>75</v>
      </c>
      <c r="N791" s="3" t="s">
        <v>166</v>
      </c>
      <c r="O791" s="3" t="s">
        <v>167</v>
      </c>
      <c r="P791" s="3" t="s">
        <v>328</v>
      </c>
      <c r="Q791" s="3" t="s">
        <v>30</v>
      </c>
      <c r="R791" s="3" t="s">
        <v>329</v>
      </c>
      <c r="S791" s="4">
        <v>45089</v>
      </c>
      <c r="T791" s="3">
        <v>5413374</v>
      </c>
      <c r="U791" s="3" t="s">
        <v>890</v>
      </c>
      <c r="V791" s="3"/>
      <c r="W791" s="3">
        <v>0</v>
      </c>
    </row>
    <row r="792" spans="1:23" ht="13" x14ac:dyDescent="0.15">
      <c r="A792" s="3">
        <v>397</v>
      </c>
      <c r="B792" s="3">
        <v>1385</v>
      </c>
      <c r="C792" s="3" t="s">
        <v>23</v>
      </c>
      <c r="D792" s="3">
        <v>3</v>
      </c>
      <c r="E792" s="3" t="s">
        <v>24</v>
      </c>
      <c r="F792" s="3">
        <v>3</v>
      </c>
      <c r="G792" s="3" t="s">
        <v>25</v>
      </c>
      <c r="H792" s="3">
        <v>28</v>
      </c>
      <c r="I792" s="3">
        <v>30</v>
      </c>
      <c r="J792" s="3">
        <v>20</v>
      </c>
      <c r="K792" s="3">
        <v>14.58</v>
      </c>
      <c r="L792" s="3">
        <v>14.58</v>
      </c>
      <c r="M792" s="3" t="s">
        <v>75</v>
      </c>
      <c r="N792" s="3" t="s">
        <v>166</v>
      </c>
      <c r="O792" s="3" t="s">
        <v>167</v>
      </c>
      <c r="P792" s="3" t="s">
        <v>307</v>
      </c>
      <c r="Q792" s="3" t="s">
        <v>30</v>
      </c>
      <c r="R792" s="3" t="s">
        <v>308</v>
      </c>
      <c r="S792" s="4">
        <v>45089</v>
      </c>
      <c r="T792" s="3">
        <v>5413375</v>
      </c>
      <c r="U792" s="3" t="s">
        <v>891</v>
      </c>
      <c r="V792" s="3"/>
      <c r="W792" s="3">
        <v>0</v>
      </c>
    </row>
    <row r="793" spans="1:23" ht="13" x14ac:dyDescent="0.15">
      <c r="A793" s="3">
        <v>397</v>
      </c>
      <c r="B793" s="3">
        <v>1385</v>
      </c>
      <c r="C793" s="3" t="s">
        <v>23</v>
      </c>
      <c r="D793" s="3">
        <v>3</v>
      </c>
      <c r="E793" s="3" t="s">
        <v>24</v>
      </c>
      <c r="F793" s="3">
        <v>3</v>
      </c>
      <c r="G793" s="3" t="s">
        <v>25</v>
      </c>
      <c r="H793" s="3">
        <v>28</v>
      </c>
      <c r="I793" s="3">
        <v>30</v>
      </c>
      <c r="J793" s="3">
        <v>10</v>
      </c>
      <c r="K793" s="3">
        <v>14.58</v>
      </c>
      <c r="L793" s="3">
        <v>14.58</v>
      </c>
      <c r="M793" s="3" t="s">
        <v>75</v>
      </c>
      <c r="N793" s="3" t="s">
        <v>76</v>
      </c>
      <c r="O793" s="3" t="s">
        <v>28</v>
      </c>
      <c r="P793" s="3" t="s">
        <v>38</v>
      </c>
      <c r="Q793" s="3" t="s">
        <v>30</v>
      </c>
      <c r="R793" s="3" t="s">
        <v>108</v>
      </c>
      <c r="S793" s="4">
        <v>44885</v>
      </c>
      <c r="T793" s="3">
        <v>5355093</v>
      </c>
      <c r="U793" s="3" t="s">
        <v>892</v>
      </c>
      <c r="V793" s="3"/>
      <c r="W793" s="3">
        <v>0</v>
      </c>
    </row>
    <row r="794" spans="1:23" ht="13" x14ac:dyDescent="0.15">
      <c r="A794" s="3">
        <v>397</v>
      </c>
      <c r="B794" s="3">
        <v>1385</v>
      </c>
      <c r="C794" s="3" t="s">
        <v>23</v>
      </c>
      <c r="D794" s="3">
        <v>3</v>
      </c>
      <c r="E794" s="3" t="s">
        <v>24</v>
      </c>
      <c r="F794" s="3">
        <v>3</v>
      </c>
      <c r="G794" s="3" t="s">
        <v>25</v>
      </c>
      <c r="H794" s="3">
        <v>28</v>
      </c>
      <c r="I794" s="3">
        <v>30</v>
      </c>
      <c r="J794" s="3">
        <v>10</v>
      </c>
      <c r="K794" s="3">
        <v>14.58</v>
      </c>
      <c r="L794" s="3">
        <v>14.58</v>
      </c>
      <c r="M794" s="3" t="s">
        <v>75</v>
      </c>
      <c r="N794" s="3" t="s">
        <v>76</v>
      </c>
      <c r="O794" s="3" t="s">
        <v>28</v>
      </c>
      <c r="P794" s="3" t="s">
        <v>38</v>
      </c>
      <c r="Q794" s="3" t="s">
        <v>30</v>
      </c>
      <c r="R794" s="3" t="s">
        <v>108</v>
      </c>
      <c r="S794" s="4">
        <v>44885</v>
      </c>
      <c r="T794" s="3">
        <v>5356953</v>
      </c>
      <c r="U794" s="3" t="s">
        <v>893</v>
      </c>
      <c r="V794" s="3"/>
      <c r="W794" s="3">
        <v>0</v>
      </c>
    </row>
    <row r="795" spans="1:23" ht="13" x14ac:dyDescent="0.15">
      <c r="A795" s="3">
        <v>397</v>
      </c>
      <c r="B795" s="3">
        <v>1385</v>
      </c>
      <c r="C795" s="3" t="s">
        <v>23</v>
      </c>
      <c r="D795" s="3">
        <v>3</v>
      </c>
      <c r="E795" s="3" t="s">
        <v>24</v>
      </c>
      <c r="F795" s="3">
        <v>3</v>
      </c>
      <c r="G795" s="3" t="s">
        <v>25</v>
      </c>
      <c r="H795" s="3">
        <v>30</v>
      </c>
      <c r="I795" s="3">
        <v>32</v>
      </c>
      <c r="J795" s="3">
        <v>10</v>
      </c>
      <c r="K795" s="3">
        <v>14.6</v>
      </c>
      <c r="L795" s="3">
        <v>14.6</v>
      </c>
      <c r="M795" s="3" t="s">
        <v>75</v>
      </c>
      <c r="N795" s="3" t="s">
        <v>166</v>
      </c>
      <c r="O795" s="3" t="s">
        <v>167</v>
      </c>
      <c r="P795" s="3" t="s">
        <v>34</v>
      </c>
      <c r="Q795" s="3" t="s">
        <v>30</v>
      </c>
      <c r="R795" s="3" t="s">
        <v>35</v>
      </c>
      <c r="S795" s="4">
        <v>45089</v>
      </c>
      <c r="T795" s="3">
        <v>5413378</v>
      </c>
      <c r="U795" s="3" t="s">
        <v>894</v>
      </c>
      <c r="V795" s="3"/>
      <c r="W795" s="3">
        <v>0</v>
      </c>
    </row>
    <row r="796" spans="1:23" ht="13" x14ac:dyDescent="0.15">
      <c r="A796" s="3">
        <v>397</v>
      </c>
      <c r="B796" s="3">
        <v>1385</v>
      </c>
      <c r="C796" s="3" t="s">
        <v>23</v>
      </c>
      <c r="D796" s="3">
        <v>3</v>
      </c>
      <c r="E796" s="3" t="s">
        <v>24</v>
      </c>
      <c r="F796" s="3">
        <v>3</v>
      </c>
      <c r="G796" s="3" t="s">
        <v>25</v>
      </c>
      <c r="H796" s="3">
        <v>30</v>
      </c>
      <c r="I796" s="3">
        <v>32</v>
      </c>
      <c r="J796" s="3">
        <v>20</v>
      </c>
      <c r="K796" s="3">
        <v>14.6</v>
      </c>
      <c r="L796" s="3">
        <v>14.6</v>
      </c>
      <c r="M796" s="3" t="s">
        <v>75</v>
      </c>
      <c r="N796" s="3" t="s">
        <v>166</v>
      </c>
      <c r="O796" s="3" t="s">
        <v>167</v>
      </c>
      <c r="P796" s="3" t="s">
        <v>307</v>
      </c>
      <c r="Q796" s="3" t="s">
        <v>30</v>
      </c>
      <c r="R796" s="3" t="s">
        <v>308</v>
      </c>
      <c r="S796" s="4">
        <v>45089</v>
      </c>
      <c r="T796" s="3">
        <v>5413377</v>
      </c>
      <c r="U796" s="3" t="s">
        <v>895</v>
      </c>
      <c r="V796" s="3"/>
      <c r="W796" s="3">
        <v>0</v>
      </c>
    </row>
    <row r="797" spans="1:23" ht="13" x14ac:dyDescent="0.15">
      <c r="A797" s="3">
        <v>397</v>
      </c>
      <c r="B797" s="3">
        <v>1385</v>
      </c>
      <c r="C797" s="3" t="s">
        <v>23</v>
      </c>
      <c r="D797" s="3">
        <v>3</v>
      </c>
      <c r="E797" s="3" t="s">
        <v>24</v>
      </c>
      <c r="F797" s="3">
        <v>3</v>
      </c>
      <c r="G797" s="3" t="s">
        <v>25</v>
      </c>
      <c r="H797" s="3">
        <v>32</v>
      </c>
      <c r="I797" s="3">
        <v>34</v>
      </c>
      <c r="J797" s="3">
        <v>36</v>
      </c>
      <c r="K797" s="3">
        <v>14.62</v>
      </c>
      <c r="L797" s="3">
        <v>14.62</v>
      </c>
      <c r="M797" s="3" t="s">
        <v>75</v>
      </c>
      <c r="N797" s="3" t="s">
        <v>166</v>
      </c>
      <c r="O797" s="3" t="s">
        <v>167</v>
      </c>
      <c r="P797" s="3" t="s">
        <v>168</v>
      </c>
      <c r="Q797" s="3" t="s">
        <v>30</v>
      </c>
      <c r="R797" s="3" t="s">
        <v>305</v>
      </c>
      <c r="S797" s="4">
        <v>45089</v>
      </c>
      <c r="T797" s="3">
        <v>5413379</v>
      </c>
      <c r="U797" s="3" t="s">
        <v>896</v>
      </c>
      <c r="V797" s="3"/>
      <c r="W797" s="3">
        <v>0</v>
      </c>
    </row>
    <row r="798" spans="1:23" ht="13" x14ac:dyDescent="0.15">
      <c r="A798" s="3">
        <v>397</v>
      </c>
      <c r="B798" s="3">
        <v>1385</v>
      </c>
      <c r="C798" s="3" t="s">
        <v>23</v>
      </c>
      <c r="D798" s="3">
        <v>3</v>
      </c>
      <c r="E798" s="3" t="s">
        <v>24</v>
      </c>
      <c r="F798" s="3">
        <v>3</v>
      </c>
      <c r="G798" s="3" t="s">
        <v>25</v>
      </c>
      <c r="H798" s="3">
        <v>34</v>
      </c>
      <c r="I798" s="3">
        <v>36</v>
      </c>
      <c r="J798" s="3">
        <v>20</v>
      </c>
      <c r="K798" s="3">
        <v>14.64</v>
      </c>
      <c r="L798" s="3">
        <v>14.64</v>
      </c>
      <c r="M798" s="3" t="s">
        <v>75</v>
      </c>
      <c r="N798" s="3" t="s">
        <v>166</v>
      </c>
      <c r="O798" s="3" t="s">
        <v>167</v>
      </c>
      <c r="P798" s="3" t="s">
        <v>307</v>
      </c>
      <c r="Q798" s="3" t="s">
        <v>30</v>
      </c>
      <c r="R798" s="3" t="s">
        <v>308</v>
      </c>
      <c r="S798" s="4">
        <v>45089</v>
      </c>
      <c r="T798" s="3">
        <v>5413380</v>
      </c>
      <c r="U798" s="3" t="s">
        <v>897</v>
      </c>
      <c r="V798" s="3"/>
      <c r="W798" s="3">
        <v>0</v>
      </c>
    </row>
    <row r="799" spans="1:23" ht="13" x14ac:dyDescent="0.15">
      <c r="A799" s="3">
        <v>397</v>
      </c>
      <c r="B799" s="3">
        <v>1385</v>
      </c>
      <c r="C799" s="3" t="s">
        <v>23</v>
      </c>
      <c r="D799" s="3">
        <v>3</v>
      </c>
      <c r="E799" s="3" t="s">
        <v>24</v>
      </c>
      <c r="F799" s="3">
        <v>3</v>
      </c>
      <c r="G799" s="3" t="s">
        <v>25</v>
      </c>
      <c r="H799" s="3">
        <v>36</v>
      </c>
      <c r="I799" s="3">
        <v>38</v>
      </c>
      <c r="J799" s="3">
        <v>8</v>
      </c>
      <c r="K799" s="3">
        <v>14.66</v>
      </c>
      <c r="L799" s="3">
        <v>14.66</v>
      </c>
      <c r="M799" s="3" t="s">
        <v>75</v>
      </c>
      <c r="N799" s="3" t="s">
        <v>166</v>
      </c>
      <c r="O799" s="3" t="s">
        <v>167</v>
      </c>
      <c r="P799" s="3" t="s">
        <v>113</v>
      </c>
      <c r="Q799" s="3" t="s">
        <v>30</v>
      </c>
      <c r="R799" s="3" t="s">
        <v>114</v>
      </c>
      <c r="S799" s="4">
        <v>45089</v>
      </c>
      <c r="T799" s="3">
        <v>5413382</v>
      </c>
      <c r="U799" s="3" t="s">
        <v>898</v>
      </c>
      <c r="V799" s="3"/>
      <c r="W799" s="3">
        <v>0</v>
      </c>
    </row>
    <row r="800" spans="1:23" ht="13" x14ac:dyDescent="0.15">
      <c r="A800" s="3">
        <v>397</v>
      </c>
      <c r="B800" s="3">
        <v>1385</v>
      </c>
      <c r="C800" s="3" t="s">
        <v>23</v>
      </c>
      <c r="D800" s="3">
        <v>3</v>
      </c>
      <c r="E800" s="3" t="s">
        <v>24</v>
      </c>
      <c r="F800" s="3">
        <v>3</v>
      </c>
      <c r="G800" s="3" t="s">
        <v>25</v>
      </c>
      <c r="H800" s="3">
        <v>36</v>
      </c>
      <c r="I800" s="3">
        <v>38</v>
      </c>
      <c r="J800" s="3">
        <v>20</v>
      </c>
      <c r="K800" s="3">
        <v>14.66</v>
      </c>
      <c r="L800" s="3">
        <v>14.66</v>
      </c>
      <c r="M800" s="3" t="s">
        <v>75</v>
      </c>
      <c r="N800" s="3" t="s">
        <v>166</v>
      </c>
      <c r="O800" s="3" t="s">
        <v>167</v>
      </c>
      <c r="P800" s="3" t="s">
        <v>307</v>
      </c>
      <c r="Q800" s="3" t="s">
        <v>30</v>
      </c>
      <c r="R800" s="3" t="s">
        <v>308</v>
      </c>
      <c r="S800" s="4">
        <v>45089</v>
      </c>
      <c r="T800" s="3">
        <v>5413381</v>
      </c>
      <c r="U800" s="3" t="s">
        <v>899</v>
      </c>
      <c r="V800" s="3"/>
      <c r="W800" s="3">
        <v>0</v>
      </c>
    </row>
    <row r="801" spans="1:23" ht="13" x14ac:dyDescent="0.15">
      <c r="A801" s="3">
        <v>397</v>
      </c>
      <c r="B801" s="3">
        <v>1385</v>
      </c>
      <c r="C801" s="3" t="s">
        <v>23</v>
      </c>
      <c r="D801" s="3">
        <v>3</v>
      </c>
      <c r="E801" s="3" t="s">
        <v>24</v>
      </c>
      <c r="F801" s="3">
        <v>3</v>
      </c>
      <c r="G801" s="3" t="s">
        <v>25</v>
      </c>
      <c r="H801" s="3">
        <v>38</v>
      </c>
      <c r="I801" s="3">
        <v>40</v>
      </c>
      <c r="J801" s="3">
        <v>20</v>
      </c>
      <c r="K801" s="3">
        <v>14.68</v>
      </c>
      <c r="L801" s="3">
        <v>14.68</v>
      </c>
      <c r="M801" s="3" t="s">
        <v>75</v>
      </c>
      <c r="N801" s="3" t="s">
        <v>166</v>
      </c>
      <c r="O801" s="3" t="s">
        <v>167</v>
      </c>
      <c r="P801" s="3" t="s">
        <v>328</v>
      </c>
      <c r="Q801" s="3" t="s">
        <v>30</v>
      </c>
      <c r="R801" s="3" t="s">
        <v>329</v>
      </c>
      <c r="S801" s="4">
        <v>45089</v>
      </c>
      <c r="T801" s="3">
        <v>5413383</v>
      </c>
      <c r="U801" s="3" t="s">
        <v>900</v>
      </c>
      <c r="V801" s="3"/>
      <c r="W801" s="3">
        <v>0</v>
      </c>
    </row>
    <row r="802" spans="1:23" ht="13" x14ac:dyDescent="0.15">
      <c r="A802" s="3">
        <v>397</v>
      </c>
      <c r="B802" s="3">
        <v>1385</v>
      </c>
      <c r="C802" s="3" t="s">
        <v>23</v>
      </c>
      <c r="D802" s="3">
        <v>3</v>
      </c>
      <c r="E802" s="3" t="s">
        <v>24</v>
      </c>
      <c r="F802" s="3">
        <v>3</v>
      </c>
      <c r="G802" s="3" t="s">
        <v>25</v>
      </c>
      <c r="H802" s="3">
        <v>40</v>
      </c>
      <c r="I802" s="3">
        <v>42</v>
      </c>
      <c r="J802" s="3">
        <v>20</v>
      </c>
      <c r="K802" s="3">
        <v>14.7</v>
      </c>
      <c r="L802" s="3">
        <v>14.7</v>
      </c>
      <c r="M802" s="3" t="s">
        <v>75</v>
      </c>
      <c r="N802" s="3" t="s">
        <v>166</v>
      </c>
      <c r="O802" s="3" t="s">
        <v>167</v>
      </c>
      <c r="P802" s="3" t="s">
        <v>307</v>
      </c>
      <c r="Q802" s="3" t="s">
        <v>30</v>
      </c>
      <c r="R802" s="3" t="s">
        <v>308</v>
      </c>
      <c r="S802" s="4">
        <v>45089</v>
      </c>
      <c r="T802" s="3">
        <v>5413384</v>
      </c>
      <c r="U802" s="3" t="s">
        <v>901</v>
      </c>
      <c r="V802" s="3"/>
      <c r="W802" s="3">
        <v>0</v>
      </c>
    </row>
    <row r="803" spans="1:23" ht="13" x14ac:dyDescent="0.15">
      <c r="A803" s="3">
        <v>397</v>
      </c>
      <c r="B803" s="3">
        <v>1385</v>
      </c>
      <c r="C803" s="3" t="s">
        <v>23</v>
      </c>
      <c r="D803" s="3">
        <v>3</v>
      </c>
      <c r="E803" s="3" t="s">
        <v>24</v>
      </c>
      <c r="F803" s="3">
        <v>3</v>
      </c>
      <c r="G803" s="3" t="s">
        <v>25</v>
      </c>
      <c r="H803" s="3">
        <v>42</v>
      </c>
      <c r="I803" s="3">
        <v>44</v>
      </c>
      <c r="J803" s="3">
        <v>10</v>
      </c>
      <c r="K803" s="3">
        <v>14.72</v>
      </c>
      <c r="L803" s="3">
        <v>14.72</v>
      </c>
      <c r="M803" s="3" t="s">
        <v>75</v>
      </c>
      <c r="N803" s="3" t="s">
        <v>166</v>
      </c>
      <c r="O803" s="3" t="s">
        <v>167</v>
      </c>
      <c r="P803" s="3" t="s">
        <v>34</v>
      </c>
      <c r="Q803" s="3" t="s">
        <v>30</v>
      </c>
      <c r="R803" s="3" t="s">
        <v>35</v>
      </c>
      <c r="S803" s="4">
        <v>45089</v>
      </c>
      <c r="T803" s="3">
        <v>5413386</v>
      </c>
      <c r="U803" s="3" t="s">
        <v>902</v>
      </c>
      <c r="V803" s="3"/>
      <c r="W803" s="3">
        <v>0</v>
      </c>
    </row>
    <row r="804" spans="1:23" ht="13" x14ac:dyDescent="0.15">
      <c r="A804" s="3">
        <v>397</v>
      </c>
      <c r="B804" s="3">
        <v>1385</v>
      </c>
      <c r="C804" s="3" t="s">
        <v>23</v>
      </c>
      <c r="D804" s="3">
        <v>3</v>
      </c>
      <c r="E804" s="3" t="s">
        <v>24</v>
      </c>
      <c r="F804" s="3">
        <v>3</v>
      </c>
      <c r="G804" s="3" t="s">
        <v>25</v>
      </c>
      <c r="H804" s="3">
        <v>42</v>
      </c>
      <c r="I804" s="3">
        <v>44</v>
      </c>
      <c r="J804" s="3">
        <v>20</v>
      </c>
      <c r="K804" s="3">
        <v>14.72</v>
      </c>
      <c r="L804" s="3">
        <v>14.72</v>
      </c>
      <c r="M804" s="3" t="s">
        <v>75</v>
      </c>
      <c r="N804" s="3" t="s">
        <v>166</v>
      </c>
      <c r="O804" s="3" t="s">
        <v>167</v>
      </c>
      <c r="P804" s="3" t="s">
        <v>307</v>
      </c>
      <c r="Q804" s="3" t="s">
        <v>30</v>
      </c>
      <c r="R804" s="3" t="s">
        <v>308</v>
      </c>
      <c r="S804" s="4">
        <v>45089</v>
      </c>
      <c r="T804" s="3">
        <v>5413385</v>
      </c>
      <c r="U804" s="3" t="s">
        <v>903</v>
      </c>
      <c r="V804" s="3"/>
      <c r="W804" s="3">
        <v>0</v>
      </c>
    </row>
    <row r="805" spans="1:23" ht="13" x14ac:dyDescent="0.15">
      <c r="A805" s="3">
        <v>397</v>
      </c>
      <c r="B805" s="3">
        <v>1385</v>
      </c>
      <c r="C805" s="3" t="s">
        <v>23</v>
      </c>
      <c r="D805" s="3">
        <v>3</v>
      </c>
      <c r="E805" s="3" t="s">
        <v>24</v>
      </c>
      <c r="F805" s="3">
        <v>3</v>
      </c>
      <c r="G805" s="3" t="s">
        <v>25</v>
      </c>
      <c r="H805" s="3">
        <v>44</v>
      </c>
      <c r="I805" s="3">
        <v>46</v>
      </c>
      <c r="J805" s="3">
        <v>20</v>
      </c>
      <c r="K805" s="3">
        <v>14.74</v>
      </c>
      <c r="L805" s="3">
        <v>14.74</v>
      </c>
      <c r="M805" s="3" t="s">
        <v>75</v>
      </c>
      <c r="N805" s="3" t="s">
        <v>166</v>
      </c>
      <c r="O805" s="3" t="s">
        <v>167</v>
      </c>
      <c r="P805" s="3" t="s">
        <v>307</v>
      </c>
      <c r="Q805" s="3" t="s">
        <v>30</v>
      </c>
      <c r="R805" s="3" t="s">
        <v>308</v>
      </c>
      <c r="S805" s="4">
        <v>45089</v>
      </c>
      <c r="T805" s="3">
        <v>5413387</v>
      </c>
      <c r="U805" s="3" t="s">
        <v>904</v>
      </c>
      <c r="V805" s="3"/>
      <c r="W805" s="3">
        <v>0</v>
      </c>
    </row>
    <row r="806" spans="1:23" ht="13" x14ac:dyDescent="0.15">
      <c r="A806" s="3">
        <v>397</v>
      </c>
      <c r="B806" s="3">
        <v>1385</v>
      </c>
      <c r="C806" s="3" t="s">
        <v>23</v>
      </c>
      <c r="D806" s="3">
        <v>3</v>
      </c>
      <c r="E806" s="3" t="s">
        <v>24</v>
      </c>
      <c r="F806" s="3">
        <v>3</v>
      </c>
      <c r="G806" s="3" t="s">
        <v>25</v>
      </c>
      <c r="H806" s="3">
        <v>44</v>
      </c>
      <c r="I806" s="3">
        <v>46</v>
      </c>
      <c r="J806" s="3">
        <v>8</v>
      </c>
      <c r="K806" s="3">
        <v>14.74</v>
      </c>
      <c r="L806" s="3">
        <v>14.74</v>
      </c>
      <c r="M806" s="3" t="s">
        <v>75</v>
      </c>
      <c r="N806" s="3" t="s">
        <v>166</v>
      </c>
      <c r="O806" s="3" t="s">
        <v>167</v>
      </c>
      <c r="P806" s="3" t="s">
        <v>113</v>
      </c>
      <c r="Q806" s="3" t="s">
        <v>30</v>
      </c>
      <c r="R806" s="3" t="s">
        <v>114</v>
      </c>
      <c r="S806" s="4">
        <v>45089</v>
      </c>
      <c r="T806" s="3">
        <v>5413388</v>
      </c>
      <c r="U806" s="3" t="s">
        <v>905</v>
      </c>
      <c r="V806" s="3"/>
      <c r="W806" s="3">
        <v>0</v>
      </c>
    </row>
    <row r="807" spans="1:23" ht="13" x14ac:dyDescent="0.15">
      <c r="A807" s="3">
        <v>397</v>
      </c>
      <c r="B807" s="3">
        <v>1385</v>
      </c>
      <c r="C807" s="3" t="s">
        <v>23</v>
      </c>
      <c r="D807" s="3">
        <v>3</v>
      </c>
      <c r="E807" s="3" t="s">
        <v>24</v>
      </c>
      <c r="F807" s="3">
        <v>3</v>
      </c>
      <c r="G807" s="3" t="s">
        <v>25</v>
      </c>
      <c r="H807" s="3">
        <v>46</v>
      </c>
      <c r="I807" s="3">
        <v>48</v>
      </c>
      <c r="J807" s="3">
        <v>36</v>
      </c>
      <c r="K807" s="3">
        <v>14.76</v>
      </c>
      <c r="L807" s="3">
        <v>14.76</v>
      </c>
      <c r="M807" s="3" t="s">
        <v>75</v>
      </c>
      <c r="N807" s="3" t="s">
        <v>166</v>
      </c>
      <c r="O807" s="3" t="s">
        <v>167</v>
      </c>
      <c r="P807" s="3" t="s">
        <v>168</v>
      </c>
      <c r="Q807" s="3" t="s">
        <v>30</v>
      </c>
      <c r="R807" s="3" t="s">
        <v>305</v>
      </c>
      <c r="S807" s="4">
        <v>45089</v>
      </c>
      <c r="T807" s="3">
        <v>5413389</v>
      </c>
      <c r="U807" s="3" t="s">
        <v>906</v>
      </c>
      <c r="V807" s="3"/>
      <c r="W807" s="3">
        <v>0</v>
      </c>
    </row>
    <row r="808" spans="1:23" ht="13" x14ac:dyDescent="0.15">
      <c r="A808" s="3">
        <v>397</v>
      </c>
      <c r="B808" s="3">
        <v>1385</v>
      </c>
      <c r="C808" s="3" t="s">
        <v>23</v>
      </c>
      <c r="D808" s="3">
        <v>3</v>
      </c>
      <c r="E808" s="3" t="s">
        <v>24</v>
      </c>
      <c r="F808" s="3">
        <v>3</v>
      </c>
      <c r="G808" s="3" t="s">
        <v>25</v>
      </c>
      <c r="H808" s="3">
        <v>48</v>
      </c>
      <c r="I808" s="3">
        <v>50</v>
      </c>
      <c r="J808" s="3">
        <v>20</v>
      </c>
      <c r="K808" s="3">
        <v>14.78</v>
      </c>
      <c r="L808" s="3">
        <v>14.78</v>
      </c>
      <c r="M808" s="3" t="s">
        <v>75</v>
      </c>
      <c r="N808" s="3" t="s">
        <v>166</v>
      </c>
      <c r="O808" s="3" t="s">
        <v>167</v>
      </c>
      <c r="P808" s="3" t="s">
        <v>307</v>
      </c>
      <c r="Q808" s="3" t="s">
        <v>30</v>
      </c>
      <c r="R808" s="3" t="s">
        <v>308</v>
      </c>
      <c r="S808" s="4">
        <v>45089</v>
      </c>
      <c r="T808" s="3">
        <v>5413390</v>
      </c>
      <c r="U808" s="3" t="s">
        <v>907</v>
      </c>
      <c r="V808" s="3"/>
      <c r="W808" s="3">
        <v>0</v>
      </c>
    </row>
    <row r="809" spans="1:23" ht="13" x14ac:dyDescent="0.15">
      <c r="A809" s="3">
        <v>397</v>
      </c>
      <c r="B809" s="3">
        <v>1385</v>
      </c>
      <c r="C809" s="3" t="s">
        <v>23</v>
      </c>
      <c r="D809" s="3">
        <v>3</v>
      </c>
      <c r="E809" s="3" t="s">
        <v>24</v>
      </c>
      <c r="F809" s="3">
        <v>3</v>
      </c>
      <c r="G809" s="3" t="s">
        <v>25</v>
      </c>
      <c r="H809" s="3">
        <v>50</v>
      </c>
      <c r="I809" s="3">
        <v>52</v>
      </c>
      <c r="J809" s="3">
        <v>20</v>
      </c>
      <c r="K809" s="3">
        <v>14.8</v>
      </c>
      <c r="L809" s="3">
        <v>14.8</v>
      </c>
      <c r="M809" s="3" t="s">
        <v>75</v>
      </c>
      <c r="N809" s="3" t="s">
        <v>166</v>
      </c>
      <c r="O809" s="3" t="s">
        <v>167</v>
      </c>
      <c r="P809" s="3" t="s">
        <v>307</v>
      </c>
      <c r="Q809" s="3" t="s">
        <v>30</v>
      </c>
      <c r="R809" s="3" t="s">
        <v>308</v>
      </c>
      <c r="S809" s="4">
        <v>45089</v>
      </c>
      <c r="T809" s="3">
        <v>5413391</v>
      </c>
      <c r="U809" s="3" t="s">
        <v>908</v>
      </c>
      <c r="V809" s="3"/>
      <c r="W809" s="3">
        <v>0</v>
      </c>
    </row>
    <row r="810" spans="1:23" ht="13" x14ac:dyDescent="0.15">
      <c r="A810" s="3">
        <v>397</v>
      </c>
      <c r="B810" s="3">
        <v>1385</v>
      </c>
      <c r="C810" s="3" t="s">
        <v>23</v>
      </c>
      <c r="D810" s="3">
        <v>3</v>
      </c>
      <c r="E810" s="3" t="s">
        <v>24</v>
      </c>
      <c r="F810" s="3">
        <v>3</v>
      </c>
      <c r="G810" s="3" t="s">
        <v>25</v>
      </c>
      <c r="H810" s="3">
        <v>50</v>
      </c>
      <c r="I810" s="3">
        <v>52</v>
      </c>
      <c r="J810" s="3">
        <v>10</v>
      </c>
      <c r="K810" s="3">
        <v>14.8</v>
      </c>
      <c r="L810" s="3">
        <v>14.8</v>
      </c>
      <c r="M810" s="3" t="s">
        <v>75</v>
      </c>
      <c r="N810" s="3" t="s">
        <v>166</v>
      </c>
      <c r="O810" s="3" t="s">
        <v>167</v>
      </c>
      <c r="P810" s="3" t="s">
        <v>34</v>
      </c>
      <c r="Q810" s="3" t="s">
        <v>30</v>
      </c>
      <c r="R810" s="3" t="s">
        <v>35</v>
      </c>
      <c r="S810" s="4">
        <v>45089</v>
      </c>
      <c r="T810" s="3">
        <v>5413392</v>
      </c>
      <c r="U810" s="3" t="s">
        <v>909</v>
      </c>
      <c r="V810" s="3"/>
      <c r="W810" s="3">
        <v>0</v>
      </c>
    </row>
    <row r="811" spans="1:23" ht="13" x14ac:dyDescent="0.15">
      <c r="A811" s="3">
        <v>397</v>
      </c>
      <c r="B811" s="3">
        <v>1385</v>
      </c>
      <c r="C811" s="3" t="s">
        <v>23</v>
      </c>
      <c r="D811" s="3">
        <v>3</v>
      </c>
      <c r="E811" s="3" t="s">
        <v>24</v>
      </c>
      <c r="F811" s="3">
        <v>3</v>
      </c>
      <c r="G811" s="3" t="s">
        <v>25</v>
      </c>
      <c r="H811" s="3">
        <v>52</v>
      </c>
      <c r="I811" s="3">
        <v>54</v>
      </c>
      <c r="J811" s="3">
        <v>20</v>
      </c>
      <c r="K811" s="3">
        <v>14.82</v>
      </c>
      <c r="L811" s="3">
        <v>14.82</v>
      </c>
      <c r="M811" s="3" t="s">
        <v>75</v>
      </c>
      <c r="N811" s="3" t="s">
        <v>166</v>
      </c>
      <c r="O811" s="3" t="s">
        <v>167</v>
      </c>
      <c r="P811" s="3" t="s">
        <v>328</v>
      </c>
      <c r="Q811" s="3" t="s">
        <v>30</v>
      </c>
      <c r="R811" s="3" t="s">
        <v>329</v>
      </c>
      <c r="S811" s="4">
        <v>45089</v>
      </c>
      <c r="T811" s="3">
        <v>5413393</v>
      </c>
      <c r="U811" s="3" t="s">
        <v>910</v>
      </c>
      <c r="V811" s="3"/>
      <c r="W811" s="3">
        <v>0</v>
      </c>
    </row>
    <row r="812" spans="1:23" ht="13" x14ac:dyDescent="0.15">
      <c r="A812" s="3">
        <v>397</v>
      </c>
      <c r="B812" s="3">
        <v>1385</v>
      </c>
      <c r="C812" s="3" t="s">
        <v>23</v>
      </c>
      <c r="D812" s="3">
        <v>3</v>
      </c>
      <c r="E812" s="3" t="s">
        <v>24</v>
      </c>
      <c r="F812" s="3">
        <v>3</v>
      </c>
      <c r="G812" s="3" t="s">
        <v>25</v>
      </c>
      <c r="H812" s="3">
        <v>54</v>
      </c>
      <c r="I812" s="3">
        <v>56</v>
      </c>
      <c r="J812" s="3">
        <v>20</v>
      </c>
      <c r="K812" s="3">
        <v>14.84</v>
      </c>
      <c r="L812" s="3">
        <v>14.84</v>
      </c>
      <c r="M812" s="3" t="s">
        <v>75</v>
      </c>
      <c r="N812" s="3" t="s">
        <v>166</v>
      </c>
      <c r="O812" s="3" t="s">
        <v>167</v>
      </c>
      <c r="P812" s="3" t="s">
        <v>307</v>
      </c>
      <c r="Q812" s="3" t="s">
        <v>30</v>
      </c>
      <c r="R812" s="3" t="s">
        <v>308</v>
      </c>
      <c r="S812" s="4">
        <v>45089</v>
      </c>
      <c r="T812" s="3">
        <v>5413394</v>
      </c>
      <c r="U812" s="3" t="s">
        <v>911</v>
      </c>
      <c r="V812" s="3"/>
      <c r="W812" s="3">
        <v>0</v>
      </c>
    </row>
    <row r="813" spans="1:23" ht="13" x14ac:dyDescent="0.15">
      <c r="A813" s="3">
        <v>397</v>
      </c>
      <c r="B813" s="3">
        <v>1385</v>
      </c>
      <c r="C813" s="3" t="s">
        <v>23</v>
      </c>
      <c r="D813" s="3">
        <v>3</v>
      </c>
      <c r="E813" s="3" t="s">
        <v>24</v>
      </c>
      <c r="F813" s="3">
        <v>3</v>
      </c>
      <c r="G813" s="3" t="s">
        <v>25</v>
      </c>
      <c r="H813" s="3">
        <v>56</v>
      </c>
      <c r="I813" s="3">
        <v>58</v>
      </c>
      <c r="J813" s="3">
        <v>20</v>
      </c>
      <c r="K813" s="3">
        <v>14.86</v>
      </c>
      <c r="L813" s="3">
        <v>14.86</v>
      </c>
      <c r="M813" s="3" t="s">
        <v>75</v>
      </c>
      <c r="N813" s="3" t="s">
        <v>166</v>
      </c>
      <c r="O813" s="3" t="s">
        <v>167</v>
      </c>
      <c r="P813" s="3" t="s">
        <v>307</v>
      </c>
      <c r="Q813" s="3" t="s">
        <v>30</v>
      </c>
      <c r="R813" s="3" t="s">
        <v>308</v>
      </c>
      <c r="S813" s="4">
        <v>45089</v>
      </c>
      <c r="T813" s="3">
        <v>5413395</v>
      </c>
      <c r="U813" s="3" t="s">
        <v>912</v>
      </c>
      <c r="V813" s="3"/>
      <c r="W813" s="3">
        <v>0</v>
      </c>
    </row>
    <row r="814" spans="1:23" ht="13" x14ac:dyDescent="0.15">
      <c r="A814" s="3">
        <v>397</v>
      </c>
      <c r="B814" s="3">
        <v>1385</v>
      </c>
      <c r="C814" s="3" t="s">
        <v>23</v>
      </c>
      <c r="D814" s="3">
        <v>3</v>
      </c>
      <c r="E814" s="3" t="s">
        <v>24</v>
      </c>
      <c r="F814" s="3">
        <v>3</v>
      </c>
      <c r="G814" s="3" t="s">
        <v>25</v>
      </c>
      <c r="H814" s="3">
        <v>56</v>
      </c>
      <c r="I814" s="3">
        <v>58</v>
      </c>
      <c r="J814" s="3">
        <v>8</v>
      </c>
      <c r="K814" s="3">
        <v>14.86</v>
      </c>
      <c r="L814" s="3">
        <v>14.86</v>
      </c>
      <c r="M814" s="3" t="s">
        <v>75</v>
      </c>
      <c r="N814" s="3" t="s">
        <v>166</v>
      </c>
      <c r="O814" s="3" t="s">
        <v>167</v>
      </c>
      <c r="P814" s="3" t="s">
        <v>113</v>
      </c>
      <c r="Q814" s="3" t="s">
        <v>30</v>
      </c>
      <c r="R814" s="3" t="s">
        <v>114</v>
      </c>
      <c r="S814" s="4">
        <v>45089</v>
      </c>
      <c r="T814" s="3">
        <v>5413396</v>
      </c>
      <c r="U814" s="3" t="s">
        <v>913</v>
      </c>
      <c r="V814" s="3"/>
      <c r="W814" s="3">
        <v>0</v>
      </c>
    </row>
    <row r="815" spans="1:23" ht="13" x14ac:dyDescent="0.15">
      <c r="A815" s="3">
        <v>397</v>
      </c>
      <c r="B815" s="3">
        <v>1385</v>
      </c>
      <c r="C815" s="3" t="s">
        <v>23</v>
      </c>
      <c r="D815" s="3">
        <v>3</v>
      </c>
      <c r="E815" s="3" t="s">
        <v>24</v>
      </c>
      <c r="F815" s="3">
        <v>3</v>
      </c>
      <c r="G815" s="3" t="s">
        <v>25</v>
      </c>
      <c r="H815" s="3">
        <v>58</v>
      </c>
      <c r="I815" s="3">
        <v>60</v>
      </c>
      <c r="J815" s="3">
        <v>10</v>
      </c>
      <c r="K815" s="3">
        <v>14.88</v>
      </c>
      <c r="L815" s="3">
        <v>14.88</v>
      </c>
      <c r="M815" s="3" t="s">
        <v>75</v>
      </c>
      <c r="N815" s="3" t="s">
        <v>166</v>
      </c>
      <c r="O815" s="3" t="s">
        <v>167</v>
      </c>
      <c r="P815" s="3" t="s">
        <v>34</v>
      </c>
      <c r="Q815" s="3" t="s">
        <v>30</v>
      </c>
      <c r="R815" s="3" t="s">
        <v>35</v>
      </c>
      <c r="S815" s="4">
        <v>45089</v>
      </c>
      <c r="T815" s="3">
        <v>5413398</v>
      </c>
      <c r="U815" s="3" t="s">
        <v>914</v>
      </c>
      <c r="V815" s="3"/>
      <c r="W815" s="3">
        <v>0</v>
      </c>
    </row>
    <row r="816" spans="1:23" ht="13" x14ac:dyDescent="0.15">
      <c r="A816" s="3">
        <v>397</v>
      </c>
      <c r="B816" s="3">
        <v>1385</v>
      </c>
      <c r="C816" s="3" t="s">
        <v>23</v>
      </c>
      <c r="D816" s="3">
        <v>3</v>
      </c>
      <c r="E816" s="3" t="s">
        <v>24</v>
      </c>
      <c r="F816" s="3">
        <v>3</v>
      </c>
      <c r="G816" s="3" t="s">
        <v>25</v>
      </c>
      <c r="H816" s="3">
        <v>58</v>
      </c>
      <c r="I816" s="3">
        <v>60</v>
      </c>
      <c r="J816" s="3">
        <v>20</v>
      </c>
      <c r="K816" s="3">
        <v>14.88</v>
      </c>
      <c r="L816" s="3">
        <v>14.88</v>
      </c>
      <c r="M816" s="3" t="s">
        <v>75</v>
      </c>
      <c r="N816" s="3" t="s">
        <v>166</v>
      </c>
      <c r="O816" s="3" t="s">
        <v>167</v>
      </c>
      <c r="P816" s="3" t="s">
        <v>307</v>
      </c>
      <c r="Q816" s="3" t="s">
        <v>30</v>
      </c>
      <c r="R816" s="3" t="s">
        <v>308</v>
      </c>
      <c r="S816" s="4">
        <v>45089</v>
      </c>
      <c r="T816" s="3">
        <v>5413397</v>
      </c>
      <c r="U816" s="3" t="s">
        <v>915</v>
      </c>
      <c r="V816" s="3"/>
      <c r="W816" s="3">
        <v>0</v>
      </c>
    </row>
    <row r="817" spans="1:23" ht="13" x14ac:dyDescent="0.15">
      <c r="A817" s="3">
        <v>397</v>
      </c>
      <c r="B817" s="3">
        <v>1385</v>
      </c>
      <c r="C817" s="3" t="s">
        <v>23</v>
      </c>
      <c r="D817" s="3">
        <v>3</v>
      </c>
      <c r="E817" s="3" t="s">
        <v>24</v>
      </c>
      <c r="F817" s="3">
        <v>3</v>
      </c>
      <c r="G817" s="3" t="s">
        <v>25</v>
      </c>
      <c r="H817" s="3">
        <v>60</v>
      </c>
      <c r="I817" s="3">
        <v>62</v>
      </c>
      <c r="J817" s="3">
        <v>36</v>
      </c>
      <c r="K817" s="3">
        <v>14.9</v>
      </c>
      <c r="L817" s="3">
        <v>14.9</v>
      </c>
      <c r="M817" s="3" t="s">
        <v>75</v>
      </c>
      <c r="N817" s="3" t="s">
        <v>166</v>
      </c>
      <c r="O817" s="3" t="s">
        <v>167</v>
      </c>
      <c r="P817" s="3" t="s">
        <v>168</v>
      </c>
      <c r="Q817" s="3" t="s">
        <v>30</v>
      </c>
      <c r="R817" s="3" t="s">
        <v>305</v>
      </c>
      <c r="S817" s="4">
        <v>45089</v>
      </c>
      <c r="T817" s="3">
        <v>5413399</v>
      </c>
      <c r="U817" s="3" t="s">
        <v>916</v>
      </c>
      <c r="V817" s="3"/>
      <c r="W817" s="3">
        <v>0</v>
      </c>
    </row>
    <row r="818" spans="1:23" ht="13" x14ac:dyDescent="0.15">
      <c r="A818" s="3">
        <v>397</v>
      </c>
      <c r="B818" s="3">
        <v>1385</v>
      </c>
      <c r="C818" s="3" t="s">
        <v>23</v>
      </c>
      <c r="D818" s="3">
        <v>3</v>
      </c>
      <c r="E818" s="3" t="s">
        <v>24</v>
      </c>
      <c r="F818" s="3">
        <v>3</v>
      </c>
      <c r="G818" s="3" t="s">
        <v>25</v>
      </c>
      <c r="H818" s="3">
        <v>62</v>
      </c>
      <c r="I818" s="3">
        <v>64</v>
      </c>
      <c r="J818" s="3">
        <v>20</v>
      </c>
      <c r="K818" s="3">
        <v>14.92</v>
      </c>
      <c r="L818" s="3">
        <v>14.92</v>
      </c>
      <c r="M818" s="3" t="s">
        <v>75</v>
      </c>
      <c r="N818" s="3" t="s">
        <v>166</v>
      </c>
      <c r="O818" s="3" t="s">
        <v>167</v>
      </c>
      <c r="P818" s="3" t="s">
        <v>307</v>
      </c>
      <c r="Q818" s="3" t="s">
        <v>30</v>
      </c>
      <c r="R818" s="3" t="s">
        <v>308</v>
      </c>
      <c r="S818" s="4">
        <v>45089</v>
      </c>
      <c r="T818" s="3">
        <v>5413400</v>
      </c>
      <c r="U818" s="3" t="s">
        <v>917</v>
      </c>
      <c r="V818" s="3"/>
      <c r="W818" s="3">
        <v>0</v>
      </c>
    </row>
    <row r="819" spans="1:23" ht="13" x14ac:dyDescent="0.15">
      <c r="A819" s="3">
        <v>397</v>
      </c>
      <c r="B819" s="3">
        <v>1385</v>
      </c>
      <c r="C819" s="3" t="s">
        <v>23</v>
      </c>
      <c r="D819" s="3">
        <v>3</v>
      </c>
      <c r="E819" s="3" t="s">
        <v>24</v>
      </c>
      <c r="F819" s="3">
        <v>3</v>
      </c>
      <c r="G819" s="3" t="s">
        <v>25</v>
      </c>
      <c r="H819" s="3">
        <v>64</v>
      </c>
      <c r="I819" s="3">
        <v>66</v>
      </c>
      <c r="J819" s="3">
        <v>20</v>
      </c>
      <c r="K819" s="3">
        <v>14.94</v>
      </c>
      <c r="L819" s="3">
        <v>14.94</v>
      </c>
      <c r="M819" s="3" t="s">
        <v>75</v>
      </c>
      <c r="N819" s="3" t="s">
        <v>166</v>
      </c>
      <c r="O819" s="3" t="s">
        <v>167</v>
      </c>
      <c r="P819" s="3" t="s">
        <v>307</v>
      </c>
      <c r="Q819" s="3" t="s">
        <v>30</v>
      </c>
      <c r="R819" s="3" t="s">
        <v>308</v>
      </c>
      <c r="S819" s="4">
        <v>45089</v>
      </c>
      <c r="T819" s="3">
        <v>5413402</v>
      </c>
      <c r="U819" s="3" t="s">
        <v>918</v>
      </c>
      <c r="V819" s="3"/>
      <c r="W819" s="3">
        <v>0</v>
      </c>
    </row>
    <row r="820" spans="1:23" ht="13" x14ac:dyDescent="0.15">
      <c r="A820" s="3">
        <v>397</v>
      </c>
      <c r="B820" s="3">
        <v>1385</v>
      </c>
      <c r="C820" s="3" t="s">
        <v>23</v>
      </c>
      <c r="D820" s="3">
        <v>3</v>
      </c>
      <c r="E820" s="3" t="s">
        <v>24</v>
      </c>
      <c r="F820" s="3">
        <v>3</v>
      </c>
      <c r="G820" s="3" t="s">
        <v>25</v>
      </c>
      <c r="H820" s="3">
        <v>64</v>
      </c>
      <c r="I820" s="3">
        <v>65</v>
      </c>
      <c r="J820" s="3">
        <v>5</v>
      </c>
      <c r="K820" s="3">
        <v>14.94</v>
      </c>
      <c r="L820" s="3">
        <v>14.94</v>
      </c>
      <c r="M820" s="3" t="s">
        <v>75</v>
      </c>
      <c r="N820" s="3" t="s">
        <v>166</v>
      </c>
      <c r="O820" s="3" t="s">
        <v>167</v>
      </c>
      <c r="P820" s="3" t="s">
        <v>302</v>
      </c>
      <c r="Q820" s="3" t="s">
        <v>30</v>
      </c>
      <c r="R820" s="3" t="s">
        <v>303</v>
      </c>
      <c r="S820" s="4">
        <v>45089</v>
      </c>
      <c r="T820" s="3">
        <v>5413401</v>
      </c>
      <c r="U820" s="3" t="s">
        <v>919</v>
      </c>
      <c r="V820" s="3"/>
      <c r="W820" s="3">
        <v>0</v>
      </c>
    </row>
    <row r="821" spans="1:23" ht="13" x14ac:dyDescent="0.15">
      <c r="A821" s="3">
        <v>397</v>
      </c>
      <c r="B821" s="3">
        <v>1385</v>
      </c>
      <c r="C821" s="3" t="s">
        <v>23</v>
      </c>
      <c r="D821" s="3">
        <v>3</v>
      </c>
      <c r="E821" s="3" t="s">
        <v>24</v>
      </c>
      <c r="F821" s="3">
        <v>3</v>
      </c>
      <c r="G821" s="3" t="s">
        <v>25</v>
      </c>
      <c r="H821" s="3">
        <v>66</v>
      </c>
      <c r="I821" s="3">
        <v>68</v>
      </c>
      <c r="J821" s="3">
        <v>20</v>
      </c>
      <c r="K821" s="3">
        <v>14.96</v>
      </c>
      <c r="L821" s="3">
        <v>14.96</v>
      </c>
      <c r="M821" s="3" t="s">
        <v>75</v>
      </c>
      <c r="N821" s="3" t="s">
        <v>166</v>
      </c>
      <c r="O821" s="3" t="s">
        <v>167</v>
      </c>
      <c r="P821" s="3" t="s">
        <v>328</v>
      </c>
      <c r="Q821" s="3" t="s">
        <v>30</v>
      </c>
      <c r="R821" s="3" t="s">
        <v>329</v>
      </c>
      <c r="S821" s="4">
        <v>45089</v>
      </c>
      <c r="T821" s="3">
        <v>5413403</v>
      </c>
      <c r="U821" s="3" t="s">
        <v>920</v>
      </c>
      <c r="V821" s="3"/>
      <c r="W821" s="3">
        <v>0</v>
      </c>
    </row>
    <row r="822" spans="1:23" ht="13" x14ac:dyDescent="0.15">
      <c r="A822" s="3">
        <v>397</v>
      </c>
      <c r="B822" s="3">
        <v>1385</v>
      </c>
      <c r="C822" s="3" t="s">
        <v>23</v>
      </c>
      <c r="D822" s="3">
        <v>3</v>
      </c>
      <c r="E822" s="3" t="s">
        <v>24</v>
      </c>
      <c r="F822" s="3">
        <v>3</v>
      </c>
      <c r="G822" s="3" t="s">
        <v>25</v>
      </c>
      <c r="H822" s="3">
        <v>68</v>
      </c>
      <c r="I822" s="3">
        <v>70</v>
      </c>
      <c r="J822" s="3">
        <v>8</v>
      </c>
      <c r="K822" s="3">
        <v>14.98</v>
      </c>
      <c r="L822" s="3">
        <v>14.98</v>
      </c>
      <c r="M822" s="3" t="s">
        <v>75</v>
      </c>
      <c r="N822" s="3" t="s">
        <v>166</v>
      </c>
      <c r="O822" s="3" t="s">
        <v>167</v>
      </c>
      <c r="P822" s="3" t="s">
        <v>113</v>
      </c>
      <c r="Q822" s="3" t="s">
        <v>30</v>
      </c>
      <c r="R822" s="3" t="s">
        <v>114</v>
      </c>
      <c r="S822" s="4">
        <v>45089</v>
      </c>
      <c r="T822" s="3">
        <v>5413405</v>
      </c>
      <c r="U822" s="3" t="s">
        <v>921</v>
      </c>
      <c r="V822" s="3"/>
      <c r="W822" s="3">
        <v>0</v>
      </c>
    </row>
    <row r="823" spans="1:23" ht="13" x14ac:dyDescent="0.15">
      <c r="A823" s="3">
        <v>397</v>
      </c>
      <c r="B823" s="3">
        <v>1385</v>
      </c>
      <c r="C823" s="3" t="s">
        <v>23</v>
      </c>
      <c r="D823" s="3">
        <v>3</v>
      </c>
      <c r="E823" s="3" t="s">
        <v>24</v>
      </c>
      <c r="F823" s="3">
        <v>3</v>
      </c>
      <c r="G823" s="3" t="s">
        <v>25</v>
      </c>
      <c r="H823" s="3">
        <v>68</v>
      </c>
      <c r="I823" s="3">
        <v>70</v>
      </c>
      <c r="J823" s="3">
        <v>20</v>
      </c>
      <c r="K823" s="3">
        <v>14.98</v>
      </c>
      <c r="L823" s="3">
        <v>14.98</v>
      </c>
      <c r="M823" s="3" t="s">
        <v>75</v>
      </c>
      <c r="N823" s="3" t="s">
        <v>166</v>
      </c>
      <c r="O823" s="3" t="s">
        <v>167</v>
      </c>
      <c r="P823" s="3" t="s">
        <v>53</v>
      </c>
      <c r="Q823" s="3" t="s">
        <v>30</v>
      </c>
      <c r="R823" s="3" t="s">
        <v>54</v>
      </c>
      <c r="S823" s="4">
        <v>45089</v>
      </c>
      <c r="T823" s="3">
        <v>5413404</v>
      </c>
      <c r="U823" s="3" t="s">
        <v>922</v>
      </c>
      <c r="V823" s="3"/>
      <c r="W823" s="3">
        <v>0</v>
      </c>
    </row>
    <row r="824" spans="1:23" ht="13" x14ac:dyDescent="0.15">
      <c r="A824" s="3">
        <v>397</v>
      </c>
      <c r="B824" s="3">
        <v>1385</v>
      </c>
      <c r="C824" s="3" t="s">
        <v>23</v>
      </c>
      <c r="D824" s="3">
        <v>3</v>
      </c>
      <c r="E824" s="3" t="s">
        <v>24</v>
      </c>
      <c r="F824" s="3">
        <v>3</v>
      </c>
      <c r="G824" s="3" t="s">
        <v>25</v>
      </c>
      <c r="H824" s="3">
        <v>70</v>
      </c>
      <c r="I824" s="3">
        <v>72</v>
      </c>
      <c r="J824" s="3">
        <v>20</v>
      </c>
      <c r="K824" s="3">
        <v>15</v>
      </c>
      <c r="L824" s="3">
        <v>15</v>
      </c>
      <c r="M824" s="3" t="s">
        <v>75</v>
      </c>
      <c r="N824" s="3" t="s">
        <v>166</v>
      </c>
      <c r="O824" s="3" t="s">
        <v>167</v>
      </c>
      <c r="P824" s="3" t="s">
        <v>307</v>
      </c>
      <c r="Q824" s="3" t="s">
        <v>30</v>
      </c>
      <c r="R824" s="3" t="s">
        <v>308</v>
      </c>
      <c r="S824" s="4">
        <v>45089</v>
      </c>
      <c r="T824" s="3">
        <v>5413406</v>
      </c>
      <c r="U824" s="3" t="s">
        <v>923</v>
      </c>
      <c r="V824" s="3"/>
      <c r="W824" s="3">
        <v>0</v>
      </c>
    </row>
    <row r="825" spans="1:23" ht="13" x14ac:dyDescent="0.15">
      <c r="A825" s="3">
        <v>397</v>
      </c>
      <c r="B825" s="3">
        <v>1385</v>
      </c>
      <c r="C825" s="3" t="s">
        <v>23</v>
      </c>
      <c r="D825" s="3">
        <v>3</v>
      </c>
      <c r="E825" s="3" t="s">
        <v>24</v>
      </c>
      <c r="F825" s="3">
        <v>3</v>
      </c>
      <c r="G825" s="3" t="s">
        <v>25</v>
      </c>
      <c r="H825" s="3">
        <v>72</v>
      </c>
      <c r="I825" s="3">
        <v>74</v>
      </c>
      <c r="J825" s="3">
        <v>20</v>
      </c>
      <c r="K825" s="3">
        <v>15.02</v>
      </c>
      <c r="L825" s="3">
        <v>15.02</v>
      </c>
      <c r="M825" s="3" t="s">
        <v>75</v>
      </c>
      <c r="N825" s="3" t="s">
        <v>166</v>
      </c>
      <c r="O825" s="3" t="s">
        <v>167</v>
      </c>
      <c r="P825" s="3" t="s">
        <v>307</v>
      </c>
      <c r="Q825" s="3" t="s">
        <v>30</v>
      </c>
      <c r="R825" s="3" t="s">
        <v>308</v>
      </c>
      <c r="S825" s="4">
        <v>45089</v>
      </c>
      <c r="T825" s="3">
        <v>5413407</v>
      </c>
      <c r="U825" s="3" t="s">
        <v>924</v>
      </c>
      <c r="V825" s="3"/>
      <c r="W825" s="3">
        <v>0</v>
      </c>
    </row>
    <row r="826" spans="1:23" ht="13" x14ac:dyDescent="0.15">
      <c r="A826" s="3">
        <v>397</v>
      </c>
      <c r="B826" s="3">
        <v>1385</v>
      </c>
      <c r="C826" s="3" t="s">
        <v>23</v>
      </c>
      <c r="D826" s="3">
        <v>3</v>
      </c>
      <c r="E826" s="3" t="s">
        <v>24</v>
      </c>
      <c r="F826" s="3">
        <v>3</v>
      </c>
      <c r="G826" s="3" t="s">
        <v>25</v>
      </c>
      <c r="H826" s="3">
        <v>72</v>
      </c>
      <c r="I826" s="3">
        <v>74</v>
      </c>
      <c r="J826" s="3">
        <v>10</v>
      </c>
      <c r="K826" s="3">
        <v>15.02</v>
      </c>
      <c r="L826" s="3">
        <v>15.02</v>
      </c>
      <c r="M826" s="3" t="s">
        <v>75</v>
      </c>
      <c r="N826" s="3" t="s">
        <v>166</v>
      </c>
      <c r="O826" s="3" t="s">
        <v>167</v>
      </c>
      <c r="P826" s="3" t="s">
        <v>34</v>
      </c>
      <c r="Q826" s="3" t="s">
        <v>30</v>
      </c>
      <c r="R826" s="3" t="s">
        <v>35</v>
      </c>
      <c r="S826" s="4">
        <v>45089</v>
      </c>
      <c r="T826" s="3">
        <v>5413408</v>
      </c>
      <c r="U826" s="3" t="s">
        <v>925</v>
      </c>
      <c r="V826" s="3"/>
      <c r="W826" s="3">
        <v>0</v>
      </c>
    </row>
    <row r="827" spans="1:23" ht="13" x14ac:dyDescent="0.15">
      <c r="A827" s="3">
        <v>397</v>
      </c>
      <c r="B827" s="3">
        <v>1385</v>
      </c>
      <c r="C827" s="3" t="s">
        <v>23</v>
      </c>
      <c r="D827" s="3">
        <v>3</v>
      </c>
      <c r="E827" s="3" t="s">
        <v>24</v>
      </c>
      <c r="F827" s="3">
        <v>3</v>
      </c>
      <c r="G827" s="3" t="s">
        <v>25</v>
      </c>
      <c r="H827" s="3">
        <v>74</v>
      </c>
      <c r="I827" s="3">
        <v>76</v>
      </c>
      <c r="J827" s="3">
        <v>8</v>
      </c>
      <c r="K827" s="3">
        <v>15.04</v>
      </c>
      <c r="L827" s="3">
        <v>15.04</v>
      </c>
      <c r="M827" s="3" t="s">
        <v>75</v>
      </c>
      <c r="N827" s="3" t="s">
        <v>166</v>
      </c>
      <c r="O827" s="3" t="s">
        <v>167</v>
      </c>
      <c r="P827" s="3" t="s">
        <v>113</v>
      </c>
      <c r="Q827" s="3" t="s">
        <v>30</v>
      </c>
      <c r="R827" s="3" t="s">
        <v>114</v>
      </c>
      <c r="S827" s="4">
        <v>45089</v>
      </c>
      <c r="T827" s="3">
        <v>5413410</v>
      </c>
      <c r="U827" s="3" t="s">
        <v>926</v>
      </c>
      <c r="V827" s="3"/>
      <c r="W827" s="3">
        <v>0</v>
      </c>
    </row>
    <row r="828" spans="1:23" ht="13" x14ac:dyDescent="0.15">
      <c r="A828" s="3">
        <v>397</v>
      </c>
      <c r="B828" s="3">
        <v>1385</v>
      </c>
      <c r="C828" s="3" t="s">
        <v>23</v>
      </c>
      <c r="D828" s="3">
        <v>3</v>
      </c>
      <c r="E828" s="3" t="s">
        <v>24</v>
      </c>
      <c r="F828" s="3">
        <v>3</v>
      </c>
      <c r="G828" s="3" t="s">
        <v>25</v>
      </c>
      <c r="H828" s="3">
        <v>74</v>
      </c>
      <c r="I828" s="3">
        <v>76</v>
      </c>
      <c r="J828" s="3">
        <v>20</v>
      </c>
      <c r="K828" s="3">
        <v>15.04</v>
      </c>
      <c r="L828" s="3">
        <v>15.04</v>
      </c>
      <c r="M828" s="3" t="s">
        <v>75</v>
      </c>
      <c r="N828" s="3" t="s">
        <v>166</v>
      </c>
      <c r="O828" s="3" t="s">
        <v>167</v>
      </c>
      <c r="P828" s="3" t="s">
        <v>307</v>
      </c>
      <c r="Q828" s="3" t="s">
        <v>30</v>
      </c>
      <c r="R828" s="3" t="s">
        <v>308</v>
      </c>
      <c r="S828" s="4">
        <v>45089</v>
      </c>
      <c r="T828" s="3">
        <v>5413409</v>
      </c>
      <c r="U828" s="3" t="s">
        <v>927</v>
      </c>
      <c r="V828" s="3"/>
      <c r="W828" s="3">
        <v>0</v>
      </c>
    </row>
    <row r="829" spans="1:23" ht="13" x14ac:dyDescent="0.15">
      <c r="A829" s="3">
        <v>397</v>
      </c>
      <c r="B829" s="3">
        <v>1385</v>
      </c>
      <c r="C829" s="3" t="s">
        <v>23</v>
      </c>
      <c r="D829" s="3">
        <v>3</v>
      </c>
      <c r="E829" s="3" t="s">
        <v>24</v>
      </c>
      <c r="F829" s="3">
        <v>3</v>
      </c>
      <c r="G829" s="3" t="s">
        <v>25</v>
      </c>
      <c r="H829" s="3">
        <v>75</v>
      </c>
      <c r="I829" s="3">
        <v>75</v>
      </c>
      <c r="J829" s="3">
        <v>1</v>
      </c>
      <c r="K829" s="3">
        <v>15.05</v>
      </c>
      <c r="L829" s="3">
        <v>15.05</v>
      </c>
      <c r="M829" s="3" t="s">
        <v>75</v>
      </c>
      <c r="N829" s="3" t="s">
        <v>79</v>
      </c>
      <c r="O829" s="3" t="s">
        <v>28</v>
      </c>
      <c r="P829" s="3" t="s">
        <v>38</v>
      </c>
      <c r="Q829" s="3" t="s">
        <v>30</v>
      </c>
      <c r="R829" s="3" t="s">
        <v>80</v>
      </c>
      <c r="S829" s="4">
        <v>44902</v>
      </c>
      <c r="T829" s="3">
        <v>5355094</v>
      </c>
      <c r="U829" s="3" t="s">
        <v>928</v>
      </c>
      <c r="V829" s="3" t="s">
        <v>82</v>
      </c>
      <c r="W829" s="3">
        <v>0</v>
      </c>
    </row>
    <row r="830" spans="1:23" ht="13" x14ac:dyDescent="0.15">
      <c r="A830" s="3">
        <v>397</v>
      </c>
      <c r="B830" s="3">
        <v>1385</v>
      </c>
      <c r="C830" s="3" t="s">
        <v>23</v>
      </c>
      <c r="D830" s="3">
        <v>3</v>
      </c>
      <c r="E830" s="3" t="s">
        <v>24</v>
      </c>
      <c r="F830" s="3">
        <v>3</v>
      </c>
      <c r="G830" s="3" t="s">
        <v>25</v>
      </c>
      <c r="H830" s="3">
        <v>75</v>
      </c>
      <c r="I830" s="3">
        <v>75</v>
      </c>
      <c r="J830" s="3">
        <v>1</v>
      </c>
      <c r="K830" s="3">
        <v>15.05</v>
      </c>
      <c r="L830" s="3">
        <v>15.05</v>
      </c>
      <c r="M830" s="3" t="s">
        <v>75</v>
      </c>
      <c r="N830" s="3" t="s">
        <v>79</v>
      </c>
      <c r="O830" s="3" t="s">
        <v>28</v>
      </c>
      <c r="P830" s="3" t="s">
        <v>38</v>
      </c>
      <c r="Q830" s="3" t="s">
        <v>30</v>
      </c>
      <c r="R830" s="3" t="s">
        <v>80</v>
      </c>
      <c r="S830" s="4">
        <v>44902</v>
      </c>
      <c r="T830" s="3">
        <v>5356954</v>
      </c>
      <c r="U830" s="3" t="s">
        <v>929</v>
      </c>
      <c r="V830" s="3" t="s">
        <v>82</v>
      </c>
      <c r="W830" s="3">
        <v>0</v>
      </c>
    </row>
    <row r="831" spans="1:23" ht="13" x14ac:dyDescent="0.15">
      <c r="A831" s="3">
        <v>397</v>
      </c>
      <c r="B831" s="3">
        <v>1385</v>
      </c>
      <c r="C831" s="3" t="s">
        <v>23</v>
      </c>
      <c r="D831" s="3">
        <v>3</v>
      </c>
      <c r="E831" s="3" t="s">
        <v>24</v>
      </c>
      <c r="F831" s="3">
        <v>3</v>
      </c>
      <c r="G831" s="3" t="s">
        <v>25</v>
      </c>
      <c r="H831" s="3">
        <v>76</v>
      </c>
      <c r="I831" s="3">
        <v>78</v>
      </c>
      <c r="J831" s="3">
        <v>36</v>
      </c>
      <c r="K831" s="3">
        <v>15.06</v>
      </c>
      <c r="L831" s="3">
        <v>15.06</v>
      </c>
      <c r="M831" s="3" t="s">
        <v>75</v>
      </c>
      <c r="N831" s="3" t="s">
        <v>166</v>
      </c>
      <c r="O831" s="3" t="s">
        <v>167</v>
      </c>
      <c r="P831" s="3" t="s">
        <v>168</v>
      </c>
      <c r="Q831" s="3" t="s">
        <v>30</v>
      </c>
      <c r="R831" s="3" t="s">
        <v>305</v>
      </c>
      <c r="S831" s="4">
        <v>45089</v>
      </c>
      <c r="T831" s="3">
        <v>5413411</v>
      </c>
      <c r="U831" s="3" t="s">
        <v>930</v>
      </c>
      <c r="V831" s="3"/>
      <c r="W831" s="3">
        <v>0</v>
      </c>
    </row>
    <row r="832" spans="1:23" ht="13" x14ac:dyDescent="0.15">
      <c r="A832" s="3">
        <v>397</v>
      </c>
      <c r="B832" s="3">
        <v>1385</v>
      </c>
      <c r="C832" s="3" t="s">
        <v>23</v>
      </c>
      <c r="D832" s="3">
        <v>3</v>
      </c>
      <c r="E832" s="3" t="s">
        <v>24</v>
      </c>
      <c r="F832" s="3">
        <v>3</v>
      </c>
      <c r="G832" s="3" t="s">
        <v>25</v>
      </c>
      <c r="H832" s="3">
        <v>78</v>
      </c>
      <c r="I832" s="3">
        <v>80</v>
      </c>
      <c r="J832" s="3">
        <v>20</v>
      </c>
      <c r="K832" s="3">
        <v>15.08</v>
      </c>
      <c r="L832" s="3">
        <v>15.08</v>
      </c>
      <c r="M832" s="3" t="s">
        <v>75</v>
      </c>
      <c r="N832" s="3" t="s">
        <v>166</v>
      </c>
      <c r="O832" s="3" t="s">
        <v>167</v>
      </c>
      <c r="P832" s="3" t="s">
        <v>307</v>
      </c>
      <c r="Q832" s="3" t="s">
        <v>30</v>
      </c>
      <c r="R832" s="3" t="s">
        <v>308</v>
      </c>
      <c r="S832" s="4">
        <v>45089</v>
      </c>
      <c r="T832" s="3">
        <v>5413412</v>
      </c>
      <c r="U832" s="3" t="s">
        <v>931</v>
      </c>
      <c r="V832" s="3"/>
      <c r="W832" s="3">
        <v>0</v>
      </c>
    </row>
    <row r="833" spans="1:23" ht="13" x14ac:dyDescent="0.15">
      <c r="A833" s="3">
        <v>397</v>
      </c>
      <c r="B833" s="3">
        <v>1385</v>
      </c>
      <c r="C833" s="3" t="s">
        <v>23</v>
      </c>
      <c r="D833" s="3">
        <v>3</v>
      </c>
      <c r="E833" s="3" t="s">
        <v>24</v>
      </c>
      <c r="F833" s="3">
        <v>3</v>
      </c>
      <c r="G833" s="3" t="s">
        <v>25</v>
      </c>
      <c r="H833" s="3">
        <v>80</v>
      </c>
      <c r="I833" s="3">
        <v>82</v>
      </c>
      <c r="J833" s="3">
        <v>20</v>
      </c>
      <c r="K833" s="3">
        <v>15.1</v>
      </c>
      <c r="L833" s="3">
        <v>15.1</v>
      </c>
      <c r="M833" s="3" t="s">
        <v>75</v>
      </c>
      <c r="N833" s="3" t="s">
        <v>166</v>
      </c>
      <c r="O833" s="3" t="s">
        <v>167</v>
      </c>
      <c r="P833" s="3" t="s">
        <v>328</v>
      </c>
      <c r="Q833" s="3" t="s">
        <v>30</v>
      </c>
      <c r="R833" s="3" t="s">
        <v>329</v>
      </c>
      <c r="S833" s="4">
        <v>45089</v>
      </c>
      <c r="T833" s="3">
        <v>5413413</v>
      </c>
      <c r="U833" s="3" t="s">
        <v>932</v>
      </c>
      <c r="V833" s="3"/>
      <c r="W833" s="3">
        <v>0</v>
      </c>
    </row>
    <row r="834" spans="1:23" ht="13" x14ac:dyDescent="0.15">
      <c r="A834" s="3">
        <v>397</v>
      </c>
      <c r="B834" s="3">
        <v>1385</v>
      </c>
      <c r="C834" s="3" t="s">
        <v>23</v>
      </c>
      <c r="D834" s="3">
        <v>3</v>
      </c>
      <c r="E834" s="3" t="s">
        <v>24</v>
      </c>
      <c r="F834" s="3">
        <v>3</v>
      </c>
      <c r="G834" s="3" t="s">
        <v>25</v>
      </c>
      <c r="H834" s="3">
        <v>82</v>
      </c>
      <c r="I834" s="3">
        <v>84</v>
      </c>
      <c r="J834" s="3">
        <v>20</v>
      </c>
      <c r="K834" s="3">
        <v>15.12</v>
      </c>
      <c r="L834" s="3">
        <v>15.12</v>
      </c>
      <c r="M834" s="3" t="s">
        <v>75</v>
      </c>
      <c r="N834" s="3" t="s">
        <v>166</v>
      </c>
      <c r="O834" s="3" t="s">
        <v>167</v>
      </c>
      <c r="P834" s="3" t="s">
        <v>307</v>
      </c>
      <c r="Q834" s="3" t="s">
        <v>30</v>
      </c>
      <c r="R834" s="3" t="s">
        <v>308</v>
      </c>
      <c r="S834" s="4">
        <v>45089</v>
      </c>
      <c r="T834" s="3">
        <v>5413414</v>
      </c>
      <c r="U834" s="3" t="s">
        <v>933</v>
      </c>
      <c r="V834" s="3"/>
      <c r="W834" s="3">
        <v>0</v>
      </c>
    </row>
    <row r="835" spans="1:23" ht="13" x14ac:dyDescent="0.15">
      <c r="A835" s="3">
        <v>397</v>
      </c>
      <c r="B835" s="3">
        <v>1385</v>
      </c>
      <c r="C835" s="3" t="s">
        <v>23</v>
      </c>
      <c r="D835" s="3">
        <v>3</v>
      </c>
      <c r="E835" s="3" t="s">
        <v>24</v>
      </c>
      <c r="F835" s="3">
        <v>3</v>
      </c>
      <c r="G835" s="3" t="s">
        <v>25</v>
      </c>
      <c r="H835" s="3">
        <v>84</v>
      </c>
      <c r="I835" s="3">
        <v>86</v>
      </c>
      <c r="J835" s="3">
        <v>10</v>
      </c>
      <c r="K835" s="3">
        <v>15.14</v>
      </c>
      <c r="L835" s="3">
        <v>15.14</v>
      </c>
      <c r="M835" s="3" t="s">
        <v>75</v>
      </c>
      <c r="N835" s="3" t="s">
        <v>166</v>
      </c>
      <c r="O835" s="3" t="s">
        <v>167</v>
      </c>
      <c r="P835" s="3" t="s">
        <v>34</v>
      </c>
      <c r="Q835" s="3" t="s">
        <v>30</v>
      </c>
      <c r="R835" s="3" t="s">
        <v>35</v>
      </c>
      <c r="S835" s="4">
        <v>45089</v>
      </c>
      <c r="T835" s="3">
        <v>5413415</v>
      </c>
      <c r="U835" s="3" t="s">
        <v>934</v>
      </c>
      <c r="V835" s="3"/>
      <c r="W835" s="3">
        <v>0</v>
      </c>
    </row>
    <row r="836" spans="1:23" ht="13" x14ac:dyDescent="0.15">
      <c r="A836" s="3">
        <v>397</v>
      </c>
      <c r="B836" s="3">
        <v>1385</v>
      </c>
      <c r="C836" s="3" t="s">
        <v>23</v>
      </c>
      <c r="D836" s="3">
        <v>3</v>
      </c>
      <c r="E836" s="3" t="s">
        <v>24</v>
      </c>
      <c r="F836" s="3">
        <v>3</v>
      </c>
      <c r="G836" s="3" t="s">
        <v>25</v>
      </c>
      <c r="H836" s="3">
        <v>86</v>
      </c>
      <c r="I836" s="3">
        <v>88</v>
      </c>
      <c r="J836" s="3">
        <v>20</v>
      </c>
      <c r="K836" s="3">
        <v>15.16</v>
      </c>
      <c r="L836" s="3">
        <v>15.16</v>
      </c>
      <c r="M836" s="3" t="s">
        <v>75</v>
      </c>
      <c r="N836" s="3" t="s">
        <v>166</v>
      </c>
      <c r="O836" s="3" t="s">
        <v>167</v>
      </c>
      <c r="P836" s="3" t="s">
        <v>307</v>
      </c>
      <c r="Q836" s="3" t="s">
        <v>30</v>
      </c>
      <c r="R836" s="3" t="s">
        <v>308</v>
      </c>
      <c r="S836" s="4">
        <v>45089</v>
      </c>
      <c r="T836" s="3">
        <v>5413416</v>
      </c>
      <c r="U836" s="3" t="s">
        <v>935</v>
      </c>
      <c r="V836" s="3"/>
      <c r="W836" s="3">
        <v>0</v>
      </c>
    </row>
    <row r="837" spans="1:23" ht="13" x14ac:dyDescent="0.15">
      <c r="A837" s="3">
        <v>397</v>
      </c>
      <c r="B837" s="3">
        <v>1385</v>
      </c>
      <c r="C837" s="3" t="s">
        <v>23</v>
      </c>
      <c r="D837" s="3">
        <v>3</v>
      </c>
      <c r="E837" s="3" t="s">
        <v>24</v>
      </c>
      <c r="F837" s="3">
        <v>3</v>
      </c>
      <c r="G837" s="3" t="s">
        <v>25</v>
      </c>
      <c r="H837" s="3">
        <v>88</v>
      </c>
      <c r="I837" s="3">
        <v>90</v>
      </c>
      <c r="J837" s="3">
        <v>8</v>
      </c>
      <c r="K837" s="3">
        <v>15.18</v>
      </c>
      <c r="L837" s="3">
        <v>15.18</v>
      </c>
      <c r="M837" s="3" t="s">
        <v>75</v>
      </c>
      <c r="N837" s="3" t="s">
        <v>166</v>
      </c>
      <c r="O837" s="3" t="s">
        <v>167</v>
      </c>
      <c r="P837" s="3" t="s">
        <v>113</v>
      </c>
      <c r="Q837" s="3" t="s">
        <v>30</v>
      </c>
      <c r="R837" s="3" t="s">
        <v>114</v>
      </c>
      <c r="S837" s="4">
        <v>45089</v>
      </c>
      <c r="T837" s="3">
        <v>5413418</v>
      </c>
      <c r="U837" s="3" t="s">
        <v>936</v>
      </c>
      <c r="V837" s="3"/>
      <c r="W837" s="3">
        <v>0</v>
      </c>
    </row>
    <row r="838" spans="1:23" ht="13" x14ac:dyDescent="0.15">
      <c r="A838" s="3">
        <v>397</v>
      </c>
      <c r="B838" s="3">
        <v>1385</v>
      </c>
      <c r="C838" s="3" t="s">
        <v>23</v>
      </c>
      <c r="D838" s="3">
        <v>3</v>
      </c>
      <c r="E838" s="3" t="s">
        <v>24</v>
      </c>
      <c r="F838" s="3">
        <v>3</v>
      </c>
      <c r="G838" s="3" t="s">
        <v>25</v>
      </c>
      <c r="H838" s="3">
        <v>88</v>
      </c>
      <c r="I838" s="3">
        <v>90</v>
      </c>
      <c r="J838" s="3">
        <v>20</v>
      </c>
      <c r="K838" s="3">
        <v>15.18</v>
      </c>
      <c r="L838" s="3">
        <v>15.18</v>
      </c>
      <c r="M838" s="3" t="s">
        <v>75</v>
      </c>
      <c r="N838" s="3" t="s">
        <v>166</v>
      </c>
      <c r="O838" s="3" t="s">
        <v>167</v>
      </c>
      <c r="P838" s="3" t="s">
        <v>307</v>
      </c>
      <c r="Q838" s="3" t="s">
        <v>30</v>
      </c>
      <c r="R838" s="3" t="s">
        <v>308</v>
      </c>
      <c r="S838" s="4">
        <v>45089</v>
      </c>
      <c r="T838" s="3">
        <v>5413417</v>
      </c>
      <c r="U838" s="3" t="s">
        <v>937</v>
      </c>
      <c r="V838" s="3"/>
      <c r="W838" s="3">
        <v>0</v>
      </c>
    </row>
    <row r="839" spans="1:23" ht="13" x14ac:dyDescent="0.15">
      <c r="A839" s="3">
        <v>397</v>
      </c>
      <c r="B839" s="3">
        <v>1385</v>
      </c>
      <c r="C839" s="3" t="s">
        <v>23</v>
      </c>
      <c r="D839" s="3">
        <v>3</v>
      </c>
      <c r="E839" s="3" t="s">
        <v>24</v>
      </c>
      <c r="F839" s="3">
        <v>3</v>
      </c>
      <c r="G839" s="3" t="s">
        <v>25</v>
      </c>
      <c r="H839" s="3">
        <v>90</v>
      </c>
      <c r="I839" s="3">
        <v>92</v>
      </c>
      <c r="J839" s="3">
        <v>20</v>
      </c>
      <c r="K839" s="3">
        <v>15.2</v>
      </c>
      <c r="L839" s="3">
        <v>15.2</v>
      </c>
      <c r="M839" s="3" t="s">
        <v>75</v>
      </c>
      <c r="N839" s="3" t="s">
        <v>166</v>
      </c>
      <c r="O839" s="3" t="s">
        <v>167</v>
      </c>
      <c r="P839" s="3" t="s">
        <v>307</v>
      </c>
      <c r="Q839" s="3" t="s">
        <v>30</v>
      </c>
      <c r="R839" s="3" t="s">
        <v>308</v>
      </c>
      <c r="S839" s="4">
        <v>45089</v>
      </c>
      <c r="T839" s="3">
        <v>5413419</v>
      </c>
      <c r="U839" s="3" t="s">
        <v>938</v>
      </c>
      <c r="V839" s="3"/>
      <c r="W839" s="3">
        <v>0</v>
      </c>
    </row>
    <row r="840" spans="1:23" ht="13" x14ac:dyDescent="0.15">
      <c r="A840" s="3">
        <v>397</v>
      </c>
      <c r="B840" s="3">
        <v>1385</v>
      </c>
      <c r="C840" s="3" t="s">
        <v>23</v>
      </c>
      <c r="D840" s="3">
        <v>3</v>
      </c>
      <c r="E840" s="3" t="s">
        <v>24</v>
      </c>
      <c r="F840" s="3">
        <v>3</v>
      </c>
      <c r="G840" s="3" t="s">
        <v>25</v>
      </c>
      <c r="H840" s="3">
        <v>90</v>
      </c>
      <c r="I840" s="3">
        <v>92</v>
      </c>
      <c r="J840" s="3">
        <v>10</v>
      </c>
      <c r="K840" s="3">
        <v>15.2</v>
      </c>
      <c r="L840" s="3">
        <v>15.2</v>
      </c>
      <c r="M840" s="3" t="s">
        <v>75</v>
      </c>
      <c r="N840" s="3" t="s">
        <v>166</v>
      </c>
      <c r="O840" s="3" t="s">
        <v>167</v>
      </c>
      <c r="P840" s="3" t="s">
        <v>34</v>
      </c>
      <c r="Q840" s="3" t="s">
        <v>30</v>
      </c>
      <c r="R840" s="3" t="s">
        <v>35</v>
      </c>
      <c r="S840" s="4">
        <v>45089</v>
      </c>
      <c r="T840" s="3">
        <v>5413420</v>
      </c>
      <c r="U840" s="3" t="s">
        <v>939</v>
      </c>
      <c r="V840" s="3"/>
      <c r="W840" s="3">
        <v>0</v>
      </c>
    </row>
    <row r="841" spans="1:23" ht="13" x14ac:dyDescent="0.15">
      <c r="A841" s="3">
        <v>397</v>
      </c>
      <c r="B841" s="3">
        <v>1385</v>
      </c>
      <c r="C841" s="3" t="s">
        <v>23</v>
      </c>
      <c r="D841" s="3">
        <v>3</v>
      </c>
      <c r="E841" s="3" t="s">
        <v>24</v>
      </c>
      <c r="F841" s="3">
        <v>3</v>
      </c>
      <c r="G841" s="3" t="s">
        <v>25</v>
      </c>
      <c r="H841" s="3">
        <v>92</v>
      </c>
      <c r="I841" s="3">
        <v>94</v>
      </c>
      <c r="J841" s="3">
        <v>36</v>
      </c>
      <c r="K841" s="3">
        <v>15.22</v>
      </c>
      <c r="L841" s="3">
        <v>15.22</v>
      </c>
      <c r="M841" s="3" t="s">
        <v>75</v>
      </c>
      <c r="N841" s="3" t="s">
        <v>166</v>
      </c>
      <c r="O841" s="3" t="s">
        <v>167</v>
      </c>
      <c r="P841" s="3" t="s">
        <v>168</v>
      </c>
      <c r="Q841" s="3" t="s">
        <v>30</v>
      </c>
      <c r="R841" s="3" t="s">
        <v>305</v>
      </c>
      <c r="S841" s="4">
        <v>45089</v>
      </c>
      <c r="T841" s="3">
        <v>5413421</v>
      </c>
      <c r="U841" s="3" t="s">
        <v>940</v>
      </c>
      <c r="V841" s="3"/>
      <c r="W841" s="3">
        <v>0</v>
      </c>
    </row>
    <row r="842" spans="1:23" ht="13" x14ac:dyDescent="0.15">
      <c r="A842" s="3">
        <v>397</v>
      </c>
      <c r="B842" s="3">
        <v>1385</v>
      </c>
      <c r="C842" s="3" t="s">
        <v>23</v>
      </c>
      <c r="D842" s="3">
        <v>3</v>
      </c>
      <c r="E842" s="3" t="s">
        <v>24</v>
      </c>
      <c r="F842" s="3">
        <v>3</v>
      </c>
      <c r="G842" s="3" t="s">
        <v>25</v>
      </c>
      <c r="H842" s="3">
        <v>94</v>
      </c>
      <c r="I842" s="3">
        <v>96</v>
      </c>
      <c r="J842" s="3">
        <v>20</v>
      </c>
      <c r="K842" s="3">
        <v>15.24</v>
      </c>
      <c r="L842" s="3">
        <v>15.24</v>
      </c>
      <c r="M842" s="3" t="s">
        <v>75</v>
      </c>
      <c r="N842" s="3" t="s">
        <v>166</v>
      </c>
      <c r="O842" s="3" t="s">
        <v>167</v>
      </c>
      <c r="P842" s="3" t="s">
        <v>307</v>
      </c>
      <c r="Q842" s="3" t="s">
        <v>30</v>
      </c>
      <c r="R842" s="3" t="s">
        <v>308</v>
      </c>
      <c r="S842" s="4">
        <v>45089</v>
      </c>
      <c r="T842" s="3">
        <v>5413422</v>
      </c>
      <c r="U842" s="3" t="s">
        <v>941</v>
      </c>
      <c r="V842" s="3"/>
      <c r="W842" s="3">
        <v>0</v>
      </c>
    </row>
    <row r="843" spans="1:23" ht="13" x14ac:dyDescent="0.15">
      <c r="A843" s="3">
        <v>397</v>
      </c>
      <c r="B843" s="3">
        <v>1385</v>
      </c>
      <c r="C843" s="3" t="s">
        <v>23</v>
      </c>
      <c r="D843" s="3">
        <v>3</v>
      </c>
      <c r="E843" s="3" t="s">
        <v>24</v>
      </c>
      <c r="F843" s="3">
        <v>3</v>
      </c>
      <c r="G843" s="3" t="s">
        <v>25</v>
      </c>
      <c r="H843" s="3">
        <v>96</v>
      </c>
      <c r="I843" s="3">
        <v>98</v>
      </c>
      <c r="J843" s="3">
        <v>20</v>
      </c>
      <c r="K843" s="3">
        <v>15.26</v>
      </c>
      <c r="L843" s="3">
        <v>15.26</v>
      </c>
      <c r="M843" s="3" t="s">
        <v>75</v>
      </c>
      <c r="N843" s="3" t="s">
        <v>166</v>
      </c>
      <c r="O843" s="3" t="s">
        <v>167</v>
      </c>
      <c r="P843" s="3" t="s">
        <v>328</v>
      </c>
      <c r="Q843" s="3" t="s">
        <v>30</v>
      </c>
      <c r="R843" s="3" t="s">
        <v>329</v>
      </c>
      <c r="S843" s="4">
        <v>45089</v>
      </c>
      <c r="T843" s="3">
        <v>5413423</v>
      </c>
      <c r="U843" s="3" t="s">
        <v>942</v>
      </c>
      <c r="V843" s="3"/>
      <c r="W843" s="3">
        <v>0</v>
      </c>
    </row>
    <row r="844" spans="1:23" ht="13" x14ac:dyDescent="0.15">
      <c r="A844" s="3">
        <v>397</v>
      </c>
      <c r="B844" s="3">
        <v>1385</v>
      </c>
      <c r="C844" s="3" t="s">
        <v>23</v>
      </c>
      <c r="D844" s="3">
        <v>3</v>
      </c>
      <c r="E844" s="3" t="s">
        <v>24</v>
      </c>
      <c r="F844" s="3">
        <v>3</v>
      </c>
      <c r="G844" s="3" t="s">
        <v>25</v>
      </c>
      <c r="H844" s="3">
        <v>98</v>
      </c>
      <c r="I844" s="3">
        <v>100</v>
      </c>
      <c r="J844" s="3">
        <v>8</v>
      </c>
      <c r="K844" s="3">
        <v>15.28</v>
      </c>
      <c r="L844" s="3">
        <v>15.28</v>
      </c>
      <c r="M844" s="3" t="s">
        <v>75</v>
      </c>
      <c r="N844" s="3" t="s">
        <v>166</v>
      </c>
      <c r="O844" s="3" t="s">
        <v>167</v>
      </c>
      <c r="P844" s="3" t="s">
        <v>113</v>
      </c>
      <c r="Q844" s="3" t="s">
        <v>30</v>
      </c>
      <c r="R844" s="3" t="s">
        <v>114</v>
      </c>
      <c r="S844" s="4">
        <v>45089</v>
      </c>
      <c r="T844" s="3">
        <v>5413425</v>
      </c>
      <c r="U844" s="3" t="s">
        <v>943</v>
      </c>
      <c r="V844" s="3"/>
      <c r="W844" s="3">
        <v>0</v>
      </c>
    </row>
    <row r="845" spans="1:23" ht="13" x14ac:dyDescent="0.15">
      <c r="A845" s="3">
        <v>397</v>
      </c>
      <c r="B845" s="3">
        <v>1385</v>
      </c>
      <c r="C845" s="3" t="s">
        <v>23</v>
      </c>
      <c r="D845" s="3">
        <v>3</v>
      </c>
      <c r="E845" s="3" t="s">
        <v>24</v>
      </c>
      <c r="F845" s="3">
        <v>3</v>
      </c>
      <c r="G845" s="3" t="s">
        <v>25</v>
      </c>
      <c r="H845" s="3">
        <v>98</v>
      </c>
      <c r="I845" s="3">
        <v>100</v>
      </c>
      <c r="J845" s="3">
        <v>20</v>
      </c>
      <c r="K845" s="3">
        <v>15.28</v>
      </c>
      <c r="L845" s="3">
        <v>15.28</v>
      </c>
      <c r="M845" s="3" t="s">
        <v>75</v>
      </c>
      <c r="N845" s="3" t="s">
        <v>166</v>
      </c>
      <c r="O845" s="3" t="s">
        <v>167</v>
      </c>
      <c r="P845" s="3" t="s">
        <v>307</v>
      </c>
      <c r="Q845" s="3" t="s">
        <v>30</v>
      </c>
      <c r="R845" s="3" t="s">
        <v>308</v>
      </c>
      <c r="S845" s="4">
        <v>45089</v>
      </c>
      <c r="T845" s="3">
        <v>5413424</v>
      </c>
      <c r="U845" s="3" t="s">
        <v>944</v>
      </c>
      <c r="V845" s="3"/>
      <c r="W845" s="3">
        <v>0</v>
      </c>
    </row>
    <row r="846" spans="1:23" ht="13" x14ac:dyDescent="0.15">
      <c r="A846" s="3">
        <v>397</v>
      </c>
      <c r="B846" s="3">
        <v>1385</v>
      </c>
      <c r="C846" s="3" t="s">
        <v>23</v>
      </c>
      <c r="D846" s="3">
        <v>3</v>
      </c>
      <c r="E846" s="3" t="s">
        <v>24</v>
      </c>
      <c r="F846" s="3">
        <v>3</v>
      </c>
      <c r="G846" s="3" t="s">
        <v>25</v>
      </c>
      <c r="H846" s="3">
        <v>100</v>
      </c>
      <c r="I846" s="3">
        <v>102</v>
      </c>
      <c r="J846" s="3">
        <v>20</v>
      </c>
      <c r="K846" s="3">
        <v>15.3</v>
      </c>
      <c r="L846" s="3">
        <v>15.3</v>
      </c>
      <c r="M846" s="3" t="s">
        <v>75</v>
      </c>
      <c r="N846" s="3" t="s">
        <v>166</v>
      </c>
      <c r="O846" s="3" t="s">
        <v>167</v>
      </c>
      <c r="P846" s="3" t="s">
        <v>307</v>
      </c>
      <c r="Q846" s="3" t="s">
        <v>30</v>
      </c>
      <c r="R846" s="3" t="s">
        <v>308</v>
      </c>
      <c r="S846" s="4">
        <v>45089</v>
      </c>
      <c r="T846" s="3">
        <v>5413426</v>
      </c>
      <c r="U846" s="3" t="s">
        <v>945</v>
      </c>
      <c r="V846" s="3"/>
      <c r="W846" s="3">
        <v>0</v>
      </c>
    </row>
    <row r="847" spans="1:23" ht="13" x14ac:dyDescent="0.15">
      <c r="A847" s="3">
        <v>397</v>
      </c>
      <c r="B847" s="3">
        <v>1385</v>
      </c>
      <c r="C847" s="3" t="s">
        <v>23</v>
      </c>
      <c r="D847" s="3">
        <v>3</v>
      </c>
      <c r="E847" s="3" t="s">
        <v>24</v>
      </c>
      <c r="F847" s="3">
        <v>3</v>
      </c>
      <c r="G847" s="3" t="s">
        <v>25</v>
      </c>
      <c r="H847" s="3">
        <v>102</v>
      </c>
      <c r="I847" s="3">
        <v>104</v>
      </c>
      <c r="J847" s="3">
        <v>20</v>
      </c>
      <c r="K847" s="3">
        <v>15.32</v>
      </c>
      <c r="L847" s="3">
        <v>15.32</v>
      </c>
      <c r="M847" s="3" t="s">
        <v>75</v>
      </c>
      <c r="N847" s="3" t="s">
        <v>166</v>
      </c>
      <c r="O847" s="3" t="s">
        <v>167</v>
      </c>
      <c r="P847" s="3" t="s">
        <v>307</v>
      </c>
      <c r="Q847" s="3" t="s">
        <v>30</v>
      </c>
      <c r="R847" s="3" t="s">
        <v>308</v>
      </c>
      <c r="S847" s="4">
        <v>45089</v>
      </c>
      <c r="T847" s="3">
        <v>5413427</v>
      </c>
      <c r="U847" s="3" t="s">
        <v>946</v>
      </c>
      <c r="V847" s="3"/>
      <c r="W847" s="3">
        <v>0</v>
      </c>
    </row>
    <row r="848" spans="1:23" ht="13" x14ac:dyDescent="0.15">
      <c r="A848" s="3">
        <v>397</v>
      </c>
      <c r="B848" s="3">
        <v>1385</v>
      </c>
      <c r="C848" s="3" t="s">
        <v>23</v>
      </c>
      <c r="D848" s="3">
        <v>3</v>
      </c>
      <c r="E848" s="3" t="s">
        <v>24</v>
      </c>
      <c r="F848" s="3">
        <v>3</v>
      </c>
      <c r="G848" s="3" t="s">
        <v>25</v>
      </c>
      <c r="H848" s="3">
        <v>102</v>
      </c>
      <c r="I848" s="3">
        <v>104</v>
      </c>
      <c r="J848" s="3">
        <v>10</v>
      </c>
      <c r="K848" s="3">
        <v>15.32</v>
      </c>
      <c r="L848" s="3">
        <v>15.32</v>
      </c>
      <c r="M848" s="3" t="s">
        <v>75</v>
      </c>
      <c r="N848" s="3" t="s">
        <v>166</v>
      </c>
      <c r="O848" s="3" t="s">
        <v>167</v>
      </c>
      <c r="P848" s="3" t="s">
        <v>34</v>
      </c>
      <c r="Q848" s="3" t="s">
        <v>30</v>
      </c>
      <c r="R848" s="3" t="s">
        <v>35</v>
      </c>
      <c r="S848" s="4">
        <v>45089</v>
      </c>
      <c r="T848" s="3">
        <v>5413428</v>
      </c>
      <c r="U848" s="3" t="s">
        <v>947</v>
      </c>
      <c r="V848" s="3"/>
      <c r="W848" s="3">
        <v>0</v>
      </c>
    </row>
    <row r="849" spans="1:23" ht="13" x14ac:dyDescent="0.15">
      <c r="A849" s="3">
        <v>397</v>
      </c>
      <c r="B849" s="3">
        <v>1385</v>
      </c>
      <c r="C849" s="3" t="s">
        <v>23</v>
      </c>
      <c r="D849" s="3">
        <v>3</v>
      </c>
      <c r="E849" s="3" t="s">
        <v>24</v>
      </c>
      <c r="F849" s="3">
        <v>3</v>
      </c>
      <c r="G849" s="3" t="s">
        <v>25</v>
      </c>
      <c r="H849" s="3">
        <v>104</v>
      </c>
      <c r="I849" s="3">
        <v>106</v>
      </c>
      <c r="J849" s="3">
        <v>8</v>
      </c>
      <c r="K849" s="3">
        <v>15.34</v>
      </c>
      <c r="L849" s="3">
        <v>15.34</v>
      </c>
      <c r="M849" s="3" t="s">
        <v>75</v>
      </c>
      <c r="N849" s="3" t="s">
        <v>166</v>
      </c>
      <c r="O849" s="3" t="s">
        <v>167</v>
      </c>
      <c r="P849" s="3" t="s">
        <v>113</v>
      </c>
      <c r="Q849" s="3" t="s">
        <v>30</v>
      </c>
      <c r="R849" s="3" t="s">
        <v>114</v>
      </c>
      <c r="S849" s="4">
        <v>45089</v>
      </c>
      <c r="T849" s="3">
        <v>5413430</v>
      </c>
      <c r="U849" s="3" t="s">
        <v>948</v>
      </c>
      <c r="V849" s="3"/>
      <c r="W849" s="3">
        <v>0</v>
      </c>
    </row>
    <row r="850" spans="1:23" ht="13" x14ac:dyDescent="0.15">
      <c r="A850" s="3">
        <v>397</v>
      </c>
      <c r="B850" s="3">
        <v>1385</v>
      </c>
      <c r="C850" s="3" t="s">
        <v>23</v>
      </c>
      <c r="D850" s="3">
        <v>3</v>
      </c>
      <c r="E850" s="3" t="s">
        <v>24</v>
      </c>
      <c r="F850" s="3">
        <v>3</v>
      </c>
      <c r="G850" s="3" t="s">
        <v>25</v>
      </c>
      <c r="H850" s="3">
        <v>104</v>
      </c>
      <c r="I850" s="3">
        <v>106</v>
      </c>
      <c r="J850" s="3">
        <v>20</v>
      </c>
      <c r="K850" s="3">
        <v>15.34</v>
      </c>
      <c r="L850" s="3">
        <v>15.34</v>
      </c>
      <c r="M850" s="3" t="s">
        <v>75</v>
      </c>
      <c r="N850" s="3" t="s">
        <v>166</v>
      </c>
      <c r="O850" s="3" t="s">
        <v>167</v>
      </c>
      <c r="P850" s="3" t="s">
        <v>307</v>
      </c>
      <c r="Q850" s="3" t="s">
        <v>30</v>
      </c>
      <c r="R850" s="3" t="s">
        <v>308</v>
      </c>
      <c r="S850" s="4">
        <v>45089</v>
      </c>
      <c r="T850" s="3">
        <v>5413429</v>
      </c>
      <c r="U850" s="3" t="s">
        <v>949</v>
      </c>
      <c r="V850" s="3"/>
      <c r="W850" s="3">
        <v>0</v>
      </c>
    </row>
    <row r="851" spans="1:23" ht="13" x14ac:dyDescent="0.15">
      <c r="A851" s="3">
        <v>397</v>
      </c>
      <c r="B851" s="3">
        <v>1385</v>
      </c>
      <c r="C851" s="3" t="s">
        <v>23</v>
      </c>
      <c r="D851" s="3">
        <v>3</v>
      </c>
      <c r="E851" s="3" t="s">
        <v>24</v>
      </c>
      <c r="F851" s="3">
        <v>3</v>
      </c>
      <c r="G851" s="3" t="s">
        <v>25</v>
      </c>
      <c r="H851" s="3">
        <v>106</v>
      </c>
      <c r="I851" s="3">
        <v>108</v>
      </c>
      <c r="J851" s="3">
        <v>36</v>
      </c>
      <c r="K851" s="3">
        <v>15.36</v>
      </c>
      <c r="L851" s="3">
        <v>15.36</v>
      </c>
      <c r="M851" s="3" t="s">
        <v>75</v>
      </c>
      <c r="N851" s="3" t="s">
        <v>166</v>
      </c>
      <c r="O851" s="3" t="s">
        <v>167</v>
      </c>
      <c r="P851" s="3" t="s">
        <v>168</v>
      </c>
      <c r="Q851" s="3" t="s">
        <v>30</v>
      </c>
      <c r="R851" s="3" t="s">
        <v>305</v>
      </c>
      <c r="S851" s="4">
        <v>45089</v>
      </c>
      <c r="T851" s="3">
        <v>5413431</v>
      </c>
      <c r="U851" s="3" t="s">
        <v>950</v>
      </c>
      <c r="V851" s="3"/>
      <c r="W851" s="3">
        <v>0</v>
      </c>
    </row>
    <row r="852" spans="1:23" ht="13" x14ac:dyDescent="0.15">
      <c r="A852" s="3">
        <v>397</v>
      </c>
      <c r="B852" s="3">
        <v>1385</v>
      </c>
      <c r="C852" s="3" t="s">
        <v>23</v>
      </c>
      <c r="D852" s="3">
        <v>3</v>
      </c>
      <c r="E852" s="3" t="s">
        <v>24</v>
      </c>
      <c r="F852" s="3">
        <v>3</v>
      </c>
      <c r="G852" s="3" t="s">
        <v>25</v>
      </c>
      <c r="H852" s="3">
        <v>108</v>
      </c>
      <c r="I852" s="3">
        <v>110</v>
      </c>
      <c r="J852" s="3">
        <v>20</v>
      </c>
      <c r="K852" s="3">
        <v>15.38</v>
      </c>
      <c r="L852" s="3">
        <v>15.38</v>
      </c>
      <c r="M852" s="3" t="s">
        <v>75</v>
      </c>
      <c r="N852" s="3" t="s">
        <v>166</v>
      </c>
      <c r="O852" s="3" t="s">
        <v>167</v>
      </c>
      <c r="P852" s="3" t="s">
        <v>307</v>
      </c>
      <c r="Q852" s="3" t="s">
        <v>30</v>
      </c>
      <c r="R852" s="3" t="s">
        <v>308</v>
      </c>
      <c r="S852" s="4">
        <v>45089</v>
      </c>
      <c r="T852" s="3">
        <v>5413432</v>
      </c>
      <c r="U852" s="3" t="s">
        <v>951</v>
      </c>
      <c r="V852" s="3"/>
      <c r="W852" s="3">
        <v>0</v>
      </c>
    </row>
    <row r="853" spans="1:23" ht="13" x14ac:dyDescent="0.15">
      <c r="A853" s="3">
        <v>397</v>
      </c>
      <c r="B853" s="3">
        <v>1385</v>
      </c>
      <c r="C853" s="3" t="s">
        <v>23</v>
      </c>
      <c r="D853" s="3">
        <v>3</v>
      </c>
      <c r="E853" s="3" t="s">
        <v>24</v>
      </c>
      <c r="F853" s="3">
        <v>3</v>
      </c>
      <c r="G853" s="3" t="s">
        <v>25</v>
      </c>
      <c r="H853" s="3">
        <v>110</v>
      </c>
      <c r="I853" s="3">
        <v>112</v>
      </c>
      <c r="J853" s="3">
        <v>20</v>
      </c>
      <c r="K853" s="3">
        <v>15.4</v>
      </c>
      <c r="L853" s="3">
        <v>15.4</v>
      </c>
      <c r="M853" s="3" t="s">
        <v>75</v>
      </c>
      <c r="N853" s="3" t="s">
        <v>166</v>
      </c>
      <c r="O853" s="3" t="s">
        <v>167</v>
      </c>
      <c r="P853" s="3" t="s">
        <v>328</v>
      </c>
      <c r="Q853" s="3" t="s">
        <v>30</v>
      </c>
      <c r="R853" s="3" t="s">
        <v>329</v>
      </c>
      <c r="S853" s="4">
        <v>45089</v>
      </c>
      <c r="T853" s="3">
        <v>5413433</v>
      </c>
      <c r="U853" s="3" t="s">
        <v>952</v>
      </c>
      <c r="V853" s="3"/>
      <c r="W853" s="3">
        <v>0</v>
      </c>
    </row>
    <row r="854" spans="1:23" ht="13" x14ac:dyDescent="0.15">
      <c r="A854" s="3">
        <v>397</v>
      </c>
      <c r="B854" s="3">
        <v>1385</v>
      </c>
      <c r="C854" s="3" t="s">
        <v>23</v>
      </c>
      <c r="D854" s="3">
        <v>3</v>
      </c>
      <c r="E854" s="3" t="s">
        <v>24</v>
      </c>
      <c r="F854" s="3">
        <v>3</v>
      </c>
      <c r="G854" s="3" t="s">
        <v>25</v>
      </c>
      <c r="H854" s="3">
        <v>112</v>
      </c>
      <c r="I854" s="3">
        <v>114</v>
      </c>
      <c r="J854" s="3">
        <v>10</v>
      </c>
      <c r="K854" s="3">
        <v>15.42</v>
      </c>
      <c r="L854" s="3">
        <v>15.42</v>
      </c>
      <c r="M854" s="3" t="s">
        <v>75</v>
      </c>
      <c r="N854" s="3" t="s">
        <v>166</v>
      </c>
      <c r="O854" s="3" t="s">
        <v>167</v>
      </c>
      <c r="P854" s="3" t="s">
        <v>34</v>
      </c>
      <c r="Q854" s="3" t="s">
        <v>30</v>
      </c>
      <c r="R854" s="3" t="s">
        <v>35</v>
      </c>
      <c r="S854" s="4">
        <v>45089</v>
      </c>
      <c r="T854" s="3">
        <v>5413435</v>
      </c>
      <c r="U854" s="3" t="s">
        <v>953</v>
      </c>
      <c r="V854" s="3"/>
      <c r="W854" s="3">
        <v>0</v>
      </c>
    </row>
    <row r="855" spans="1:23" ht="13" x14ac:dyDescent="0.15">
      <c r="A855" s="3">
        <v>397</v>
      </c>
      <c r="B855" s="3">
        <v>1385</v>
      </c>
      <c r="C855" s="3" t="s">
        <v>23</v>
      </c>
      <c r="D855" s="3">
        <v>3</v>
      </c>
      <c r="E855" s="3" t="s">
        <v>24</v>
      </c>
      <c r="F855" s="3">
        <v>3</v>
      </c>
      <c r="G855" s="3" t="s">
        <v>25</v>
      </c>
      <c r="H855" s="3">
        <v>112</v>
      </c>
      <c r="I855" s="3">
        <v>114</v>
      </c>
      <c r="J855" s="3">
        <v>20</v>
      </c>
      <c r="K855" s="3">
        <v>15.42</v>
      </c>
      <c r="L855" s="3">
        <v>15.42</v>
      </c>
      <c r="M855" s="3" t="s">
        <v>75</v>
      </c>
      <c r="N855" s="3" t="s">
        <v>166</v>
      </c>
      <c r="O855" s="3" t="s">
        <v>167</v>
      </c>
      <c r="P855" s="3" t="s">
        <v>307</v>
      </c>
      <c r="Q855" s="3" t="s">
        <v>30</v>
      </c>
      <c r="R855" s="3" t="s">
        <v>308</v>
      </c>
      <c r="S855" s="4">
        <v>45089</v>
      </c>
      <c r="T855" s="3">
        <v>5413434</v>
      </c>
      <c r="U855" s="3" t="s">
        <v>954</v>
      </c>
      <c r="V855" s="3"/>
      <c r="W855" s="3">
        <v>0</v>
      </c>
    </row>
    <row r="856" spans="1:23" ht="13" x14ac:dyDescent="0.15">
      <c r="A856" s="3">
        <v>397</v>
      </c>
      <c r="B856" s="3">
        <v>1385</v>
      </c>
      <c r="C856" s="3" t="s">
        <v>23</v>
      </c>
      <c r="D856" s="3">
        <v>3</v>
      </c>
      <c r="E856" s="3" t="s">
        <v>24</v>
      </c>
      <c r="F856" s="3">
        <v>3</v>
      </c>
      <c r="G856" s="3" t="s">
        <v>25</v>
      </c>
      <c r="H856" s="3">
        <v>114</v>
      </c>
      <c r="I856" s="3">
        <v>116</v>
      </c>
      <c r="J856" s="3">
        <v>20</v>
      </c>
      <c r="K856" s="3">
        <v>15.44</v>
      </c>
      <c r="L856" s="3">
        <v>15.44</v>
      </c>
      <c r="M856" s="3" t="s">
        <v>75</v>
      </c>
      <c r="N856" s="3" t="s">
        <v>166</v>
      </c>
      <c r="O856" s="3" t="s">
        <v>167</v>
      </c>
      <c r="P856" s="3" t="s">
        <v>307</v>
      </c>
      <c r="Q856" s="3" t="s">
        <v>30</v>
      </c>
      <c r="R856" s="3" t="s">
        <v>308</v>
      </c>
      <c r="S856" s="4">
        <v>45089</v>
      </c>
      <c r="T856" s="3">
        <v>5413436</v>
      </c>
      <c r="U856" s="3" t="s">
        <v>955</v>
      </c>
      <c r="V856" s="3"/>
      <c r="W856" s="3">
        <v>0</v>
      </c>
    </row>
    <row r="857" spans="1:23" ht="13" x14ac:dyDescent="0.15">
      <c r="A857" s="3">
        <v>397</v>
      </c>
      <c r="B857" s="3">
        <v>1385</v>
      </c>
      <c r="C857" s="3" t="s">
        <v>23</v>
      </c>
      <c r="D857" s="3">
        <v>3</v>
      </c>
      <c r="E857" s="3" t="s">
        <v>24</v>
      </c>
      <c r="F857" s="3">
        <v>3</v>
      </c>
      <c r="G857" s="3" t="s">
        <v>25</v>
      </c>
      <c r="H857" s="3">
        <v>116</v>
      </c>
      <c r="I857" s="3">
        <v>118</v>
      </c>
      <c r="J857" s="3">
        <v>20</v>
      </c>
      <c r="K857" s="3">
        <v>15.46</v>
      </c>
      <c r="L857" s="3">
        <v>15.46</v>
      </c>
      <c r="M857" s="3" t="s">
        <v>75</v>
      </c>
      <c r="N857" s="3" t="s">
        <v>166</v>
      </c>
      <c r="O857" s="3" t="s">
        <v>167</v>
      </c>
      <c r="P857" s="3" t="s">
        <v>307</v>
      </c>
      <c r="Q857" s="3" t="s">
        <v>30</v>
      </c>
      <c r="R857" s="3" t="s">
        <v>308</v>
      </c>
      <c r="S857" s="4">
        <v>45089</v>
      </c>
      <c r="T857" s="3">
        <v>5413437</v>
      </c>
      <c r="U857" s="3" t="s">
        <v>956</v>
      </c>
      <c r="V857" s="3"/>
      <c r="W857" s="3">
        <v>0</v>
      </c>
    </row>
    <row r="858" spans="1:23" ht="13" x14ac:dyDescent="0.15">
      <c r="A858" s="3">
        <v>397</v>
      </c>
      <c r="B858" s="3">
        <v>1385</v>
      </c>
      <c r="C858" s="3" t="s">
        <v>23</v>
      </c>
      <c r="D858" s="3">
        <v>3</v>
      </c>
      <c r="E858" s="3" t="s">
        <v>24</v>
      </c>
      <c r="F858" s="3">
        <v>3</v>
      </c>
      <c r="G858" s="3" t="s">
        <v>25</v>
      </c>
      <c r="H858" s="3">
        <v>118</v>
      </c>
      <c r="I858" s="3">
        <v>120</v>
      </c>
      <c r="J858" s="3">
        <v>20</v>
      </c>
      <c r="K858" s="3">
        <v>15.48</v>
      </c>
      <c r="L858" s="3">
        <v>15.48</v>
      </c>
      <c r="M858" s="3" t="s">
        <v>75</v>
      </c>
      <c r="N858" s="3" t="s">
        <v>166</v>
      </c>
      <c r="O858" s="3" t="s">
        <v>167</v>
      </c>
      <c r="P858" s="3" t="s">
        <v>53</v>
      </c>
      <c r="Q858" s="3" t="s">
        <v>30</v>
      </c>
      <c r="R858" s="3" t="s">
        <v>54</v>
      </c>
      <c r="S858" s="4">
        <v>45089</v>
      </c>
      <c r="T858" s="3">
        <v>5413438</v>
      </c>
      <c r="U858" s="3" t="s">
        <v>957</v>
      </c>
      <c r="V858" s="3"/>
      <c r="W858" s="3">
        <v>0</v>
      </c>
    </row>
    <row r="859" spans="1:23" ht="13" x14ac:dyDescent="0.15">
      <c r="A859" s="3">
        <v>397</v>
      </c>
      <c r="B859" s="3">
        <v>1385</v>
      </c>
      <c r="C859" s="3" t="s">
        <v>23</v>
      </c>
      <c r="D859" s="3">
        <v>3</v>
      </c>
      <c r="E859" s="3" t="s">
        <v>24</v>
      </c>
      <c r="F859" s="3">
        <v>3</v>
      </c>
      <c r="G859" s="3" t="s">
        <v>25</v>
      </c>
      <c r="H859" s="3">
        <v>118</v>
      </c>
      <c r="I859" s="3">
        <v>120</v>
      </c>
      <c r="J859" s="3">
        <v>8</v>
      </c>
      <c r="K859" s="3">
        <v>15.48</v>
      </c>
      <c r="L859" s="3">
        <v>15.48</v>
      </c>
      <c r="M859" s="3" t="s">
        <v>75</v>
      </c>
      <c r="N859" s="3" t="s">
        <v>166</v>
      </c>
      <c r="O859" s="3" t="s">
        <v>167</v>
      </c>
      <c r="P859" s="3" t="s">
        <v>113</v>
      </c>
      <c r="Q859" s="3" t="s">
        <v>30</v>
      </c>
      <c r="R859" s="3" t="s">
        <v>114</v>
      </c>
      <c r="S859" s="4">
        <v>45089</v>
      </c>
      <c r="T859" s="3">
        <v>5413439</v>
      </c>
      <c r="U859" s="3" t="s">
        <v>958</v>
      </c>
      <c r="V859" s="3"/>
      <c r="W859" s="3">
        <v>0</v>
      </c>
    </row>
    <row r="860" spans="1:23" ht="13" x14ac:dyDescent="0.15">
      <c r="A860" s="3">
        <v>397</v>
      </c>
      <c r="B860" s="3">
        <v>1385</v>
      </c>
      <c r="C860" s="3" t="s">
        <v>23</v>
      </c>
      <c r="D860" s="3">
        <v>3</v>
      </c>
      <c r="E860" s="3" t="s">
        <v>24</v>
      </c>
      <c r="F860" s="3">
        <v>3</v>
      </c>
      <c r="G860" s="3" t="s">
        <v>25</v>
      </c>
      <c r="H860" s="3">
        <v>120</v>
      </c>
      <c r="I860" s="3">
        <v>122</v>
      </c>
      <c r="J860" s="3">
        <v>10</v>
      </c>
      <c r="K860" s="3">
        <v>15.5</v>
      </c>
      <c r="L860" s="3">
        <v>15.5</v>
      </c>
      <c r="M860" s="3" t="s">
        <v>75</v>
      </c>
      <c r="N860" s="3" t="s">
        <v>166</v>
      </c>
      <c r="O860" s="3" t="s">
        <v>167</v>
      </c>
      <c r="P860" s="3" t="s">
        <v>34</v>
      </c>
      <c r="Q860" s="3" t="s">
        <v>30</v>
      </c>
      <c r="R860" s="3" t="s">
        <v>35</v>
      </c>
      <c r="S860" s="4">
        <v>45089</v>
      </c>
      <c r="T860" s="3">
        <v>5413441</v>
      </c>
      <c r="U860" s="3" t="s">
        <v>959</v>
      </c>
      <c r="V860" s="3"/>
      <c r="W860" s="3">
        <v>0</v>
      </c>
    </row>
    <row r="861" spans="1:23" ht="13" x14ac:dyDescent="0.15">
      <c r="A861" s="3">
        <v>397</v>
      </c>
      <c r="B861" s="3">
        <v>1385</v>
      </c>
      <c r="C861" s="3" t="s">
        <v>23</v>
      </c>
      <c r="D861" s="3">
        <v>3</v>
      </c>
      <c r="E861" s="3" t="s">
        <v>24</v>
      </c>
      <c r="F861" s="3">
        <v>3</v>
      </c>
      <c r="G861" s="3" t="s">
        <v>25</v>
      </c>
      <c r="H861" s="3">
        <v>120</v>
      </c>
      <c r="I861" s="3">
        <v>122</v>
      </c>
      <c r="J861" s="3">
        <v>20</v>
      </c>
      <c r="K861" s="3">
        <v>15.5</v>
      </c>
      <c r="L861" s="3">
        <v>15.5</v>
      </c>
      <c r="M861" s="3" t="s">
        <v>75</v>
      </c>
      <c r="N861" s="3" t="s">
        <v>166</v>
      </c>
      <c r="O861" s="3" t="s">
        <v>167</v>
      </c>
      <c r="P861" s="3" t="s">
        <v>307</v>
      </c>
      <c r="Q861" s="3" t="s">
        <v>30</v>
      </c>
      <c r="R861" s="3" t="s">
        <v>308</v>
      </c>
      <c r="S861" s="4">
        <v>45089</v>
      </c>
      <c r="T861" s="3">
        <v>5413440</v>
      </c>
      <c r="U861" s="3" t="s">
        <v>960</v>
      </c>
      <c r="V861" s="3"/>
      <c r="W861" s="3">
        <v>0</v>
      </c>
    </row>
    <row r="862" spans="1:23" ht="13" x14ac:dyDescent="0.15">
      <c r="A862" s="3">
        <v>397</v>
      </c>
      <c r="B862" s="3">
        <v>1385</v>
      </c>
      <c r="C862" s="3" t="s">
        <v>23</v>
      </c>
      <c r="D862" s="3">
        <v>3</v>
      </c>
      <c r="E862" s="3" t="s">
        <v>24</v>
      </c>
      <c r="F862" s="3">
        <v>3</v>
      </c>
      <c r="G862" s="3" t="s">
        <v>25</v>
      </c>
      <c r="H862" s="3">
        <v>122</v>
      </c>
      <c r="I862" s="3">
        <v>124</v>
      </c>
      <c r="J862" s="3">
        <v>20</v>
      </c>
      <c r="K862" s="3">
        <v>15.52</v>
      </c>
      <c r="L862" s="3">
        <v>15.52</v>
      </c>
      <c r="M862" s="3" t="s">
        <v>75</v>
      </c>
      <c r="N862" s="3" t="s">
        <v>166</v>
      </c>
      <c r="O862" s="3" t="s">
        <v>167</v>
      </c>
      <c r="P862" s="3" t="s">
        <v>328</v>
      </c>
      <c r="Q862" s="3" t="s">
        <v>30</v>
      </c>
      <c r="R862" s="3" t="s">
        <v>329</v>
      </c>
      <c r="S862" s="4">
        <v>45089</v>
      </c>
      <c r="T862" s="3">
        <v>5413442</v>
      </c>
      <c r="U862" s="3" t="s">
        <v>961</v>
      </c>
      <c r="V862" s="3"/>
      <c r="W862" s="3">
        <v>0</v>
      </c>
    </row>
    <row r="863" spans="1:23" ht="13" x14ac:dyDescent="0.15">
      <c r="A863" s="3">
        <v>397</v>
      </c>
      <c r="B863" s="3">
        <v>1385</v>
      </c>
      <c r="C863" s="3" t="s">
        <v>23</v>
      </c>
      <c r="D863" s="3">
        <v>3</v>
      </c>
      <c r="E863" s="3" t="s">
        <v>24</v>
      </c>
      <c r="F863" s="3">
        <v>3</v>
      </c>
      <c r="G863" s="3" t="s">
        <v>25</v>
      </c>
      <c r="H863" s="3">
        <v>124</v>
      </c>
      <c r="I863" s="3">
        <v>126</v>
      </c>
      <c r="J863" s="3">
        <v>36</v>
      </c>
      <c r="K863" s="3">
        <v>15.54</v>
      </c>
      <c r="L863" s="3">
        <v>15.54</v>
      </c>
      <c r="M863" s="3" t="s">
        <v>75</v>
      </c>
      <c r="N863" s="3" t="s">
        <v>166</v>
      </c>
      <c r="O863" s="3" t="s">
        <v>167</v>
      </c>
      <c r="P863" s="3" t="s">
        <v>168</v>
      </c>
      <c r="Q863" s="3" t="s">
        <v>30</v>
      </c>
      <c r="R863" s="3" t="s">
        <v>305</v>
      </c>
      <c r="S863" s="4">
        <v>45089</v>
      </c>
      <c r="T863" s="3">
        <v>5413443</v>
      </c>
      <c r="U863" s="3" t="s">
        <v>962</v>
      </c>
      <c r="V863" s="3"/>
      <c r="W863" s="3">
        <v>0</v>
      </c>
    </row>
    <row r="864" spans="1:23" ht="13" x14ac:dyDescent="0.15">
      <c r="A864" s="3">
        <v>397</v>
      </c>
      <c r="B864" s="3">
        <v>1385</v>
      </c>
      <c r="C864" s="3" t="s">
        <v>23</v>
      </c>
      <c r="D864" s="3">
        <v>3</v>
      </c>
      <c r="E864" s="3" t="s">
        <v>24</v>
      </c>
      <c r="F864" s="3">
        <v>3</v>
      </c>
      <c r="G864" s="3" t="s">
        <v>25</v>
      </c>
      <c r="H864" s="3">
        <v>126</v>
      </c>
      <c r="I864" s="3">
        <v>128</v>
      </c>
      <c r="J864" s="3">
        <v>20</v>
      </c>
      <c r="K864" s="3">
        <v>15.56</v>
      </c>
      <c r="L864" s="3">
        <v>15.56</v>
      </c>
      <c r="M864" s="3" t="s">
        <v>75</v>
      </c>
      <c r="N864" s="3" t="s">
        <v>166</v>
      </c>
      <c r="O864" s="3" t="s">
        <v>167</v>
      </c>
      <c r="P864" s="3" t="s">
        <v>307</v>
      </c>
      <c r="Q864" s="3" t="s">
        <v>30</v>
      </c>
      <c r="R864" s="3" t="s">
        <v>308</v>
      </c>
      <c r="S864" s="4">
        <v>45089</v>
      </c>
      <c r="T864" s="3">
        <v>5413444</v>
      </c>
      <c r="U864" s="3" t="s">
        <v>963</v>
      </c>
      <c r="V864" s="3"/>
      <c r="W864" s="3">
        <v>0</v>
      </c>
    </row>
    <row r="865" spans="1:23" ht="13" x14ac:dyDescent="0.15">
      <c r="A865" s="3">
        <v>397</v>
      </c>
      <c r="B865" s="3">
        <v>1385</v>
      </c>
      <c r="C865" s="3" t="s">
        <v>23</v>
      </c>
      <c r="D865" s="3">
        <v>3</v>
      </c>
      <c r="E865" s="3" t="s">
        <v>24</v>
      </c>
      <c r="F865" s="3">
        <v>3</v>
      </c>
      <c r="G865" s="3" t="s">
        <v>25</v>
      </c>
      <c r="H865" s="3">
        <v>128</v>
      </c>
      <c r="I865" s="3">
        <v>130</v>
      </c>
      <c r="J865" s="3">
        <v>8</v>
      </c>
      <c r="K865" s="3">
        <v>15.58</v>
      </c>
      <c r="L865" s="3">
        <v>15.58</v>
      </c>
      <c r="M865" s="3" t="s">
        <v>75</v>
      </c>
      <c r="N865" s="3" t="s">
        <v>166</v>
      </c>
      <c r="O865" s="3" t="s">
        <v>167</v>
      </c>
      <c r="P865" s="3" t="s">
        <v>113</v>
      </c>
      <c r="Q865" s="3" t="s">
        <v>30</v>
      </c>
      <c r="R865" s="3" t="s">
        <v>114</v>
      </c>
      <c r="S865" s="4">
        <v>45089</v>
      </c>
      <c r="T865" s="3">
        <v>5413446</v>
      </c>
      <c r="U865" s="3" t="s">
        <v>964</v>
      </c>
      <c r="V865" s="3"/>
      <c r="W865" s="3">
        <v>0</v>
      </c>
    </row>
    <row r="866" spans="1:23" ht="13" x14ac:dyDescent="0.15">
      <c r="A866" s="3">
        <v>397</v>
      </c>
      <c r="B866" s="3">
        <v>1385</v>
      </c>
      <c r="C866" s="3" t="s">
        <v>23</v>
      </c>
      <c r="D866" s="3">
        <v>3</v>
      </c>
      <c r="E866" s="3" t="s">
        <v>24</v>
      </c>
      <c r="F866" s="3">
        <v>3</v>
      </c>
      <c r="G866" s="3" t="s">
        <v>25</v>
      </c>
      <c r="H866" s="3">
        <v>128</v>
      </c>
      <c r="I866" s="3">
        <v>130</v>
      </c>
      <c r="J866" s="3">
        <v>20</v>
      </c>
      <c r="K866" s="3">
        <v>15.58</v>
      </c>
      <c r="L866" s="3">
        <v>15.58</v>
      </c>
      <c r="M866" s="3" t="s">
        <v>75</v>
      </c>
      <c r="N866" s="3" t="s">
        <v>166</v>
      </c>
      <c r="O866" s="3" t="s">
        <v>167</v>
      </c>
      <c r="P866" s="3" t="s">
        <v>307</v>
      </c>
      <c r="Q866" s="3" t="s">
        <v>30</v>
      </c>
      <c r="R866" s="3" t="s">
        <v>308</v>
      </c>
      <c r="S866" s="4">
        <v>45089</v>
      </c>
      <c r="T866" s="3">
        <v>5413445</v>
      </c>
      <c r="U866" s="3" t="s">
        <v>965</v>
      </c>
      <c r="V866" s="3"/>
      <c r="W866" s="3">
        <v>0</v>
      </c>
    </row>
    <row r="867" spans="1:23" ht="13" x14ac:dyDescent="0.15">
      <c r="A867" s="3">
        <v>397</v>
      </c>
      <c r="B867" s="3">
        <v>1385</v>
      </c>
      <c r="C867" s="3" t="s">
        <v>23</v>
      </c>
      <c r="D867" s="3">
        <v>3</v>
      </c>
      <c r="E867" s="3" t="s">
        <v>24</v>
      </c>
      <c r="F867" s="3">
        <v>3</v>
      </c>
      <c r="G867" s="3" t="s">
        <v>25</v>
      </c>
      <c r="H867" s="3">
        <v>130</v>
      </c>
      <c r="I867" s="3">
        <v>132</v>
      </c>
      <c r="J867" s="3">
        <v>20</v>
      </c>
      <c r="K867" s="3">
        <v>15.6</v>
      </c>
      <c r="L867" s="3">
        <v>15.6</v>
      </c>
      <c r="M867" s="3" t="s">
        <v>75</v>
      </c>
      <c r="N867" s="3" t="s">
        <v>166</v>
      </c>
      <c r="O867" s="3" t="s">
        <v>167</v>
      </c>
      <c r="P867" s="3" t="s">
        <v>307</v>
      </c>
      <c r="Q867" s="3" t="s">
        <v>30</v>
      </c>
      <c r="R867" s="3" t="s">
        <v>308</v>
      </c>
      <c r="S867" s="4">
        <v>45089</v>
      </c>
      <c r="T867" s="3">
        <v>5413447</v>
      </c>
      <c r="U867" s="3" t="s">
        <v>966</v>
      </c>
      <c r="V867" s="3"/>
      <c r="W867" s="3">
        <v>0</v>
      </c>
    </row>
    <row r="868" spans="1:23" ht="13" x14ac:dyDescent="0.15">
      <c r="A868" s="3">
        <v>397</v>
      </c>
      <c r="B868" s="3">
        <v>1385</v>
      </c>
      <c r="C868" s="3" t="s">
        <v>23</v>
      </c>
      <c r="D868" s="3">
        <v>3</v>
      </c>
      <c r="E868" s="3" t="s">
        <v>24</v>
      </c>
      <c r="F868" s="3">
        <v>3</v>
      </c>
      <c r="G868" s="3" t="s">
        <v>25</v>
      </c>
      <c r="H868" s="3">
        <v>132</v>
      </c>
      <c r="I868" s="3">
        <v>134</v>
      </c>
      <c r="J868" s="3">
        <v>10</v>
      </c>
      <c r="K868" s="3">
        <v>15.62</v>
      </c>
      <c r="L868" s="3">
        <v>15.62</v>
      </c>
      <c r="M868" s="3" t="s">
        <v>75</v>
      </c>
      <c r="N868" s="3" t="s">
        <v>166</v>
      </c>
      <c r="O868" s="3" t="s">
        <v>167</v>
      </c>
      <c r="P868" s="3" t="s">
        <v>34</v>
      </c>
      <c r="Q868" s="3" t="s">
        <v>30</v>
      </c>
      <c r="R868" s="3" t="s">
        <v>35</v>
      </c>
      <c r="S868" s="4">
        <v>45089</v>
      </c>
      <c r="T868" s="3">
        <v>5413449</v>
      </c>
      <c r="U868" s="3" t="s">
        <v>967</v>
      </c>
      <c r="V868" s="3"/>
      <c r="W868" s="3">
        <v>0</v>
      </c>
    </row>
    <row r="869" spans="1:23" ht="13" x14ac:dyDescent="0.15">
      <c r="A869" s="3">
        <v>397</v>
      </c>
      <c r="B869" s="3">
        <v>1385</v>
      </c>
      <c r="C869" s="3" t="s">
        <v>23</v>
      </c>
      <c r="D869" s="3">
        <v>3</v>
      </c>
      <c r="E869" s="3" t="s">
        <v>24</v>
      </c>
      <c r="F869" s="3">
        <v>3</v>
      </c>
      <c r="G869" s="3" t="s">
        <v>25</v>
      </c>
      <c r="H869" s="3">
        <v>132</v>
      </c>
      <c r="I869" s="3">
        <v>134</v>
      </c>
      <c r="J869" s="3">
        <v>20</v>
      </c>
      <c r="K869" s="3">
        <v>15.62</v>
      </c>
      <c r="L869" s="3">
        <v>15.62</v>
      </c>
      <c r="M869" s="3" t="s">
        <v>75</v>
      </c>
      <c r="N869" s="3" t="s">
        <v>166</v>
      </c>
      <c r="O869" s="3" t="s">
        <v>167</v>
      </c>
      <c r="P869" s="3" t="s">
        <v>307</v>
      </c>
      <c r="Q869" s="3" t="s">
        <v>30</v>
      </c>
      <c r="R869" s="3" t="s">
        <v>308</v>
      </c>
      <c r="S869" s="4">
        <v>45089</v>
      </c>
      <c r="T869" s="3">
        <v>5413448</v>
      </c>
      <c r="U869" s="3" t="s">
        <v>968</v>
      </c>
      <c r="V869" s="3"/>
      <c r="W869" s="3">
        <v>0</v>
      </c>
    </row>
    <row r="870" spans="1:23" ht="13" x14ac:dyDescent="0.15">
      <c r="A870" s="3">
        <v>397</v>
      </c>
      <c r="B870" s="3">
        <v>1385</v>
      </c>
      <c r="C870" s="3" t="s">
        <v>23</v>
      </c>
      <c r="D870" s="3">
        <v>3</v>
      </c>
      <c r="E870" s="3" t="s">
        <v>24</v>
      </c>
      <c r="F870" s="3">
        <v>3</v>
      </c>
      <c r="G870" s="3" t="s">
        <v>25</v>
      </c>
      <c r="H870" s="3">
        <v>134</v>
      </c>
      <c r="I870" s="3">
        <v>136</v>
      </c>
      <c r="J870" s="3">
        <v>20</v>
      </c>
      <c r="K870" s="3">
        <v>15.64</v>
      </c>
      <c r="L870" s="3">
        <v>15.64</v>
      </c>
      <c r="M870" s="3" t="s">
        <v>75</v>
      </c>
      <c r="N870" s="3" t="s">
        <v>166</v>
      </c>
      <c r="O870" s="3" t="s">
        <v>167</v>
      </c>
      <c r="P870" s="3" t="s">
        <v>307</v>
      </c>
      <c r="Q870" s="3" t="s">
        <v>30</v>
      </c>
      <c r="R870" s="3" t="s">
        <v>308</v>
      </c>
      <c r="S870" s="4">
        <v>45089</v>
      </c>
      <c r="T870" s="3">
        <v>5413450</v>
      </c>
      <c r="U870" s="3" t="s">
        <v>969</v>
      </c>
      <c r="V870" s="3"/>
      <c r="W870" s="3">
        <v>0</v>
      </c>
    </row>
    <row r="871" spans="1:23" ht="13" x14ac:dyDescent="0.15">
      <c r="A871" s="3">
        <v>397</v>
      </c>
      <c r="B871" s="3">
        <v>1385</v>
      </c>
      <c r="C871" s="3" t="s">
        <v>23</v>
      </c>
      <c r="D871" s="3">
        <v>3</v>
      </c>
      <c r="E871" s="3" t="s">
        <v>24</v>
      </c>
      <c r="F871" s="3">
        <v>3</v>
      </c>
      <c r="G871" s="3" t="s">
        <v>25</v>
      </c>
      <c r="H871" s="3">
        <v>136</v>
      </c>
      <c r="I871" s="3">
        <v>138</v>
      </c>
      <c r="J871" s="3">
        <v>20</v>
      </c>
      <c r="K871" s="3">
        <v>15.66</v>
      </c>
      <c r="L871" s="3">
        <v>15.66</v>
      </c>
      <c r="M871" s="3" t="s">
        <v>75</v>
      </c>
      <c r="N871" s="3" t="s">
        <v>166</v>
      </c>
      <c r="O871" s="3" t="s">
        <v>167</v>
      </c>
      <c r="P871" s="3" t="s">
        <v>328</v>
      </c>
      <c r="Q871" s="3" t="s">
        <v>30</v>
      </c>
      <c r="R871" s="3" t="s">
        <v>329</v>
      </c>
      <c r="S871" s="4">
        <v>45089</v>
      </c>
      <c r="T871" s="3">
        <v>5413451</v>
      </c>
      <c r="U871" s="3" t="s">
        <v>970</v>
      </c>
      <c r="V871" s="3"/>
      <c r="W871" s="3">
        <v>0</v>
      </c>
    </row>
    <row r="872" spans="1:23" ht="13" x14ac:dyDescent="0.15">
      <c r="A872" s="3">
        <v>397</v>
      </c>
      <c r="B872" s="3">
        <v>1385</v>
      </c>
      <c r="C872" s="3" t="s">
        <v>23</v>
      </c>
      <c r="D872" s="3">
        <v>3</v>
      </c>
      <c r="E872" s="3" t="s">
        <v>24</v>
      </c>
      <c r="F872" s="3">
        <v>3</v>
      </c>
      <c r="G872" s="3" t="s">
        <v>25</v>
      </c>
      <c r="H872" s="3">
        <v>136</v>
      </c>
      <c r="I872" s="3">
        <v>138</v>
      </c>
      <c r="J872" s="3">
        <v>8</v>
      </c>
      <c r="K872" s="3">
        <v>15.66</v>
      </c>
      <c r="L872" s="3">
        <v>15.66</v>
      </c>
      <c r="M872" s="3" t="s">
        <v>75</v>
      </c>
      <c r="N872" s="3" t="s">
        <v>166</v>
      </c>
      <c r="O872" s="3" t="s">
        <v>167</v>
      </c>
      <c r="P872" s="3" t="s">
        <v>113</v>
      </c>
      <c r="Q872" s="3" t="s">
        <v>30</v>
      </c>
      <c r="R872" s="3" t="s">
        <v>114</v>
      </c>
      <c r="S872" s="4">
        <v>45089</v>
      </c>
      <c r="T872" s="3">
        <v>5413452</v>
      </c>
      <c r="U872" s="3" t="s">
        <v>971</v>
      </c>
      <c r="V872" s="3"/>
      <c r="W872" s="3">
        <v>0</v>
      </c>
    </row>
    <row r="873" spans="1:23" ht="13" x14ac:dyDescent="0.15">
      <c r="A873" s="3">
        <v>397</v>
      </c>
      <c r="B873" s="3">
        <v>1385</v>
      </c>
      <c r="C873" s="3" t="s">
        <v>23</v>
      </c>
      <c r="D873" s="3">
        <v>3</v>
      </c>
      <c r="E873" s="3" t="s">
        <v>24</v>
      </c>
      <c r="F873" s="3">
        <v>3</v>
      </c>
      <c r="G873" s="3" t="s">
        <v>25</v>
      </c>
      <c r="H873" s="3">
        <v>138</v>
      </c>
      <c r="I873" s="3">
        <v>140</v>
      </c>
      <c r="J873" s="3">
        <v>36</v>
      </c>
      <c r="K873" s="3">
        <v>15.68</v>
      </c>
      <c r="L873" s="3">
        <v>15.68</v>
      </c>
      <c r="M873" s="3" t="s">
        <v>75</v>
      </c>
      <c r="N873" s="3" t="s">
        <v>166</v>
      </c>
      <c r="O873" s="3" t="s">
        <v>167</v>
      </c>
      <c r="P873" s="3" t="s">
        <v>168</v>
      </c>
      <c r="Q873" s="3" t="s">
        <v>30</v>
      </c>
      <c r="R873" s="3" t="s">
        <v>305</v>
      </c>
      <c r="S873" s="4">
        <v>45089</v>
      </c>
      <c r="T873" s="3">
        <v>5413453</v>
      </c>
      <c r="U873" s="3" t="s">
        <v>972</v>
      </c>
      <c r="V873" s="3"/>
      <c r="W873" s="3">
        <v>0</v>
      </c>
    </row>
    <row r="874" spans="1:23" ht="13" x14ac:dyDescent="0.15">
      <c r="A874" s="3">
        <v>397</v>
      </c>
      <c r="B874" s="3">
        <v>1385</v>
      </c>
      <c r="C874" s="3" t="s">
        <v>23</v>
      </c>
      <c r="D874" s="3">
        <v>3</v>
      </c>
      <c r="E874" s="3" t="s">
        <v>24</v>
      </c>
      <c r="F874" s="3">
        <v>3</v>
      </c>
      <c r="G874" s="3" t="s">
        <v>25</v>
      </c>
      <c r="H874" s="3">
        <v>140</v>
      </c>
      <c r="I874" s="3">
        <v>142</v>
      </c>
      <c r="J874" s="3">
        <v>20</v>
      </c>
      <c r="K874" s="3">
        <v>15.7</v>
      </c>
      <c r="L874" s="3">
        <v>15.7</v>
      </c>
      <c r="M874" s="3" t="s">
        <v>75</v>
      </c>
      <c r="N874" s="3" t="s">
        <v>166</v>
      </c>
      <c r="O874" s="3" t="s">
        <v>167</v>
      </c>
      <c r="P874" s="3" t="s">
        <v>307</v>
      </c>
      <c r="Q874" s="3" t="s">
        <v>30</v>
      </c>
      <c r="R874" s="3" t="s">
        <v>308</v>
      </c>
      <c r="S874" s="4">
        <v>45089</v>
      </c>
      <c r="T874" s="3">
        <v>5413454</v>
      </c>
      <c r="U874" s="3" t="s">
        <v>973</v>
      </c>
      <c r="V874" s="3"/>
      <c r="W874" s="3">
        <v>0</v>
      </c>
    </row>
    <row r="875" spans="1:23" ht="13" x14ac:dyDescent="0.15">
      <c r="A875" s="3">
        <v>397</v>
      </c>
      <c r="B875" s="3">
        <v>1385</v>
      </c>
      <c r="C875" s="3" t="s">
        <v>23</v>
      </c>
      <c r="D875" s="3">
        <v>3</v>
      </c>
      <c r="E875" s="3" t="s">
        <v>24</v>
      </c>
      <c r="F875" s="3">
        <v>3</v>
      </c>
      <c r="G875" s="3" t="s">
        <v>25</v>
      </c>
      <c r="H875" s="3">
        <v>142</v>
      </c>
      <c r="I875" s="3">
        <v>144</v>
      </c>
      <c r="J875" s="3">
        <v>20</v>
      </c>
      <c r="K875" s="3">
        <v>15.72</v>
      </c>
      <c r="L875" s="3">
        <v>15.72</v>
      </c>
      <c r="M875" s="3" t="s">
        <v>75</v>
      </c>
      <c r="N875" s="3" t="s">
        <v>166</v>
      </c>
      <c r="O875" s="3" t="s">
        <v>167</v>
      </c>
      <c r="P875" s="3" t="s">
        <v>307</v>
      </c>
      <c r="Q875" s="3" t="s">
        <v>30</v>
      </c>
      <c r="R875" s="3" t="s">
        <v>308</v>
      </c>
      <c r="S875" s="4">
        <v>45089</v>
      </c>
      <c r="T875" s="3">
        <v>5413455</v>
      </c>
      <c r="U875" s="3" t="s">
        <v>974</v>
      </c>
      <c r="V875" s="3"/>
      <c r="W875" s="3">
        <v>0</v>
      </c>
    </row>
    <row r="876" spans="1:23" ht="13" x14ac:dyDescent="0.15">
      <c r="A876" s="3">
        <v>397</v>
      </c>
      <c r="B876" s="3">
        <v>1385</v>
      </c>
      <c r="C876" s="3" t="s">
        <v>23</v>
      </c>
      <c r="D876" s="3">
        <v>3</v>
      </c>
      <c r="E876" s="3" t="s">
        <v>24</v>
      </c>
      <c r="F876" s="3">
        <v>3</v>
      </c>
      <c r="G876" s="3" t="s">
        <v>25</v>
      </c>
      <c r="H876" s="3">
        <v>142</v>
      </c>
      <c r="I876" s="3">
        <v>144</v>
      </c>
      <c r="J876" s="3">
        <v>10</v>
      </c>
      <c r="K876" s="3">
        <v>15.72</v>
      </c>
      <c r="L876" s="3">
        <v>15.72</v>
      </c>
      <c r="M876" s="3" t="s">
        <v>75</v>
      </c>
      <c r="N876" s="3" t="s">
        <v>166</v>
      </c>
      <c r="O876" s="3" t="s">
        <v>167</v>
      </c>
      <c r="P876" s="3" t="s">
        <v>34</v>
      </c>
      <c r="Q876" s="3" t="s">
        <v>30</v>
      </c>
      <c r="R876" s="3" t="s">
        <v>35</v>
      </c>
      <c r="S876" s="4">
        <v>45089</v>
      </c>
      <c r="T876" s="3">
        <v>5413456</v>
      </c>
      <c r="U876" s="3" t="s">
        <v>975</v>
      </c>
      <c r="V876" s="3"/>
      <c r="W876" s="3">
        <v>0</v>
      </c>
    </row>
    <row r="877" spans="1:23" ht="13" x14ac:dyDescent="0.15">
      <c r="A877" s="3">
        <v>397</v>
      </c>
      <c r="B877" s="3">
        <v>1385</v>
      </c>
      <c r="C877" s="3" t="s">
        <v>23</v>
      </c>
      <c r="D877" s="3">
        <v>3</v>
      </c>
      <c r="E877" s="3" t="s">
        <v>24</v>
      </c>
      <c r="F877" s="3">
        <v>3</v>
      </c>
      <c r="G877" s="3" t="s">
        <v>25</v>
      </c>
      <c r="H877" s="3">
        <v>145</v>
      </c>
      <c r="I877" s="3">
        <v>150</v>
      </c>
      <c r="J877" s="3">
        <v>176</v>
      </c>
      <c r="K877" s="3">
        <v>15.75</v>
      </c>
      <c r="L877" s="3">
        <v>15.75</v>
      </c>
      <c r="M877" s="3" t="s">
        <v>26</v>
      </c>
      <c r="N877" s="3" t="s">
        <v>42</v>
      </c>
      <c r="O877" s="3" t="s">
        <v>28</v>
      </c>
      <c r="P877" s="3" t="s">
        <v>38</v>
      </c>
      <c r="Q877" s="3" t="s">
        <v>30</v>
      </c>
      <c r="R877" s="3" t="s">
        <v>96</v>
      </c>
      <c r="S877" s="4">
        <v>44885</v>
      </c>
      <c r="T877" s="3">
        <v>5355102</v>
      </c>
      <c r="U877" s="3" t="s">
        <v>976</v>
      </c>
      <c r="V877" s="3"/>
      <c r="W877" s="3">
        <v>0</v>
      </c>
    </row>
    <row r="878" spans="1:23" ht="13" x14ac:dyDescent="0.15">
      <c r="A878" s="3">
        <v>397</v>
      </c>
      <c r="B878" s="3">
        <v>1385</v>
      </c>
      <c r="C878" s="3" t="s">
        <v>23</v>
      </c>
      <c r="D878" s="3">
        <v>3</v>
      </c>
      <c r="E878" s="3" t="s">
        <v>24</v>
      </c>
      <c r="F878" s="3">
        <v>3</v>
      </c>
      <c r="G878" s="3" t="s">
        <v>25</v>
      </c>
      <c r="H878" s="3">
        <v>145</v>
      </c>
      <c r="I878" s="3">
        <v>150</v>
      </c>
      <c r="J878" s="3">
        <v>176</v>
      </c>
      <c r="K878" s="3">
        <v>15.75</v>
      </c>
      <c r="L878" s="3">
        <v>15.75</v>
      </c>
      <c r="M878" s="3" t="s">
        <v>26</v>
      </c>
      <c r="N878" s="3" t="s">
        <v>42</v>
      </c>
      <c r="O878" s="3" t="s">
        <v>28</v>
      </c>
      <c r="P878" s="3" t="s">
        <v>38</v>
      </c>
      <c r="Q878" s="3" t="s">
        <v>30</v>
      </c>
      <c r="R878" s="3" t="s">
        <v>96</v>
      </c>
      <c r="S878" s="4">
        <v>44885</v>
      </c>
      <c r="T878" s="3">
        <v>5356962</v>
      </c>
      <c r="U878" s="3" t="s">
        <v>977</v>
      </c>
      <c r="V878" s="3"/>
      <c r="W878" s="3">
        <v>0</v>
      </c>
    </row>
    <row r="879" spans="1:23" ht="13" x14ac:dyDescent="0.15">
      <c r="A879" s="3">
        <v>397</v>
      </c>
      <c r="B879" s="3">
        <v>1385</v>
      </c>
      <c r="C879" s="3" t="s">
        <v>23</v>
      </c>
      <c r="D879" s="3">
        <v>3</v>
      </c>
      <c r="E879" s="3" t="s">
        <v>24</v>
      </c>
      <c r="F879" s="3">
        <v>4</v>
      </c>
      <c r="G879" s="3" t="s">
        <v>25</v>
      </c>
      <c r="H879" s="3">
        <v>0</v>
      </c>
      <c r="I879" s="3">
        <v>5</v>
      </c>
      <c r="J879" s="3">
        <v>25</v>
      </c>
      <c r="K879" s="3">
        <v>15.8</v>
      </c>
      <c r="L879" s="3">
        <v>15.8</v>
      </c>
      <c r="M879" s="3" t="s">
        <v>26</v>
      </c>
      <c r="N879" s="3" t="s">
        <v>27</v>
      </c>
      <c r="O879" s="3" t="s">
        <v>28</v>
      </c>
      <c r="P879" s="3" t="s">
        <v>58</v>
      </c>
      <c r="Q879" s="3" t="s">
        <v>30</v>
      </c>
      <c r="R879" s="3" t="s">
        <v>59</v>
      </c>
      <c r="S879" s="4">
        <v>44885</v>
      </c>
      <c r="T879" s="3">
        <v>5355110</v>
      </c>
      <c r="U879" s="3" t="s">
        <v>978</v>
      </c>
      <c r="V879" s="3"/>
      <c r="W879" s="3">
        <v>0</v>
      </c>
    </row>
    <row r="880" spans="1:23" ht="13" x14ac:dyDescent="0.15">
      <c r="A880" s="3">
        <v>397</v>
      </c>
      <c r="B880" s="3">
        <v>1385</v>
      </c>
      <c r="C880" s="3" t="s">
        <v>23</v>
      </c>
      <c r="D880" s="3">
        <v>3</v>
      </c>
      <c r="E880" s="3" t="s">
        <v>24</v>
      </c>
      <c r="F880" s="3">
        <v>4</v>
      </c>
      <c r="G880" s="3" t="s">
        <v>25</v>
      </c>
      <c r="H880" s="3">
        <v>0</v>
      </c>
      <c r="I880" s="3">
        <v>5</v>
      </c>
      <c r="J880" s="3">
        <v>6</v>
      </c>
      <c r="K880" s="3">
        <v>15.8</v>
      </c>
      <c r="L880" s="3">
        <v>15.8</v>
      </c>
      <c r="M880" s="3" t="s">
        <v>26</v>
      </c>
      <c r="N880" s="3" t="s">
        <v>27</v>
      </c>
      <c r="O880" s="3" t="s">
        <v>28</v>
      </c>
      <c r="P880" s="3" t="s">
        <v>38</v>
      </c>
      <c r="Q880" s="3" t="s">
        <v>30</v>
      </c>
      <c r="R880" s="3" t="s">
        <v>39</v>
      </c>
      <c r="S880" s="4">
        <v>44885</v>
      </c>
      <c r="T880" s="3">
        <v>5355114</v>
      </c>
      <c r="U880" s="3" t="s">
        <v>979</v>
      </c>
      <c r="V880" s="3" t="s">
        <v>41</v>
      </c>
      <c r="W880" s="3">
        <v>0</v>
      </c>
    </row>
    <row r="881" spans="1:23" ht="13" x14ac:dyDescent="0.15">
      <c r="A881" s="3">
        <v>397</v>
      </c>
      <c r="B881" s="3">
        <v>1385</v>
      </c>
      <c r="C881" s="3" t="s">
        <v>23</v>
      </c>
      <c r="D881" s="3">
        <v>3</v>
      </c>
      <c r="E881" s="3" t="s">
        <v>24</v>
      </c>
      <c r="F881" s="3">
        <v>4</v>
      </c>
      <c r="G881" s="3" t="s">
        <v>25</v>
      </c>
      <c r="H881" s="3">
        <v>0</v>
      </c>
      <c r="I881" s="3">
        <v>5</v>
      </c>
      <c r="J881" s="3">
        <v>25</v>
      </c>
      <c r="K881" s="3">
        <v>15.8</v>
      </c>
      <c r="L881" s="3">
        <v>15.8</v>
      </c>
      <c r="M881" s="3" t="s">
        <v>26</v>
      </c>
      <c r="N881" s="3" t="s">
        <v>27</v>
      </c>
      <c r="O881" s="3" t="s">
        <v>28</v>
      </c>
      <c r="P881" s="3" t="s">
        <v>29</v>
      </c>
      <c r="Q881" s="3" t="s">
        <v>30</v>
      </c>
      <c r="R881" s="3" t="s">
        <v>31</v>
      </c>
      <c r="S881" s="4">
        <v>44885</v>
      </c>
      <c r="T881" s="3">
        <v>5355118</v>
      </c>
      <c r="U881" s="3" t="s">
        <v>980</v>
      </c>
      <c r="V881" s="3" t="s">
        <v>33</v>
      </c>
      <c r="W881" s="3">
        <v>0</v>
      </c>
    </row>
    <row r="882" spans="1:23" ht="13" x14ac:dyDescent="0.15">
      <c r="A882" s="3">
        <v>397</v>
      </c>
      <c r="B882" s="3">
        <v>1385</v>
      </c>
      <c r="C882" s="3" t="s">
        <v>23</v>
      </c>
      <c r="D882" s="3">
        <v>3</v>
      </c>
      <c r="E882" s="3" t="s">
        <v>24</v>
      </c>
      <c r="F882" s="3">
        <v>4</v>
      </c>
      <c r="G882" s="3" t="s">
        <v>25</v>
      </c>
      <c r="H882" s="3">
        <v>0</v>
      </c>
      <c r="I882" s="3">
        <v>5</v>
      </c>
      <c r="J882" s="3">
        <v>2</v>
      </c>
      <c r="K882" s="3">
        <v>15.8</v>
      </c>
      <c r="L882" s="3">
        <v>15.8</v>
      </c>
      <c r="M882" s="3" t="s">
        <v>26</v>
      </c>
      <c r="N882" s="3" t="s">
        <v>27</v>
      </c>
      <c r="O882" s="3" t="s">
        <v>28</v>
      </c>
      <c r="P882" s="3" t="s">
        <v>38</v>
      </c>
      <c r="Q882" s="3" t="s">
        <v>30</v>
      </c>
      <c r="R882" s="3" t="s">
        <v>61</v>
      </c>
      <c r="S882" s="4">
        <v>44885</v>
      </c>
      <c r="T882" s="3">
        <v>5355109</v>
      </c>
      <c r="U882" s="3" t="s">
        <v>981</v>
      </c>
      <c r="V882" s="3" t="s">
        <v>63</v>
      </c>
      <c r="W882" s="3">
        <v>0</v>
      </c>
    </row>
    <row r="883" spans="1:23" ht="13" x14ac:dyDescent="0.15">
      <c r="A883" s="3">
        <v>397</v>
      </c>
      <c r="B883" s="3">
        <v>1385</v>
      </c>
      <c r="C883" s="3" t="s">
        <v>23</v>
      </c>
      <c r="D883" s="3">
        <v>3</v>
      </c>
      <c r="E883" s="3" t="s">
        <v>24</v>
      </c>
      <c r="F883" s="3">
        <v>4</v>
      </c>
      <c r="G883" s="3" t="s">
        <v>25</v>
      </c>
      <c r="H883" s="3">
        <v>0</v>
      </c>
      <c r="I883" s="3">
        <v>5</v>
      </c>
      <c r="J883" s="3">
        <v>10</v>
      </c>
      <c r="K883" s="3">
        <v>15.8</v>
      </c>
      <c r="L883" s="3">
        <v>15.8</v>
      </c>
      <c r="M883" s="3" t="s">
        <v>26</v>
      </c>
      <c r="N883" s="3" t="s">
        <v>27</v>
      </c>
      <c r="O883" s="3" t="s">
        <v>28</v>
      </c>
      <c r="P883" s="3" t="s">
        <v>34</v>
      </c>
      <c r="Q883" s="3" t="s">
        <v>30</v>
      </c>
      <c r="R883" s="3" t="s">
        <v>35</v>
      </c>
      <c r="S883" s="4">
        <v>44885</v>
      </c>
      <c r="T883" s="3">
        <v>5355113</v>
      </c>
      <c r="U883" s="3" t="s">
        <v>982</v>
      </c>
      <c r="V883" s="3" t="s">
        <v>37</v>
      </c>
      <c r="W883" s="3">
        <v>0</v>
      </c>
    </row>
    <row r="884" spans="1:23" ht="13" x14ac:dyDescent="0.15">
      <c r="A884" s="3">
        <v>397</v>
      </c>
      <c r="B884" s="3">
        <v>1385</v>
      </c>
      <c r="C884" s="3" t="s">
        <v>23</v>
      </c>
      <c r="D884" s="3">
        <v>3</v>
      </c>
      <c r="E884" s="3" t="s">
        <v>24</v>
      </c>
      <c r="F884" s="3">
        <v>4</v>
      </c>
      <c r="G884" s="3" t="s">
        <v>25</v>
      </c>
      <c r="H884" s="3">
        <v>0</v>
      </c>
      <c r="I884" s="3">
        <v>5</v>
      </c>
      <c r="J884" s="3">
        <v>25</v>
      </c>
      <c r="K884" s="3">
        <v>15.8</v>
      </c>
      <c r="L884" s="3">
        <v>15.8</v>
      </c>
      <c r="M884" s="3" t="s">
        <v>26</v>
      </c>
      <c r="N884" s="3" t="s">
        <v>27</v>
      </c>
      <c r="O884" s="3" t="s">
        <v>28</v>
      </c>
      <c r="P884" s="3" t="s">
        <v>53</v>
      </c>
      <c r="Q884" s="3" t="s">
        <v>30</v>
      </c>
      <c r="R884" s="3" t="s">
        <v>54</v>
      </c>
      <c r="S884" s="4">
        <v>44885</v>
      </c>
      <c r="T884" s="3">
        <v>5355117</v>
      </c>
      <c r="U884" s="3" t="s">
        <v>983</v>
      </c>
      <c r="V884" s="3"/>
      <c r="W884" s="3">
        <v>0</v>
      </c>
    </row>
    <row r="885" spans="1:23" ht="13" x14ac:dyDescent="0.15">
      <c r="A885" s="3">
        <v>397</v>
      </c>
      <c r="B885" s="3">
        <v>1385</v>
      </c>
      <c r="C885" s="3" t="s">
        <v>23</v>
      </c>
      <c r="D885" s="3">
        <v>3</v>
      </c>
      <c r="E885" s="3" t="s">
        <v>24</v>
      </c>
      <c r="F885" s="3">
        <v>4</v>
      </c>
      <c r="G885" s="3" t="s">
        <v>25</v>
      </c>
      <c r="H885" s="3">
        <v>0</v>
      </c>
      <c r="I885" s="3">
        <v>5</v>
      </c>
      <c r="J885" s="3">
        <v>25</v>
      </c>
      <c r="K885" s="3">
        <v>15.8</v>
      </c>
      <c r="L885" s="3">
        <v>15.8</v>
      </c>
      <c r="M885" s="3" t="s">
        <v>26</v>
      </c>
      <c r="N885" s="3" t="s">
        <v>27</v>
      </c>
      <c r="O885" s="3" t="s">
        <v>28</v>
      </c>
      <c r="P885" s="3" t="s">
        <v>38</v>
      </c>
      <c r="Q885" s="3" t="s">
        <v>30</v>
      </c>
      <c r="R885" s="3" t="s">
        <v>39</v>
      </c>
      <c r="S885" s="4">
        <v>44885</v>
      </c>
      <c r="T885" s="3">
        <v>5355111</v>
      </c>
      <c r="U885" s="3" t="s">
        <v>984</v>
      </c>
      <c r="V885" s="3" t="s">
        <v>46</v>
      </c>
      <c r="W885" s="3">
        <v>0</v>
      </c>
    </row>
    <row r="886" spans="1:23" ht="13" x14ac:dyDescent="0.15">
      <c r="A886" s="3">
        <v>397</v>
      </c>
      <c r="B886" s="3">
        <v>1385</v>
      </c>
      <c r="C886" s="3" t="s">
        <v>23</v>
      </c>
      <c r="D886" s="3">
        <v>3</v>
      </c>
      <c r="E886" s="3" t="s">
        <v>24</v>
      </c>
      <c r="F886" s="3">
        <v>4</v>
      </c>
      <c r="G886" s="3" t="s">
        <v>25</v>
      </c>
      <c r="H886" s="3">
        <v>0</v>
      </c>
      <c r="I886" s="3">
        <v>5</v>
      </c>
      <c r="J886" s="3">
        <v>10</v>
      </c>
      <c r="K886" s="3">
        <v>15.8</v>
      </c>
      <c r="L886" s="3">
        <v>15.8</v>
      </c>
      <c r="M886" s="3" t="s">
        <v>26</v>
      </c>
      <c r="N886" s="3" t="s">
        <v>27</v>
      </c>
      <c r="O886" s="3" t="s">
        <v>28</v>
      </c>
      <c r="P886" s="3" t="s">
        <v>53</v>
      </c>
      <c r="Q886" s="3" t="s">
        <v>30</v>
      </c>
      <c r="R886" s="3" t="s">
        <v>54</v>
      </c>
      <c r="S886" s="4">
        <v>44885</v>
      </c>
      <c r="T886" s="3">
        <v>5355108</v>
      </c>
      <c r="U886" s="3" t="s">
        <v>985</v>
      </c>
      <c r="V886" s="3" t="s">
        <v>57</v>
      </c>
      <c r="W886" s="3">
        <v>0</v>
      </c>
    </row>
    <row r="887" spans="1:23" ht="13" x14ac:dyDescent="0.15">
      <c r="A887" s="3">
        <v>397</v>
      </c>
      <c r="B887" s="3">
        <v>1385</v>
      </c>
      <c r="C887" s="3" t="s">
        <v>23</v>
      </c>
      <c r="D887" s="3">
        <v>3</v>
      </c>
      <c r="E887" s="3" t="s">
        <v>24</v>
      </c>
      <c r="F887" s="3">
        <v>4</v>
      </c>
      <c r="G887" s="3" t="s">
        <v>25</v>
      </c>
      <c r="H887" s="3">
        <v>0</v>
      </c>
      <c r="I887" s="3">
        <v>5</v>
      </c>
      <c r="J887" s="3">
        <v>2</v>
      </c>
      <c r="K887" s="3">
        <v>15.8</v>
      </c>
      <c r="L887" s="3">
        <v>15.8</v>
      </c>
      <c r="M887" s="3" t="s">
        <v>26</v>
      </c>
      <c r="N887" s="3" t="s">
        <v>27</v>
      </c>
      <c r="O887" s="3" t="s">
        <v>28</v>
      </c>
      <c r="P887" s="3" t="s">
        <v>49</v>
      </c>
      <c r="Q887" s="3" t="s">
        <v>30</v>
      </c>
      <c r="R887" s="3" t="s">
        <v>50</v>
      </c>
      <c r="S887" s="4">
        <v>44885</v>
      </c>
      <c r="T887" s="3">
        <v>5355112</v>
      </c>
      <c r="U887" s="3" t="s">
        <v>986</v>
      </c>
      <c r="V887" s="3" t="s">
        <v>52</v>
      </c>
      <c r="W887" s="3">
        <v>0</v>
      </c>
    </row>
    <row r="888" spans="1:23" ht="13" x14ac:dyDescent="0.15">
      <c r="A888" s="3">
        <v>397</v>
      </c>
      <c r="B888" s="3">
        <v>1385</v>
      </c>
      <c r="C888" s="3" t="s">
        <v>23</v>
      </c>
      <c r="D888" s="3">
        <v>3</v>
      </c>
      <c r="E888" s="3" t="s">
        <v>24</v>
      </c>
      <c r="F888" s="3">
        <v>4</v>
      </c>
      <c r="G888" s="3" t="s">
        <v>25</v>
      </c>
      <c r="H888" s="3">
        <v>0</v>
      </c>
      <c r="I888" s="3">
        <v>5</v>
      </c>
      <c r="J888" s="3">
        <v>3</v>
      </c>
      <c r="K888" s="3">
        <v>15.8</v>
      </c>
      <c r="L888" s="3">
        <v>15.8</v>
      </c>
      <c r="M888" s="3" t="s">
        <v>26</v>
      </c>
      <c r="N888" s="3" t="s">
        <v>27</v>
      </c>
      <c r="O888" s="3" t="s">
        <v>28</v>
      </c>
      <c r="P888" s="3" t="s">
        <v>38</v>
      </c>
      <c r="Q888" s="3" t="s">
        <v>30</v>
      </c>
      <c r="R888" s="3" t="s">
        <v>39</v>
      </c>
      <c r="S888" s="4">
        <v>44885</v>
      </c>
      <c r="T888" s="3">
        <v>5355116</v>
      </c>
      <c r="U888" s="3" t="s">
        <v>987</v>
      </c>
      <c r="V888" s="3" t="s">
        <v>48</v>
      </c>
      <c r="W888" s="3">
        <v>0</v>
      </c>
    </row>
    <row r="889" spans="1:23" ht="13" x14ac:dyDescent="0.15">
      <c r="A889" s="3">
        <v>397</v>
      </c>
      <c r="B889" s="3">
        <v>1385</v>
      </c>
      <c r="C889" s="3" t="s">
        <v>23</v>
      </c>
      <c r="D889" s="3">
        <v>3</v>
      </c>
      <c r="E889" s="3" t="s">
        <v>24</v>
      </c>
      <c r="F889" s="3">
        <v>4</v>
      </c>
      <c r="G889" s="3" t="s">
        <v>25</v>
      </c>
      <c r="H889" s="3">
        <v>0</v>
      </c>
      <c r="I889" s="3">
        <v>2</v>
      </c>
      <c r="J889" s="3">
        <v>20</v>
      </c>
      <c r="K889" s="3">
        <v>15.8</v>
      </c>
      <c r="L889" s="3">
        <v>15.8</v>
      </c>
      <c r="M889" s="3" t="s">
        <v>75</v>
      </c>
      <c r="N889" s="3" t="s">
        <v>166</v>
      </c>
      <c r="O889" s="3" t="s">
        <v>167</v>
      </c>
      <c r="P889" s="3" t="s">
        <v>307</v>
      </c>
      <c r="Q889" s="3" t="s">
        <v>30</v>
      </c>
      <c r="R889" s="3" t="s">
        <v>308</v>
      </c>
      <c r="S889" s="4">
        <v>45089</v>
      </c>
      <c r="T889" s="3">
        <v>5413458</v>
      </c>
      <c r="U889" s="3" t="s">
        <v>988</v>
      </c>
      <c r="V889" s="3"/>
      <c r="W889" s="3">
        <v>0</v>
      </c>
    </row>
    <row r="890" spans="1:23" ht="13" x14ac:dyDescent="0.15">
      <c r="A890" s="3">
        <v>397</v>
      </c>
      <c r="B890" s="3">
        <v>1385</v>
      </c>
      <c r="C890" s="3" t="s">
        <v>23</v>
      </c>
      <c r="D890" s="3">
        <v>3</v>
      </c>
      <c r="E890" s="3" t="s">
        <v>24</v>
      </c>
      <c r="F890" s="3">
        <v>4</v>
      </c>
      <c r="G890" s="3" t="s">
        <v>25</v>
      </c>
      <c r="H890" s="3">
        <v>0</v>
      </c>
      <c r="I890" s="3">
        <v>5</v>
      </c>
      <c r="J890" s="3">
        <v>25</v>
      </c>
      <c r="K890" s="3">
        <v>15.8</v>
      </c>
      <c r="L890" s="3">
        <v>15.8</v>
      </c>
      <c r="M890" s="3" t="s">
        <v>26</v>
      </c>
      <c r="N890" s="3" t="s">
        <v>27</v>
      </c>
      <c r="O890" s="3" t="s">
        <v>28</v>
      </c>
      <c r="P890" s="3" t="s">
        <v>58</v>
      </c>
      <c r="Q890" s="3" t="s">
        <v>30</v>
      </c>
      <c r="R890" s="3" t="s">
        <v>59</v>
      </c>
      <c r="S890" s="4">
        <v>44885</v>
      </c>
      <c r="T890" s="3">
        <v>5356970</v>
      </c>
      <c r="U890" s="3" t="s">
        <v>989</v>
      </c>
      <c r="V890" s="3"/>
      <c r="W890" s="3">
        <v>0</v>
      </c>
    </row>
    <row r="891" spans="1:23" ht="13" x14ac:dyDescent="0.15">
      <c r="A891" s="3">
        <v>397</v>
      </c>
      <c r="B891" s="3">
        <v>1385</v>
      </c>
      <c r="C891" s="3" t="s">
        <v>23</v>
      </c>
      <c r="D891" s="3">
        <v>3</v>
      </c>
      <c r="E891" s="3" t="s">
        <v>24</v>
      </c>
      <c r="F891" s="3">
        <v>4</v>
      </c>
      <c r="G891" s="3" t="s">
        <v>25</v>
      </c>
      <c r="H891" s="3">
        <v>0</v>
      </c>
      <c r="I891" s="3">
        <v>5</v>
      </c>
      <c r="J891" s="3">
        <v>6</v>
      </c>
      <c r="K891" s="3">
        <v>15.8</v>
      </c>
      <c r="L891" s="3">
        <v>15.8</v>
      </c>
      <c r="M891" s="3" t="s">
        <v>26</v>
      </c>
      <c r="N891" s="3" t="s">
        <v>27</v>
      </c>
      <c r="O891" s="3" t="s">
        <v>28</v>
      </c>
      <c r="P891" s="3" t="s">
        <v>38</v>
      </c>
      <c r="Q891" s="3" t="s">
        <v>30</v>
      </c>
      <c r="R891" s="3" t="s">
        <v>39</v>
      </c>
      <c r="S891" s="4">
        <v>44885</v>
      </c>
      <c r="T891" s="3">
        <v>5356974</v>
      </c>
      <c r="U891" s="3" t="s">
        <v>990</v>
      </c>
      <c r="V891" s="3" t="s">
        <v>41</v>
      </c>
      <c r="W891" s="3">
        <v>0</v>
      </c>
    </row>
    <row r="892" spans="1:23" ht="13" x14ac:dyDescent="0.15">
      <c r="A892" s="3">
        <v>397</v>
      </c>
      <c r="B892" s="3">
        <v>1385</v>
      </c>
      <c r="C892" s="3" t="s">
        <v>23</v>
      </c>
      <c r="D892" s="3">
        <v>3</v>
      </c>
      <c r="E892" s="3" t="s">
        <v>24</v>
      </c>
      <c r="F892" s="3">
        <v>4</v>
      </c>
      <c r="G892" s="3" t="s">
        <v>25</v>
      </c>
      <c r="H892" s="3">
        <v>0</v>
      </c>
      <c r="I892" s="3">
        <v>5</v>
      </c>
      <c r="J892" s="3">
        <v>25</v>
      </c>
      <c r="K892" s="3">
        <v>15.8</v>
      </c>
      <c r="L892" s="3">
        <v>15.8</v>
      </c>
      <c r="M892" s="3" t="s">
        <v>26</v>
      </c>
      <c r="N892" s="3" t="s">
        <v>27</v>
      </c>
      <c r="O892" s="3" t="s">
        <v>28</v>
      </c>
      <c r="P892" s="3" t="s">
        <v>29</v>
      </c>
      <c r="Q892" s="3" t="s">
        <v>30</v>
      </c>
      <c r="R892" s="3" t="s">
        <v>31</v>
      </c>
      <c r="S892" s="4">
        <v>44885</v>
      </c>
      <c r="T892" s="3">
        <v>5356978</v>
      </c>
      <c r="U892" s="3" t="s">
        <v>991</v>
      </c>
      <c r="V892" s="3" t="s">
        <v>33</v>
      </c>
      <c r="W892" s="3">
        <v>0</v>
      </c>
    </row>
    <row r="893" spans="1:23" ht="13" x14ac:dyDescent="0.15">
      <c r="A893" s="3">
        <v>397</v>
      </c>
      <c r="B893" s="3">
        <v>1385</v>
      </c>
      <c r="C893" s="3" t="s">
        <v>23</v>
      </c>
      <c r="D893" s="3">
        <v>3</v>
      </c>
      <c r="E893" s="3" t="s">
        <v>24</v>
      </c>
      <c r="F893" s="3">
        <v>4</v>
      </c>
      <c r="G893" s="3" t="s">
        <v>25</v>
      </c>
      <c r="H893" s="3">
        <v>0</v>
      </c>
      <c r="I893" s="3">
        <v>5</v>
      </c>
      <c r="J893" s="3">
        <v>10</v>
      </c>
      <c r="K893" s="3">
        <v>15.8</v>
      </c>
      <c r="L893" s="3">
        <v>15.8</v>
      </c>
      <c r="M893" s="3" t="s">
        <v>26</v>
      </c>
      <c r="N893" s="3" t="s">
        <v>27</v>
      </c>
      <c r="O893" s="3" t="s">
        <v>28</v>
      </c>
      <c r="P893" s="3" t="s">
        <v>53</v>
      </c>
      <c r="Q893" s="3" t="s">
        <v>30</v>
      </c>
      <c r="R893" s="3" t="s">
        <v>54</v>
      </c>
      <c r="S893" s="4">
        <v>44885</v>
      </c>
      <c r="T893" s="3">
        <v>5356968</v>
      </c>
      <c r="U893" s="3" t="s">
        <v>992</v>
      </c>
      <c r="V893" s="3" t="s">
        <v>57</v>
      </c>
      <c r="W893" s="3">
        <v>0</v>
      </c>
    </row>
    <row r="894" spans="1:23" ht="13" x14ac:dyDescent="0.15">
      <c r="A894" s="3">
        <v>397</v>
      </c>
      <c r="B894" s="3">
        <v>1385</v>
      </c>
      <c r="C894" s="3" t="s">
        <v>23</v>
      </c>
      <c r="D894" s="3">
        <v>3</v>
      </c>
      <c r="E894" s="3" t="s">
        <v>24</v>
      </c>
      <c r="F894" s="3">
        <v>4</v>
      </c>
      <c r="G894" s="3" t="s">
        <v>25</v>
      </c>
      <c r="H894" s="3">
        <v>0</v>
      </c>
      <c r="I894" s="3">
        <v>5</v>
      </c>
      <c r="J894" s="3">
        <v>2</v>
      </c>
      <c r="K894" s="3">
        <v>15.8</v>
      </c>
      <c r="L894" s="3">
        <v>15.8</v>
      </c>
      <c r="M894" s="3" t="s">
        <v>26</v>
      </c>
      <c r="N894" s="3" t="s">
        <v>27</v>
      </c>
      <c r="O894" s="3" t="s">
        <v>28</v>
      </c>
      <c r="P894" s="3" t="s">
        <v>49</v>
      </c>
      <c r="Q894" s="3" t="s">
        <v>30</v>
      </c>
      <c r="R894" s="3" t="s">
        <v>50</v>
      </c>
      <c r="S894" s="4">
        <v>44885</v>
      </c>
      <c r="T894" s="3">
        <v>5356972</v>
      </c>
      <c r="U894" s="3" t="s">
        <v>993</v>
      </c>
      <c r="V894" s="3" t="s">
        <v>52</v>
      </c>
      <c r="W894" s="3">
        <v>0</v>
      </c>
    </row>
    <row r="895" spans="1:23" ht="13" x14ac:dyDescent="0.15">
      <c r="A895" s="3">
        <v>397</v>
      </c>
      <c r="B895" s="3">
        <v>1385</v>
      </c>
      <c r="C895" s="3" t="s">
        <v>23</v>
      </c>
      <c r="D895" s="3">
        <v>3</v>
      </c>
      <c r="E895" s="3" t="s">
        <v>24</v>
      </c>
      <c r="F895" s="3">
        <v>4</v>
      </c>
      <c r="G895" s="3" t="s">
        <v>25</v>
      </c>
      <c r="H895" s="3">
        <v>0</v>
      </c>
      <c r="I895" s="3">
        <v>5</v>
      </c>
      <c r="J895" s="3">
        <v>3</v>
      </c>
      <c r="K895" s="3">
        <v>15.8</v>
      </c>
      <c r="L895" s="3">
        <v>15.8</v>
      </c>
      <c r="M895" s="3" t="s">
        <v>26</v>
      </c>
      <c r="N895" s="3" t="s">
        <v>27</v>
      </c>
      <c r="O895" s="3" t="s">
        <v>28</v>
      </c>
      <c r="P895" s="3" t="s">
        <v>38</v>
      </c>
      <c r="Q895" s="3" t="s">
        <v>30</v>
      </c>
      <c r="R895" s="3" t="s">
        <v>39</v>
      </c>
      <c r="S895" s="4">
        <v>44885</v>
      </c>
      <c r="T895" s="3">
        <v>5356976</v>
      </c>
      <c r="U895" s="3" t="s">
        <v>994</v>
      </c>
      <c r="V895" s="3" t="s">
        <v>48</v>
      </c>
      <c r="W895" s="3">
        <v>0</v>
      </c>
    </row>
    <row r="896" spans="1:23" ht="13" x14ac:dyDescent="0.15">
      <c r="A896" s="3">
        <v>397</v>
      </c>
      <c r="B896" s="3">
        <v>1385</v>
      </c>
      <c r="C896" s="3" t="s">
        <v>23</v>
      </c>
      <c r="D896" s="3">
        <v>3</v>
      </c>
      <c r="E896" s="3" t="s">
        <v>24</v>
      </c>
      <c r="F896" s="3">
        <v>4</v>
      </c>
      <c r="G896" s="3" t="s">
        <v>25</v>
      </c>
      <c r="H896" s="3">
        <v>0</v>
      </c>
      <c r="I896" s="3">
        <v>5</v>
      </c>
      <c r="J896" s="3">
        <v>2</v>
      </c>
      <c r="K896" s="3">
        <v>15.8</v>
      </c>
      <c r="L896" s="3">
        <v>15.8</v>
      </c>
      <c r="M896" s="3" t="s">
        <v>26</v>
      </c>
      <c r="N896" s="3" t="s">
        <v>27</v>
      </c>
      <c r="O896" s="3" t="s">
        <v>28</v>
      </c>
      <c r="P896" s="3" t="s">
        <v>38</v>
      </c>
      <c r="Q896" s="3" t="s">
        <v>30</v>
      </c>
      <c r="R896" s="3" t="s">
        <v>61</v>
      </c>
      <c r="S896" s="4">
        <v>44885</v>
      </c>
      <c r="T896" s="3">
        <v>5356969</v>
      </c>
      <c r="U896" s="3" t="s">
        <v>995</v>
      </c>
      <c r="V896" s="3" t="s">
        <v>63</v>
      </c>
      <c r="W896" s="3">
        <v>0</v>
      </c>
    </row>
    <row r="897" spans="1:23" ht="13" x14ac:dyDescent="0.15">
      <c r="A897" s="3">
        <v>397</v>
      </c>
      <c r="B897" s="3">
        <v>1385</v>
      </c>
      <c r="C897" s="3" t="s">
        <v>23</v>
      </c>
      <c r="D897" s="3">
        <v>3</v>
      </c>
      <c r="E897" s="3" t="s">
        <v>24</v>
      </c>
      <c r="F897" s="3">
        <v>4</v>
      </c>
      <c r="G897" s="3" t="s">
        <v>25</v>
      </c>
      <c r="H897" s="3">
        <v>0</v>
      </c>
      <c r="I897" s="3">
        <v>5</v>
      </c>
      <c r="J897" s="3">
        <v>10</v>
      </c>
      <c r="K897" s="3">
        <v>15.8</v>
      </c>
      <c r="L897" s="3">
        <v>15.8</v>
      </c>
      <c r="M897" s="3" t="s">
        <v>26</v>
      </c>
      <c r="N897" s="3" t="s">
        <v>27</v>
      </c>
      <c r="O897" s="3" t="s">
        <v>28</v>
      </c>
      <c r="P897" s="3" t="s">
        <v>34</v>
      </c>
      <c r="Q897" s="3" t="s">
        <v>30</v>
      </c>
      <c r="R897" s="3" t="s">
        <v>35</v>
      </c>
      <c r="S897" s="4">
        <v>44885</v>
      </c>
      <c r="T897" s="3">
        <v>5356973</v>
      </c>
      <c r="U897" s="3" t="s">
        <v>996</v>
      </c>
      <c r="V897" s="3" t="s">
        <v>37</v>
      </c>
      <c r="W897" s="3">
        <v>0</v>
      </c>
    </row>
    <row r="898" spans="1:23" ht="13" x14ac:dyDescent="0.15">
      <c r="A898" s="3">
        <v>397</v>
      </c>
      <c r="B898" s="3">
        <v>1385</v>
      </c>
      <c r="C898" s="3" t="s">
        <v>23</v>
      </c>
      <c r="D898" s="3">
        <v>3</v>
      </c>
      <c r="E898" s="3" t="s">
        <v>24</v>
      </c>
      <c r="F898" s="3">
        <v>4</v>
      </c>
      <c r="G898" s="3" t="s">
        <v>25</v>
      </c>
      <c r="H898" s="3">
        <v>0</v>
      </c>
      <c r="I898" s="3">
        <v>5</v>
      </c>
      <c r="J898" s="3">
        <v>25</v>
      </c>
      <c r="K898" s="3">
        <v>15.8</v>
      </c>
      <c r="L898" s="3">
        <v>15.8</v>
      </c>
      <c r="M898" s="3" t="s">
        <v>26</v>
      </c>
      <c r="N898" s="3" t="s">
        <v>27</v>
      </c>
      <c r="O898" s="3" t="s">
        <v>28</v>
      </c>
      <c r="P898" s="3" t="s">
        <v>53</v>
      </c>
      <c r="Q898" s="3" t="s">
        <v>30</v>
      </c>
      <c r="R898" s="3" t="s">
        <v>54</v>
      </c>
      <c r="S898" s="4">
        <v>44885</v>
      </c>
      <c r="T898" s="3">
        <v>5356977</v>
      </c>
      <c r="U898" s="3" t="s">
        <v>997</v>
      </c>
      <c r="V898" s="3"/>
      <c r="W898" s="3">
        <v>0</v>
      </c>
    </row>
    <row r="899" spans="1:23" ht="13" x14ac:dyDescent="0.15">
      <c r="A899" s="3">
        <v>397</v>
      </c>
      <c r="B899" s="3">
        <v>1385</v>
      </c>
      <c r="C899" s="3" t="s">
        <v>23</v>
      </c>
      <c r="D899" s="3">
        <v>3</v>
      </c>
      <c r="E899" s="3" t="s">
        <v>24</v>
      </c>
      <c r="F899" s="3">
        <v>4</v>
      </c>
      <c r="G899" s="3" t="s">
        <v>25</v>
      </c>
      <c r="H899" s="3">
        <v>0</v>
      </c>
      <c r="I899" s="3">
        <v>5</v>
      </c>
      <c r="J899" s="3">
        <v>25</v>
      </c>
      <c r="K899" s="3">
        <v>15.8</v>
      </c>
      <c r="L899" s="3">
        <v>15.8</v>
      </c>
      <c r="M899" s="3" t="s">
        <v>26</v>
      </c>
      <c r="N899" s="3" t="s">
        <v>27</v>
      </c>
      <c r="O899" s="3" t="s">
        <v>28</v>
      </c>
      <c r="P899" s="3" t="s">
        <v>38</v>
      </c>
      <c r="Q899" s="3" t="s">
        <v>30</v>
      </c>
      <c r="R899" s="3" t="s">
        <v>39</v>
      </c>
      <c r="S899" s="4">
        <v>44885</v>
      </c>
      <c r="T899" s="3">
        <v>5356971</v>
      </c>
      <c r="U899" s="3" t="s">
        <v>998</v>
      </c>
      <c r="V899" s="3" t="s">
        <v>46</v>
      </c>
      <c r="W899" s="3">
        <v>0</v>
      </c>
    </row>
    <row r="900" spans="1:23" ht="13" x14ac:dyDescent="0.15">
      <c r="A900" s="3">
        <v>397</v>
      </c>
      <c r="B900" s="3">
        <v>1385</v>
      </c>
      <c r="C900" s="3" t="s">
        <v>23</v>
      </c>
      <c r="D900" s="3">
        <v>3</v>
      </c>
      <c r="E900" s="3" t="s">
        <v>24</v>
      </c>
      <c r="F900" s="3">
        <v>4</v>
      </c>
      <c r="G900" s="3" t="s">
        <v>25</v>
      </c>
      <c r="H900" s="3">
        <v>2</v>
      </c>
      <c r="I900" s="3">
        <v>4</v>
      </c>
      <c r="J900" s="3">
        <v>10</v>
      </c>
      <c r="K900" s="3">
        <v>15.82</v>
      </c>
      <c r="L900" s="3">
        <v>15.82</v>
      </c>
      <c r="M900" s="3" t="s">
        <v>75</v>
      </c>
      <c r="N900" s="3" t="s">
        <v>166</v>
      </c>
      <c r="O900" s="3" t="s">
        <v>167</v>
      </c>
      <c r="P900" s="3" t="s">
        <v>34</v>
      </c>
      <c r="Q900" s="3" t="s">
        <v>30</v>
      </c>
      <c r="R900" s="3" t="s">
        <v>35</v>
      </c>
      <c r="S900" s="4">
        <v>45089</v>
      </c>
      <c r="T900" s="3">
        <v>5413460</v>
      </c>
      <c r="U900" s="3" t="s">
        <v>999</v>
      </c>
      <c r="V900" s="3"/>
      <c r="W900" s="3">
        <v>0</v>
      </c>
    </row>
    <row r="901" spans="1:23" ht="13" x14ac:dyDescent="0.15">
      <c r="A901" s="3">
        <v>397</v>
      </c>
      <c r="B901" s="3">
        <v>1385</v>
      </c>
      <c r="C901" s="3" t="s">
        <v>23</v>
      </c>
      <c r="D901" s="3">
        <v>3</v>
      </c>
      <c r="E901" s="3" t="s">
        <v>24</v>
      </c>
      <c r="F901" s="3">
        <v>4</v>
      </c>
      <c r="G901" s="3" t="s">
        <v>25</v>
      </c>
      <c r="H901" s="3">
        <v>2</v>
      </c>
      <c r="I901" s="3">
        <v>4</v>
      </c>
      <c r="J901" s="3">
        <v>20</v>
      </c>
      <c r="K901" s="3">
        <v>15.82</v>
      </c>
      <c r="L901" s="3">
        <v>15.82</v>
      </c>
      <c r="M901" s="3" t="s">
        <v>75</v>
      </c>
      <c r="N901" s="3" t="s">
        <v>166</v>
      </c>
      <c r="O901" s="3" t="s">
        <v>167</v>
      </c>
      <c r="P901" s="3" t="s">
        <v>328</v>
      </c>
      <c r="Q901" s="3" t="s">
        <v>30</v>
      </c>
      <c r="R901" s="3" t="s">
        <v>329</v>
      </c>
      <c r="S901" s="4">
        <v>45089</v>
      </c>
      <c r="T901" s="3">
        <v>5413459</v>
      </c>
      <c r="U901" s="3" t="s">
        <v>1000</v>
      </c>
      <c r="V901" s="3"/>
      <c r="W901" s="3">
        <v>0</v>
      </c>
    </row>
    <row r="902" spans="1:23" ht="13" x14ac:dyDescent="0.15">
      <c r="A902" s="3">
        <v>397</v>
      </c>
      <c r="B902" s="3">
        <v>1385</v>
      </c>
      <c r="C902" s="3" t="s">
        <v>23</v>
      </c>
      <c r="D902" s="3">
        <v>3</v>
      </c>
      <c r="E902" s="3" t="s">
        <v>24</v>
      </c>
      <c r="F902" s="3">
        <v>4</v>
      </c>
      <c r="G902" s="3" t="s">
        <v>25</v>
      </c>
      <c r="H902" s="3">
        <v>4</v>
      </c>
      <c r="I902" s="3">
        <v>6</v>
      </c>
      <c r="J902" s="3">
        <v>36</v>
      </c>
      <c r="K902" s="3">
        <v>15.84</v>
      </c>
      <c r="L902" s="3">
        <v>15.84</v>
      </c>
      <c r="M902" s="3" t="s">
        <v>75</v>
      </c>
      <c r="N902" s="3" t="s">
        <v>166</v>
      </c>
      <c r="O902" s="3" t="s">
        <v>167</v>
      </c>
      <c r="P902" s="3" t="s">
        <v>168</v>
      </c>
      <c r="Q902" s="3" t="s">
        <v>30</v>
      </c>
      <c r="R902" s="3" t="s">
        <v>305</v>
      </c>
      <c r="S902" s="4">
        <v>45089</v>
      </c>
      <c r="T902" s="3">
        <v>5413461</v>
      </c>
      <c r="U902" s="3" t="s">
        <v>1001</v>
      </c>
      <c r="V902" s="3"/>
      <c r="W902" s="3">
        <v>0</v>
      </c>
    </row>
    <row r="903" spans="1:23" ht="13" x14ac:dyDescent="0.15">
      <c r="A903" s="3">
        <v>397</v>
      </c>
      <c r="B903" s="3">
        <v>1385</v>
      </c>
      <c r="C903" s="3" t="s">
        <v>23</v>
      </c>
      <c r="D903" s="3">
        <v>3</v>
      </c>
      <c r="E903" s="3" t="s">
        <v>24</v>
      </c>
      <c r="F903" s="3">
        <v>4</v>
      </c>
      <c r="G903" s="3" t="s">
        <v>25</v>
      </c>
      <c r="H903" s="3">
        <v>6</v>
      </c>
      <c r="I903" s="3">
        <v>8</v>
      </c>
      <c r="J903" s="3">
        <v>20</v>
      </c>
      <c r="K903" s="3">
        <v>15.86</v>
      </c>
      <c r="L903" s="3">
        <v>15.86</v>
      </c>
      <c r="M903" s="3" t="s">
        <v>75</v>
      </c>
      <c r="N903" s="3" t="s">
        <v>166</v>
      </c>
      <c r="O903" s="3" t="s">
        <v>167</v>
      </c>
      <c r="P903" s="3" t="s">
        <v>307</v>
      </c>
      <c r="Q903" s="3" t="s">
        <v>30</v>
      </c>
      <c r="R903" s="3" t="s">
        <v>308</v>
      </c>
      <c r="S903" s="4">
        <v>45089</v>
      </c>
      <c r="T903" s="3">
        <v>5413462</v>
      </c>
      <c r="U903" s="3" t="s">
        <v>1002</v>
      </c>
      <c r="V903" s="3"/>
      <c r="W903" s="3">
        <v>0</v>
      </c>
    </row>
    <row r="904" spans="1:23" ht="13" x14ac:dyDescent="0.15">
      <c r="A904" s="3">
        <v>397</v>
      </c>
      <c r="B904" s="3">
        <v>1385</v>
      </c>
      <c r="C904" s="3" t="s">
        <v>23</v>
      </c>
      <c r="D904" s="3">
        <v>3</v>
      </c>
      <c r="E904" s="3" t="s">
        <v>24</v>
      </c>
      <c r="F904" s="3">
        <v>4</v>
      </c>
      <c r="G904" s="3" t="s">
        <v>25</v>
      </c>
      <c r="H904" s="3">
        <v>8</v>
      </c>
      <c r="I904" s="3">
        <v>10</v>
      </c>
      <c r="J904" s="3">
        <v>20</v>
      </c>
      <c r="K904" s="3">
        <v>15.88</v>
      </c>
      <c r="L904" s="3">
        <v>15.88</v>
      </c>
      <c r="M904" s="3" t="s">
        <v>75</v>
      </c>
      <c r="N904" s="3" t="s">
        <v>166</v>
      </c>
      <c r="O904" s="3" t="s">
        <v>167</v>
      </c>
      <c r="P904" s="3" t="s">
        <v>307</v>
      </c>
      <c r="Q904" s="3" t="s">
        <v>30</v>
      </c>
      <c r="R904" s="3" t="s">
        <v>308</v>
      </c>
      <c r="S904" s="4">
        <v>45089</v>
      </c>
      <c r="T904" s="3">
        <v>5413463</v>
      </c>
      <c r="U904" s="3" t="s">
        <v>1003</v>
      </c>
      <c r="V904" s="3"/>
      <c r="W904" s="3">
        <v>0</v>
      </c>
    </row>
    <row r="905" spans="1:23" ht="13" x14ac:dyDescent="0.15">
      <c r="A905" s="3">
        <v>397</v>
      </c>
      <c r="B905" s="3">
        <v>1385</v>
      </c>
      <c r="C905" s="3" t="s">
        <v>23</v>
      </c>
      <c r="D905" s="3">
        <v>3</v>
      </c>
      <c r="E905" s="3" t="s">
        <v>24</v>
      </c>
      <c r="F905" s="3">
        <v>4</v>
      </c>
      <c r="G905" s="3" t="s">
        <v>25</v>
      </c>
      <c r="H905" s="3">
        <v>8</v>
      </c>
      <c r="I905" s="3">
        <v>10</v>
      </c>
      <c r="J905" s="3">
        <v>8</v>
      </c>
      <c r="K905" s="3">
        <v>15.88</v>
      </c>
      <c r="L905" s="3">
        <v>15.88</v>
      </c>
      <c r="M905" s="3" t="s">
        <v>75</v>
      </c>
      <c r="N905" s="3" t="s">
        <v>166</v>
      </c>
      <c r="O905" s="3" t="s">
        <v>167</v>
      </c>
      <c r="P905" s="3" t="s">
        <v>113</v>
      </c>
      <c r="Q905" s="3" t="s">
        <v>30</v>
      </c>
      <c r="R905" s="3" t="s">
        <v>114</v>
      </c>
      <c r="S905" s="4">
        <v>45089</v>
      </c>
      <c r="T905" s="3">
        <v>5413464</v>
      </c>
      <c r="U905" s="3" t="s">
        <v>1004</v>
      </c>
      <c r="V905" s="3"/>
      <c r="W905" s="3">
        <v>0</v>
      </c>
    </row>
    <row r="906" spans="1:23" ht="13" x14ac:dyDescent="0.15">
      <c r="A906" s="3">
        <v>397</v>
      </c>
      <c r="B906" s="3">
        <v>1385</v>
      </c>
      <c r="C906" s="3" t="s">
        <v>23</v>
      </c>
      <c r="D906" s="3">
        <v>3</v>
      </c>
      <c r="E906" s="3" t="s">
        <v>24</v>
      </c>
      <c r="F906" s="3">
        <v>4</v>
      </c>
      <c r="G906" s="3" t="s">
        <v>25</v>
      </c>
      <c r="H906" s="3">
        <v>10</v>
      </c>
      <c r="I906" s="3">
        <v>12</v>
      </c>
      <c r="J906" s="3">
        <v>20</v>
      </c>
      <c r="K906" s="3">
        <v>15.9</v>
      </c>
      <c r="L906" s="3">
        <v>15.9</v>
      </c>
      <c r="M906" s="3" t="s">
        <v>75</v>
      </c>
      <c r="N906" s="3" t="s">
        <v>166</v>
      </c>
      <c r="O906" s="3" t="s">
        <v>167</v>
      </c>
      <c r="P906" s="3" t="s">
        <v>307</v>
      </c>
      <c r="Q906" s="3" t="s">
        <v>30</v>
      </c>
      <c r="R906" s="3" t="s">
        <v>308</v>
      </c>
      <c r="S906" s="4">
        <v>45089</v>
      </c>
      <c r="T906" s="3">
        <v>5413465</v>
      </c>
      <c r="U906" s="3" t="s">
        <v>1005</v>
      </c>
      <c r="V906" s="3"/>
      <c r="W906" s="3">
        <v>0</v>
      </c>
    </row>
    <row r="907" spans="1:23" ht="13" x14ac:dyDescent="0.15">
      <c r="A907" s="3">
        <v>397</v>
      </c>
      <c r="B907" s="3">
        <v>1385</v>
      </c>
      <c r="C907" s="3" t="s">
        <v>23</v>
      </c>
      <c r="D907" s="3">
        <v>3</v>
      </c>
      <c r="E907" s="3" t="s">
        <v>24</v>
      </c>
      <c r="F907" s="3">
        <v>4</v>
      </c>
      <c r="G907" s="3" t="s">
        <v>25</v>
      </c>
      <c r="H907" s="3">
        <v>12</v>
      </c>
      <c r="I907" s="3">
        <v>14</v>
      </c>
      <c r="J907" s="3">
        <v>10</v>
      </c>
      <c r="K907" s="3">
        <v>15.92</v>
      </c>
      <c r="L907" s="3">
        <v>15.92</v>
      </c>
      <c r="M907" s="3" t="s">
        <v>75</v>
      </c>
      <c r="N907" s="3" t="s">
        <v>166</v>
      </c>
      <c r="O907" s="3" t="s">
        <v>167</v>
      </c>
      <c r="P907" s="3" t="s">
        <v>34</v>
      </c>
      <c r="Q907" s="3" t="s">
        <v>30</v>
      </c>
      <c r="R907" s="3" t="s">
        <v>35</v>
      </c>
      <c r="S907" s="4">
        <v>45089</v>
      </c>
      <c r="T907" s="3">
        <v>5413467</v>
      </c>
      <c r="U907" s="3" t="s">
        <v>1006</v>
      </c>
      <c r="V907" s="3"/>
      <c r="W907" s="3">
        <v>0</v>
      </c>
    </row>
    <row r="908" spans="1:23" ht="13" x14ac:dyDescent="0.15">
      <c r="A908" s="3">
        <v>397</v>
      </c>
      <c r="B908" s="3">
        <v>1385</v>
      </c>
      <c r="C908" s="3" t="s">
        <v>23</v>
      </c>
      <c r="D908" s="3">
        <v>3</v>
      </c>
      <c r="E908" s="3" t="s">
        <v>24</v>
      </c>
      <c r="F908" s="3">
        <v>4</v>
      </c>
      <c r="G908" s="3" t="s">
        <v>25</v>
      </c>
      <c r="H908" s="3">
        <v>12</v>
      </c>
      <c r="I908" s="3">
        <v>14</v>
      </c>
      <c r="J908" s="3">
        <v>20</v>
      </c>
      <c r="K908" s="3">
        <v>15.92</v>
      </c>
      <c r="L908" s="3">
        <v>15.92</v>
      </c>
      <c r="M908" s="3" t="s">
        <v>75</v>
      </c>
      <c r="N908" s="3" t="s">
        <v>166</v>
      </c>
      <c r="O908" s="3" t="s">
        <v>167</v>
      </c>
      <c r="P908" s="3" t="s">
        <v>307</v>
      </c>
      <c r="Q908" s="3" t="s">
        <v>30</v>
      </c>
      <c r="R908" s="3" t="s">
        <v>308</v>
      </c>
      <c r="S908" s="4">
        <v>45089</v>
      </c>
      <c r="T908" s="3">
        <v>5413466</v>
      </c>
      <c r="U908" s="3" t="s">
        <v>1007</v>
      </c>
      <c r="V908" s="3"/>
      <c r="W908" s="3">
        <v>0</v>
      </c>
    </row>
    <row r="909" spans="1:23" ht="13" x14ac:dyDescent="0.15">
      <c r="A909" s="3">
        <v>397</v>
      </c>
      <c r="B909" s="3">
        <v>1385</v>
      </c>
      <c r="C909" s="3" t="s">
        <v>23</v>
      </c>
      <c r="D909" s="3">
        <v>3</v>
      </c>
      <c r="E909" s="3" t="s">
        <v>24</v>
      </c>
      <c r="F909" s="3">
        <v>4</v>
      </c>
      <c r="G909" s="3" t="s">
        <v>25</v>
      </c>
      <c r="H909" s="3">
        <v>14</v>
      </c>
      <c r="I909" s="3">
        <v>16</v>
      </c>
      <c r="J909" s="3">
        <v>20</v>
      </c>
      <c r="K909" s="3">
        <v>15.94</v>
      </c>
      <c r="L909" s="3">
        <v>15.94</v>
      </c>
      <c r="M909" s="3" t="s">
        <v>75</v>
      </c>
      <c r="N909" s="3" t="s">
        <v>166</v>
      </c>
      <c r="O909" s="3" t="s">
        <v>167</v>
      </c>
      <c r="P909" s="3" t="s">
        <v>328</v>
      </c>
      <c r="Q909" s="3" t="s">
        <v>30</v>
      </c>
      <c r="R909" s="3" t="s">
        <v>329</v>
      </c>
      <c r="S909" s="4">
        <v>45089</v>
      </c>
      <c r="T909" s="3">
        <v>5413468</v>
      </c>
      <c r="U909" s="3" t="s">
        <v>1008</v>
      </c>
      <c r="V909" s="3"/>
      <c r="W909" s="3">
        <v>0</v>
      </c>
    </row>
    <row r="910" spans="1:23" ht="13" x14ac:dyDescent="0.15">
      <c r="A910" s="3">
        <v>397</v>
      </c>
      <c r="B910" s="3">
        <v>1385</v>
      </c>
      <c r="C910" s="3" t="s">
        <v>23</v>
      </c>
      <c r="D910" s="3">
        <v>3</v>
      </c>
      <c r="E910" s="3" t="s">
        <v>24</v>
      </c>
      <c r="F910" s="3">
        <v>4</v>
      </c>
      <c r="G910" s="3" t="s">
        <v>25</v>
      </c>
      <c r="H910" s="3">
        <v>16</v>
      </c>
      <c r="I910" s="3">
        <v>18</v>
      </c>
      <c r="J910" s="3">
        <v>20</v>
      </c>
      <c r="K910" s="3">
        <v>15.96</v>
      </c>
      <c r="L910" s="3">
        <v>15.96</v>
      </c>
      <c r="M910" s="3" t="s">
        <v>75</v>
      </c>
      <c r="N910" s="3" t="s">
        <v>166</v>
      </c>
      <c r="O910" s="3" t="s">
        <v>167</v>
      </c>
      <c r="P910" s="3" t="s">
        <v>307</v>
      </c>
      <c r="Q910" s="3" t="s">
        <v>30</v>
      </c>
      <c r="R910" s="3" t="s">
        <v>308</v>
      </c>
      <c r="S910" s="4">
        <v>45089</v>
      </c>
      <c r="T910" s="3">
        <v>5413470</v>
      </c>
      <c r="U910" s="3" t="s">
        <v>1009</v>
      </c>
      <c r="V910" s="3"/>
      <c r="W910" s="3">
        <v>0</v>
      </c>
    </row>
    <row r="911" spans="1:23" ht="13" x14ac:dyDescent="0.15">
      <c r="A911" s="3">
        <v>397</v>
      </c>
      <c r="B911" s="3">
        <v>1385</v>
      </c>
      <c r="C911" s="3" t="s">
        <v>23</v>
      </c>
      <c r="D911" s="3">
        <v>3</v>
      </c>
      <c r="E911" s="3" t="s">
        <v>24</v>
      </c>
      <c r="F911" s="3">
        <v>4</v>
      </c>
      <c r="G911" s="3" t="s">
        <v>25</v>
      </c>
      <c r="H911" s="3">
        <v>16</v>
      </c>
      <c r="I911" s="3">
        <v>17</v>
      </c>
      <c r="J911" s="3">
        <v>5</v>
      </c>
      <c r="K911" s="3">
        <v>15.96</v>
      </c>
      <c r="L911" s="3">
        <v>15.96</v>
      </c>
      <c r="M911" s="3" t="s">
        <v>75</v>
      </c>
      <c r="N911" s="3" t="s">
        <v>166</v>
      </c>
      <c r="O911" s="3" t="s">
        <v>167</v>
      </c>
      <c r="P911" s="3" t="s">
        <v>302</v>
      </c>
      <c r="Q911" s="3" t="s">
        <v>30</v>
      </c>
      <c r="R911" s="3" t="s">
        <v>303</v>
      </c>
      <c r="S911" s="4">
        <v>45089</v>
      </c>
      <c r="T911" s="3">
        <v>5413469</v>
      </c>
      <c r="U911" s="3" t="s">
        <v>1010</v>
      </c>
      <c r="V911" s="3"/>
      <c r="W911" s="3">
        <v>0</v>
      </c>
    </row>
    <row r="912" spans="1:23" ht="13" x14ac:dyDescent="0.15">
      <c r="A912" s="3">
        <v>397</v>
      </c>
      <c r="B912" s="3">
        <v>1385</v>
      </c>
      <c r="C912" s="3" t="s">
        <v>23</v>
      </c>
      <c r="D912" s="3">
        <v>3</v>
      </c>
      <c r="E912" s="3" t="s">
        <v>24</v>
      </c>
      <c r="F912" s="3">
        <v>4</v>
      </c>
      <c r="G912" s="3" t="s">
        <v>25</v>
      </c>
      <c r="H912" s="3">
        <v>18</v>
      </c>
      <c r="I912" s="3">
        <v>20</v>
      </c>
      <c r="J912" s="3">
        <v>8</v>
      </c>
      <c r="K912" s="3">
        <v>15.98</v>
      </c>
      <c r="L912" s="3">
        <v>15.98</v>
      </c>
      <c r="M912" s="3" t="s">
        <v>75</v>
      </c>
      <c r="N912" s="3" t="s">
        <v>166</v>
      </c>
      <c r="O912" s="3" t="s">
        <v>167</v>
      </c>
      <c r="P912" s="3" t="s">
        <v>113</v>
      </c>
      <c r="Q912" s="3" t="s">
        <v>30</v>
      </c>
      <c r="R912" s="3" t="s">
        <v>114</v>
      </c>
      <c r="S912" s="4">
        <v>45089</v>
      </c>
      <c r="T912" s="3">
        <v>5413472</v>
      </c>
      <c r="U912" s="3" t="s">
        <v>1011</v>
      </c>
      <c r="V912" s="3"/>
      <c r="W912" s="3">
        <v>0</v>
      </c>
    </row>
    <row r="913" spans="1:23" ht="13" x14ac:dyDescent="0.15">
      <c r="A913" s="3">
        <v>397</v>
      </c>
      <c r="B913" s="3">
        <v>1385</v>
      </c>
      <c r="C913" s="3" t="s">
        <v>23</v>
      </c>
      <c r="D913" s="3">
        <v>3</v>
      </c>
      <c r="E913" s="3" t="s">
        <v>24</v>
      </c>
      <c r="F913" s="3">
        <v>4</v>
      </c>
      <c r="G913" s="3" t="s">
        <v>25</v>
      </c>
      <c r="H913" s="3">
        <v>18</v>
      </c>
      <c r="I913" s="3">
        <v>20</v>
      </c>
      <c r="J913" s="3">
        <v>20</v>
      </c>
      <c r="K913" s="3">
        <v>15.98</v>
      </c>
      <c r="L913" s="3">
        <v>15.98</v>
      </c>
      <c r="M913" s="3" t="s">
        <v>75</v>
      </c>
      <c r="N913" s="3" t="s">
        <v>166</v>
      </c>
      <c r="O913" s="3" t="s">
        <v>167</v>
      </c>
      <c r="P913" s="3" t="s">
        <v>53</v>
      </c>
      <c r="Q913" s="3" t="s">
        <v>30</v>
      </c>
      <c r="R913" s="3" t="s">
        <v>54</v>
      </c>
      <c r="S913" s="4">
        <v>45089</v>
      </c>
      <c r="T913" s="3">
        <v>5413471</v>
      </c>
      <c r="U913" s="3" t="s">
        <v>1012</v>
      </c>
      <c r="V913" s="3"/>
      <c r="W913" s="3">
        <v>0</v>
      </c>
    </row>
    <row r="914" spans="1:23" ht="13" x14ac:dyDescent="0.15">
      <c r="A914" s="3">
        <v>397</v>
      </c>
      <c r="B914" s="3">
        <v>1385</v>
      </c>
      <c r="C914" s="3" t="s">
        <v>23</v>
      </c>
      <c r="D914" s="3">
        <v>3</v>
      </c>
      <c r="E914" s="3" t="s">
        <v>24</v>
      </c>
      <c r="F914" s="3">
        <v>4</v>
      </c>
      <c r="G914" s="3" t="s">
        <v>25</v>
      </c>
      <c r="H914" s="3">
        <v>20</v>
      </c>
      <c r="I914" s="3">
        <v>22</v>
      </c>
      <c r="J914" s="3">
        <v>36</v>
      </c>
      <c r="K914" s="3">
        <v>16</v>
      </c>
      <c r="L914" s="3">
        <v>16</v>
      </c>
      <c r="M914" s="3" t="s">
        <v>75</v>
      </c>
      <c r="N914" s="3" t="s">
        <v>166</v>
      </c>
      <c r="O914" s="3" t="s">
        <v>167</v>
      </c>
      <c r="P914" s="3" t="s">
        <v>168</v>
      </c>
      <c r="Q914" s="3" t="s">
        <v>30</v>
      </c>
      <c r="R914" s="3" t="s">
        <v>305</v>
      </c>
      <c r="S914" s="4">
        <v>45089</v>
      </c>
      <c r="T914" s="3">
        <v>5413473</v>
      </c>
      <c r="U914" s="3" t="s">
        <v>1013</v>
      </c>
      <c r="V914" s="3"/>
      <c r="W914" s="3">
        <v>0</v>
      </c>
    </row>
    <row r="915" spans="1:23" ht="13" x14ac:dyDescent="0.15">
      <c r="A915" s="3">
        <v>397</v>
      </c>
      <c r="B915" s="3">
        <v>1385</v>
      </c>
      <c r="C915" s="3" t="s">
        <v>23</v>
      </c>
      <c r="D915" s="3">
        <v>3</v>
      </c>
      <c r="E915" s="3" t="s">
        <v>24</v>
      </c>
      <c r="F915" s="3">
        <v>4</v>
      </c>
      <c r="G915" s="3" t="s">
        <v>25</v>
      </c>
      <c r="H915" s="3">
        <v>22</v>
      </c>
      <c r="I915" s="3">
        <v>24</v>
      </c>
      <c r="J915" s="3">
        <v>20</v>
      </c>
      <c r="K915" s="3">
        <v>16.02</v>
      </c>
      <c r="L915" s="3">
        <v>16.02</v>
      </c>
      <c r="M915" s="3" t="s">
        <v>75</v>
      </c>
      <c r="N915" s="3" t="s">
        <v>166</v>
      </c>
      <c r="O915" s="3" t="s">
        <v>167</v>
      </c>
      <c r="P915" s="3" t="s">
        <v>307</v>
      </c>
      <c r="Q915" s="3" t="s">
        <v>30</v>
      </c>
      <c r="R915" s="3" t="s">
        <v>308</v>
      </c>
      <c r="S915" s="4">
        <v>45089</v>
      </c>
      <c r="T915" s="3">
        <v>5413474</v>
      </c>
      <c r="U915" s="3" t="s">
        <v>1014</v>
      </c>
      <c r="V915" s="3"/>
      <c r="W915" s="3">
        <v>0</v>
      </c>
    </row>
    <row r="916" spans="1:23" ht="13" x14ac:dyDescent="0.15">
      <c r="A916" s="3">
        <v>397</v>
      </c>
      <c r="B916" s="3">
        <v>1385</v>
      </c>
      <c r="C916" s="3" t="s">
        <v>23</v>
      </c>
      <c r="D916" s="3">
        <v>3</v>
      </c>
      <c r="E916" s="3" t="s">
        <v>24</v>
      </c>
      <c r="F916" s="3">
        <v>4</v>
      </c>
      <c r="G916" s="3" t="s">
        <v>25</v>
      </c>
      <c r="H916" s="3">
        <v>24</v>
      </c>
      <c r="I916" s="3">
        <v>26</v>
      </c>
      <c r="J916" s="3">
        <v>20</v>
      </c>
      <c r="K916" s="3">
        <v>16.04</v>
      </c>
      <c r="L916" s="3">
        <v>16.04</v>
      </c>
      <c r="M916" s="3" t="s">
        <v>75</v>
      </c>
      <c r="N916" s="3" t="s">
        <v>166</v>
      </c>
      <c r="O916" s="3" t="s">
        <v>167</v>
      </c>
      <c r="P916" s="3" t="s">
        <v>307</v>
      </c>
      <c r="Q916" s="3" t="s">
        <v>30</v>
      </c>
      <c r="R916" s="3" t="s">
        <v>308</v>
      </c>
      <c r="S916" s="4">
        <v>45089</v>
      </c>
      <c r="T916" s="3">
        <v>5413475</v>
      </c>
      <c r="U916" s="3" t="s">
        <v>1015</v>
      </c>
      <c r="V916" s="3"/>
      <c r="W916" s="3">
        <v>0</v>
      </c>
    </row>
    <row r="917" spans="1:23" ht="13" x14ac:dyDescent="0.15">
      <c r="A917" s="3">
        <v>397</v>
      </c>
      <c r="B917" s="3">
        <v>1385</v>
      </c>
      <c r="C917" s="3" t="s">
        <v>23</v>
      </c>
      <c r="D917" s="3">
        <v>3</v>
      </c>
      <c r="E917" s="3" t="s">
        <v>24</v>
      </c>
      <c r="F917" s="3">
        <v>4</v>
      </c>
      <c r="G917" s="3" t="s">
        <v>25</v>
      </c>
      <c r="H917" s="3">
        <v>24</v>
      </c>
      <c r="I917" s="3">
        <v>26</v>
      </c>
      <c r="J917" s="3">
        <v>10</v>
      </c>
      <c r="K917" s="3">
        <v>16.04</v>
      </c>
      <c r="L917" s="3">
        <v>16.04</v>
      </c>
      <c r="M917" s="3" t="s">
        <v>75</v>
      </c>
      <c r="N917" s="3" t="s">
        <v>166</v>
      </c>
      <c r="O917" s="3" t="s">
        <v>167</v>
      </c>
      <c r="P917" s="3" t="s">
        <v>34</v>
      </c>
      <c r="Q917" s="3" t="s">
        <v>30</v>
      </c>
      <c r="R917" s="3" t="s">
        <v>35</v>
      </c>
      <c r="S917" s="4">
        <v>45089</v>
      </c>
      <c r="T917" s="3">
        <v>5413476</v>
      </c>
      <c r="U917" s="3" t="s">
        <v>1016</v>
      </c>
      <c r="V917" s="3"/>
      <c r="W917" s="3">
        <v>0</v>
      </c>
    </row>
    <row r="918" spans="1:23" ht="13" x14ac:dyDescent="0.15">
      <c r="A918" s="3">
        <v>397</v>
      </c>
      <c r="B918" s="3">
        <v>1385</v>
      </c>
      <c r="C918" s="3" t="s">
        <v>23</v>
      </c>
      <c r="D918" s="3">
        <v>3</v>
      </c>
      <c r="E918" s="3" t="s">
        <v>24</v>
      </c>
      <c r="F918" s="3">
        <v>4</v>
      </c>
      <c r="G918" s="3" t="s">
        <v>25</v>
      </c>
      <c r="H918" s="3">
        <v>26</v>
      </c>
      <c r="I918" s="3">
        <v>28</v>
      </c>
      <c r="J918" s="3">
        <v>20</v>
      </c>
      <c r="K918" s="3">
        <v>16.059999999999999</v>
      </c>
      <c r="L918" s="3">
        <v>16.059999999999999</v>
      </c>
      <c r="M918" s="3" t="s">
        <v>75</v>
      </c>
      <c r="N918" s="3" t="s">
        <v>166</v>
      </c>
      <c r="O918" s="3" t="s">
        <v>167</v>
      </c>
      <c r="P918" s="3" t="s">
        <v>307</v>
      </c>
      <c r="Q918" s="3" t="s">
        <v>30</v>
      </c>
      <c r="R918" s="3" t="s">
        <v>308</v>
      </c>
      <c r="S918" s="4">
        <v>45089</v>
      </c>
      <c r="T918" s="3">
        <v>5413477</v>
      </c>
      <c r="U918" s="3" t="s">
        <v>1017</v>
      </c>
      <c r="V918" s="3"/>
      <c r="W918" s="3">
        <v>0</v>
      </c>
    </row>
    <row r="919" spans="1:23" ht="13" x14ac:dyDescent="0.15">
      <c r="A919" s="3">
        <v>397</v>
      </c>
      <c r="B919" s="3">
        <v>1385</v>
      </c>
      <c r="C919" s="3" t="s">
        <v>23</v>
      </c>
      <c r="D919" s="3">
        <v>3</v>
      </c>
      <c r="E919" s="3" t="s">
        <v>24</v>
      </c>
      <c r="F919" s="3">
        <v>4</v>
      </c>
      <c r="G919" s="3" t="s">
        <v>25</v>
      </c>
      <c r="H919" s="3">
        <v>28</v>
      </c>
      <c r="I919" s="3">
        <v>30</v>
      </c>
      <c r="J919" s="3">
        <v>8</v>
      </c>
      <c r="K919" s="3">
        <v>16.079999999999998</v>
      </c>
      <c r="L919" s="3">
        <v>16.079999999999998</v>
      </c>
      <c r="M919" s="3" t="s">
        <v>75</v>
      </c>
      <c r="N919" s="3" t="s">
        <v>166</v>
      </c>
      <c r="O919" s="3" t="s">
        <v>167</v>
      </c>
      <c r="P919" s="3" t="s">
        <v>113</v>
      </c>
      <c r="Q919" s="3" t="s">
        <v>30</v>
      </c>
      <c r="R919" s="3" t="s">
        <v>114</v>
      </c>
      <c r="S919" s="4">
        <v>45089</v>
      </c>
      <c r="T919" s="3">
        <v>5413479</v>
      </c>
      <c r="U919" s="3" t="s">
        <v>1018</v>
      </c>
      <c r="V919" s="3"/>
      <c r="W919" s="3">
        <v>0</v>
      </c>
    </row>
    <row r="920" spans="1:23" ht="13" x14ac:dyDescent="0.15">
      <c r="A920" s="3">
        <v>397</v>
      </c>
      <c r="B920" s="3">
        <v>1385</v>
      </c>
      <c r="C920" s="3" t="s">
        <v>23</v>
      </c>
      <c r="D920" s="3">
        <v>3</v>
      </c>
      <c r="E920" s="3" t="s">
        <v>24</v>
      </c>
      <c r="F920" s="3">
        <v>4</v>
      </c>
      <c r="G920" s="3" t="s">
        <v>25</v>
      </c>
      <c r="H920" s="3">
        <v>28</v>
      </c>
      <c r="I920" s="3">
        <v>30</v>
      </c>
      <c r="J920" s="3">
        <v>20</v>
      </c>
      <c r="K920" s="3">
        <v>16.079999999999998</v>
      </c>
      <c r="L920" s="3">
        <v>16.079999999999998</v>
      </c>
      <c r="M920" s="3" t="s">
        <v>75</v>
      </c>
      <c r="N920" s="3" t="s">
        <v>166</v>
      </c>
      <c r="O920" s="3" t="s">
        <v>167</v>
      </c>
      <c r="P920" s="3" t="s">
        <v>307</v>
      </c>
      <c r="Q920" s="3" t="s">
        <v>30</v>
      </c>
      <c r="R920" s="3" t="s">
        <v>308</v>
      </c>
      <c r="S920" s="4">
        <v>45089</v>
      </c>
      <c r="T920" s="3">
        <v>5413478</v>
      </c>
      <c r="U920" s="3" t="s">
        <v>1019</v>
      </c>
      <c r="V920" s="3"/>
      <c r="W920" s="3">
        <v>0</v>
      </c>
    </row>
    <row r="921" spans="1:23" ht="13" x14ac:dyDescent="0.15">
      <c r="A921" s="3">
        <v>397</v>
      </c>
      <c r="B921" s="3">
        <v>1385</v>
      </c>
      <c r="C921" s="3" t="s">
        <v>23</v>
      </c>
      <c r="D921" s="3">
        <v>3</v>
      </c>
      <c r="E921" s="3" t="s">
        <v>24</v>
      </c>
      <c r="F921" s="3">
        <v>4</v>
      </c>
      <c r="G921" s="3" t="s">
        <v>25</v>
      </c>
      <c r="H921" s="3">
        <v>30</v>
      </c>
      <c r="I921" s="3">
        <v>32</v>
      </c>
      <c r="J921" s="3">
        <v>20</v>
      </c>
      <c r="K921" s="3">
        <v>16.100000000000001</v>
      </c>
      <c r="L921" s="3">
        <v>16.100000000000001</v>
      </c>
      <c r="M921" s="3" t="s">
        <v>75</v>
      </c>
      <c r="N921" s="3" t="s">
        <v>166</v>
      </c>
      <c r="O921" s="3" t="s">
        <v>167</v>
      </c>
      <c r="P921" s="3" t="s">
        <v>328</v>
      </c>
      <c r="Q921" s="3" t="s">
        <v>30</v>
      </c>
      <c r="R921" s="3" t="s">
        <v>329</v>
      </c>
      <c r="S921" s="4">
        <v>45089</v>
      </c>
      <c r="T921" s="3">
        <v>5413480</v>
      </c>
      <c r="U921" s="3" t="s">
        <v>1020</v>
      </c>
      <c r="V921" s="3"/>
      <c r="W921" s="3">
        <v>0</v>
      </c>
    </row>
    <row r="922" spans="1:23" ht="13" x14ac:dyDescent="0.15">
      <c r="A922" s="3">
        <v>397</v>
      </c>
      <c r="B922" s="3">
        <v>1385</v>
      </c>
      <c r="C922" s="3" t="s">
        <v>23</v>
      </c>
      <c r="D922" s="3">
        <v>3</v>
      </c>
      <c r="E922" s="3" t="s">
        <v>24</v>
      </c>
      <c r="F922" s="3">
        <v>4</v>
      </c>
      <c r="G922" s="3" t="s">
        <v>25</v>
      </c>
      <c r="H922" s="3">
        <v>32</v>
      </c>
      <c r="I922" s="3">
        <v>34</v>
      </c>
      <c r="J922" s="3">
        <v>10</v>
      </c>
      <c r="K922" s="3">
        <v>16.12</v>
      </c>
      <c r="L922" s="3">
        <v>16.12</v>
      </c>
      <c r="M922" s="3" t="s">
        <v>75</v>
      </c>
      <c r="N922" s="3" t="s">
        <v>166</v>
      </c>
      <c r="O922" s="3" t="s">
        <v>167</v>
      </c>
      <c r="P922" s="3" t="s">
        <v>34</v>
      </c>
      <c r="Q922" s="3" t="s">
        <v>30</v>
      </c>
      <c r="R922" s="3" t="s">
        <v>35</v>
      </c>
      <c r="S922" s="4">
        <v>45089</v>
      </c>
      <c r="T922" s="3">
        <v>5413482</v>
      </c>
      <c r="U922" s="3" t="s">
        <v>1021</v>
      </c>
      <c r="V922" s="3"/>
      <c r="W922" s="3">
        <v>0</v>
      </c>
    </row>
    <row r="923" spans="1:23" ht="13" x14ac:dyDescent="0.15">
      <c r="A923" s="3">
        <v>397</v>
      </c>
      <c r="B923" s="3">
        <v>1385</v>
      </c>
      <c r="C923" s="3" t="s">
        <v>23</v>
      </c>
      <c r="D923" s="3">
        <v>3</v>
      </c>
      <c r="E923" s="3" t="s">
        <v>24</v>
      </c>
      <c r="F923" s="3">
        <v>4</v>
      </c>
      <c r="G923" s="3" t="s">
        <v>25</v>
      </c>
      <c r="H923" s="3">
        <v>32</v>
      </c>
      <c r="I923" s="3">
        <v>34</v>
      </c>
      <c r="J923" s="3">
        <v>20</v>
      </c>
      <c r="K923" s="3">
        <v>16.12</v>
      </c>
      <c r="L923" s="3">
        <v>16.12</v>
      </c>
      <c r="M923" s="3" t="s">
        <v>75</v>
      </c>
      <c r="N923" s="3" t="s">
        <v>166</v>
      </c>
      <c r="O923" s="3" t="s">
        <v>167</v>
      </c>
      <c r="P923" s="3" t="s">
        <v>307</v>
      </c>
      <c r="Q923" s="3" t="s">
        <v>30</v>
      </c>
      <c r="R923" s="3" t="s">
        <v>308</v>
      </c>
      <c r="S923" s="4">
        <v>45089</v>
      </c>
      <c r="T923" s="3">
        <v>5413481</v>
      </c>
      <c r="U923" s="3" t="s">
        <v>1022</v>
      </c>
      <c r="V923" s="3"/>
      <c r="W923" s="3">
        <v>0</v>
      </c>
    </row>
    <row r="924" spans="1:23" ht="13" x14ac:dyDescent="0.15">
      <c r="A924" s="3">
        <v>397</v>
      </c>
      <c r="B924" s="3">
        <v>1385</v>
      </c>
      <c r="C924" s="3" t="s">
        <v>23</v>
      </c>
      <c r="D924" s="3">
        <v>3</v>
      </c>
      <c r="E924" s="3" t="s">
        <v>24</v>
      </c>
      <c r="F924" s="3">
        <v>4</v>
      </c>
      <c r="G924" s="3" t="s">
        <v>25</v>
      </c>
      <c r="H924" s="3">
        <v>34</v>
      </c>
      <c r="I924" s="3">
        <v>36</v>
      </c>
      <c r="J924" s="3">
        <v>36</v>
      </c>
      <c r="K924" s="3">
        <v>16.14</v>
      </c>
      <c r="L924" s="3">
        <v>16.14</v>
      </c>
      <c r="M924" s="3" t="s">
        <v>75</v>
      </c>
      <c r="N924" s="3" t="s">
        <v>166</v>
      </c>
      <c r="O924" s="3" t="s">
        <v>167</v>
      </c>
      <c r="P924" s="3" t="s">
        <v>168</v>
      </c>
      <c r="Q924" s="3" t="s">
        <v>30</v>
      </c>
      <c r="R924" s="3" t="s">
        <v>305</v>
      </c>
      <c r="S924" s="4">
        <v>45089</v>
      </c>
      <c r="T924" s="3">
        <v>5413483</v>
      </c>
      <c r="U924" s="3" t="s">
        <v>1023</v>
      </c>
      <c r="V924" s="3"/>
      <c r="W924" s="3">
        <v>0</v>
      </c>
    </row>
    <row r="925" spans="1:23" ht="13" x14ac:dyDescent="0.15">
      <c r="A925" s="3">
        <v>397</v>
      </c>
      <c r="B925" s="3">
        <v>1385</v>
      </c>
      <c r="C925" s="3" t="s">
        <v>23</v>
      </c>
      <c r="D925" s="3">
        <v>3</v>
      </c>
      <c r="E925" s="3" t="s">
        <v>24</v>
      </c>
      <c r="F925" s="3">
        <v>4</v>
      </c>
      <c r="G925" s="3" t="s">
        <v>25</v>
      </c>
      <c r="H925" s="3">
        <v>36</v>
      </c>
      <c r="I925" s="3">
        <v>38</v>
      </c>
      <c r="J925" s="3">
        <v>20</v>
      </c>
      <c r="K925" s="3">
        <v>16.16</v>
      </c>
      <c r="L925" s="3">
        <v>16.16</v>
      </c>
      <c r="M925" s="3" t="s">
        <v>75</v>
      </c>
      <c r="N925" s="3" t="s">
        <v>166</v>
      </c>
      <c r="O925" s="3" t="s">
        <v>167</v>
      </c>
      <c r="P925" s="3" t="s">
        <v>307</v>
      </c>
      <c r="Q925" s="3" t="s">
        <v>30</v>
      </c>
      <c r="R925" s="3" t="s">
        <v>308</v>
      </c>
      <c r="S925" s="4">
        <v>45089</v>
      </c>
      <c r="T925" s="3">
        <v>5413484</v>
      </c>
      <c r="U925" s="3" t="s">
        <v>1024</v>
      </c>
      <c r="V925" s="3"/>
      <c r="W925" s="3">
        <v>0</v>
      </c>
    </row>
    <row r="926" spans="1:23" ht="13" x14ac:dyDescent="0.15">
      <c r="A926" s="3">
        <v>397</v>
      </c>
      <c r="B926" s="3">
        <v>1385</v>
      </c>
      <c r="C926" s="3" t="s">
        <v>23</v>
      </c>
      <c r="D926" s="3">
        <v>3</v>
      </c>
      <c r="E926" s="3" t="s">
        <v>24</v>
      </c>
      <c r="F926" s="3">
        <v>4</v>
      </c>
      <c r="G926" s="3" t="s">
        <v>25</v>
      </c>
      <c r="H926" s="3">
        <v>38</v>
      </c>
      <c r="I926" s="3">
        <v>40</v>
      </c>
      <c r="J926" s="3">
        <v>20</v>
      </c>
      <c r="K926" s="3">
        <v>16.18</v>
      </c>
      <c r="L926" s="3">
        <v>16.18</v>
      </c>
      <c r="M926" s="3" t="s">
        <v>75</v>
      </c>
      <c r="N926" s="3" t="s">
        <v>166</v>
      </c>
      <c r="O926" s="3" t="s">
        <v>167</v>
      </c>
      <c r="P926" s="3" t="s">
        <v>307</v>
      </c>
      <c r="Q926" s="3" t="s">
        <v>30</v>
      </c>
      <c r="R926" s="3" t="s">
        <v>308</v>
      </c>
      <c r="S926" s="4">
        <v>45089</v>
      </c>
      <c r="T926" s="3">
        <v>5413485</v>
      </c>
      <c r="U926" s="3" t="s">
        <v>1025</v>
      </c>
      <c r="V926" s="3"/>
      <c r="W926" s="3">
        <v>0</v>
      </c>
    </row>
    <row r="927" spans="1:23" ht="13" x14ac:dyDescent="0.15">
      <c r="A927" s="3">
        <v>397</v>
      </c>
      <c r="B927" s="3">
        <v>1385</v>
      </c>
      <c r="C927" s="3" t="s">
        <v>23</v>
      </c>
      <c r="D927" s="3">
        <v>3</v>
      </c>
      <c r="E927" s="3" t="s">
        <v>24</v>
      </c>
      <c r="F927" s="3">
        <v>4</v>
      </c>
      <c r="G927" s="3" t="s">
        <v>25</v>
      </c>
      <c r="H927" s="3">
        <v>39</v>
      </c>
      <c r="I927" s="3">
        <v>41</v>
      </c>
      <c r="J927" s="3">
        <v>8</v>
      </c>
      <c r="K927" s="3">
        <v>16.190000000000001</v>
      </c>
      <c r="L927" s="3">
        <v>16.190000000000001</v>
      </c>
      <c r="M927" s="3" t="s">
        <v>75</v>
      </c>
      <c r="N927" s="3" t="s">
        <v>166</v>
      </c>
      <c r="O927" s="3" t="s">
        <v>167</v>
      </c>
      <c r="P927" s="3" t="s">
        <v>113</v>
      </c>
      <c r="Q927" s="3" t="s">
        <v>30</v>
      </c>
      <c r="R927" s="3" t="s">
        <v>114</v>
      </c>
      <c r="S927" s="4">
        <v>45089</v>
      </c>
      <c r="T927" s="3">
        <v>5413486</v>
      </c>
      <c r="U927" s="3" t="s">
        <v>1026</v>
      </c>
      <c r="V927" s="3"/>
      <c r="W927" s="3">
        <v>0</v>
      </c>
    </row>
    <row r="928" spans="1:23" ht="13" x14ac:dyDescent="0.15">
      <c r="A928" s="3">
        <v>397</v>
      </c>
      <c r="B928" s="3">
        <v>1385</v>
      </c>
      <c r="C928" s="3" t="s">
        <v>23</v>
      </c>
      <c r="D928" s="3">
        <v>3</v>
      </c>
      <c r="E928" s="3" t="s">
        <v>24</v>
      </c>
      <c r="F928" s="3">
        <v>4</v>
      </c>
      <c r="G928" s="3" t="s">
        <v>25</v>
      </c>
      <c r="H928" s="3">
        <v>41</v>
      </c>
      <c r="I928" s="3">
        <v>43</v>
      </c>
      <c r="J928" s="3">
        <v>20</v>
      </c>
      <c r="K928" s="3">
        <v>16.21</v>
      </c>
      <c r="L928" s="3">
        <v>16.21</v>
      </c>
      <c r="M928" s="3" t="s">
        <v>75</v>
      </c>
      <c r="N928" s="3" t="s">
        <v>166</v>
      </c>
      <c r="O928" s="3" t="s">
        <v>167</v>
      </c>
      <c r="P928" s="3" t="s">
        <v>307</v>
      </c>
      <c r="Q928" s="3" t="s">
        <v>30</v>
      </c>
      <c r="R928" s="3" t="s">
        <v>308</v>
      </c>
      <c r="S928" s="4">
        <v>45089</v>
      </c>
      <c r="T928" s="3">
        <v>5413487</v>
      </c>
      <c r="U928" s="3" t="s">
        <v>1027</v>
      </c>
      <c r="V928" s="3"/>
      <c r="W928" s="3">
        <v>0</v>
      </c>
    </row>
    <row r="929" spans="1:23" ht="13" x14ac:dyDescent="0.15">
      <c r="A929" s="3">
        <v>397</v>
      </c>
      <c r="B929" s="3">
        <v>1385</v>
      </c>
      <c r="C929" s="3" t="s">
        <v>23</v>
      </c>
      <c r="D929" s="3">
        <v>3</v>
      </c>
      <c r="E929" s="3" t="s">
        <v>24</v>
      </c>
      <c r="F929" s="3">
        <v>4</v>
      </c>
      <c r="G929" s="3" t="s">
        <v>25</v>
      </c>
      <c r="H929" s="3">
        <v>43</v>
      </c>
      <c r="I929" s="3">
        <v>45</v>
      </c>
      <c r="J929" s="3">
        <v>20</v>
      </c>
      <c r="K929" s="3">
        <v>16.23</v>
      </c>
      <c r="L929" s="3">
        <v>16.23</v>
      </c>
      <c r="M929" s="3" t="s">
        <v>75</v>
      </c>
      <c r="N929" s="3" t="s">
        <v>166</v>
      </c>
      <c r="O929" s="3" t="s">
        <v>167</v>
      </c>
      <c r="P929" s="3" t="s">
        <v>307</v>
      </c>
      <c r="Q929" s="3" t="s">
        <v>30</v>
      </c>
      <c r="R929" s="3" t="s">
        <v>308</v>
      </c>
      <c r="S929" s="4">
        <v>45089</v>
      </c>
      <c r="T929" s="3">
        <v>5413488</v>
      </c>
      <c r="U929" s="3" t="s">
        <v>1028</v>
      </c>
      <c r="V929" s="3"/>
      <c r="W929" s="3">
        <v>0</v>
      </c>
    </row>
    <row r="930" spans="1:23" ht="13" x14ac:dyDescent="0.15">
      <c r="A930" s="3">
        <v>397</v>
      </c>
      <c r="B930" s="3">
        <v>1385</v>
      </c>
      <c r="C930" s="3" t="s">
        <v>23</v>
      </c>
      <c r="D930" s="3">
        <v>3</v>
      </c>
      <c r="E930" s="3" t="s">
        <v>24</v>
      </c>
      <c r="F930" s="3">
        <v>4</v>
      </c>
      <c r="G930" s="3" t="s">
        <v>25</v>
      </c>
      <c r="H930" s="3">
        <v>43</v>
      </c>
      <c r="I930" s="3">
        <v>45</v>
      </c>
      <c r="J930" s="3">
        <v>10</v>
      </c>
      <c r="K930" s="3">
        <v>16.23</v>
      </c>
      <c r="L930" s="3">
        <v>16.23</v>
      </c>
      <c r="M930" s="3" t="s">
        <v>75</v>
      </c>
      <c r="N930" s="3" t="s">
        <v>166</v>
      </c>
      <c r="O930" s="3" t="s">
        <v>167</v>
      </c>
      <c r="P930" s="3" t="s">
        <v>34</v>
      </c>
      <c r="Q930" s="3" t="s">
        <v>30</v>
      </c>
      <c r="R930" s="3" t="s">
        <v>35</v>
      </c>
      <c r="S930" s="4">
        <v>45089</v>
      </c>
      <c r="T930" s="3">
        <v>5413489</v>
      </c>
      <c r="U930" s="3" t="s">
        <v>1029</v>
      </c>
      <c r="V930" s="3"/>
      <c r="W930" s="3">
        <v>0</v>
      </c>
    </row>
    <row r="931" spans="1:23" ht="13" x14ac:dyDescent="0.15">
      <c r="A931" s="3">
        <v>397</v>
      </c>
      <c r="B931" s="3">
        <v>1385</v>
      </c>
      <c r="C931" s="3" t="s">
        <v>23</v>
      </c>
      <c r="D931" s="3">
        <v>3</v>
      </c>
      <c r="E931" s="3" t="s">
        <v>24</v>
      </c>
      <c r="F931" s="3">
        <v>4</v>
      </c>
      <c r="G931" s="3" t="s">
        <v>25</v>
      </c>
      <c r="H931" s="3">
        <v>45</v>
      </c>
      <c r="I931" s="3">
        <v>47</v>
      </c>
      <c r="J931" s="3">
        <v>20</v>
      </c>
      <c r="K931" s="3">
        <v>16.25</v>
      </c>
      <c r="L931" s="3">
        <v>16.25</v>
      </c>
      <c r="M931" s="3" t="s">
        <v>75</v>
      </c>
      <c r="N931" s="3" t="s">
        <v>166</v>
      </c>
      <c r="O931" s="3" t="s">
        <v>167</v>
      </c>
      <c r="P931" s="3" t="s">
        <v>328</v>
      </c>
      <c r="Q931" s="3" t="s">
        <v>30</v>
      </c>
      <c r="R931" s="3" t="s">
        <v>329</v>
      </c>
      <c r="S931" s="4">
        <v>45089</v>
      </c>
      <c r="T931" s="3">
        <v>5413490</v>
      </c>
      <c r="U931" s="3" t="s">
        <v>1030</v>
      </c>
      <c r="V931" s="3"/>
      <c r="W931" s="3">
        <v>0</v>
      </c>
    </row>
    <row r="932" spans="1:23" ht="13" x14ac:dyDescent="0.15">
      <c r="A932" s="3">
        <v>397</v>
      </c>
      <c r="B932" s="3">
        <v>1385</v>
      </c>
      <c r="C932" s="3" t="s">
        <v>23</v>
      </c>
      <c r="D932" s="3">
        <v>3</v>
      </c>
      <c r="E932" s="3" t="s">
        <v>24</v>
      </c>
      <c r="F932" s="3">
        <v>4</v>
      </c>
      <c r="G932" s="3" t="s">
        <v>25</v>
      </c>
      <c r="H932" s="3">
        <v>47</v>
      </c>
      <c r="I932" s="3">
        <v>49</v>
      </c>
      <c r="J932" s="3">
        <v>8</v>
      </c>
      <c r="K932" s="3">
        <v>16.27</v>
      </c>
      <c r="L932" s="3">
        <v>16.27</v>
      </c>
      <c r="M932" s="3" t="s">
        <v>75</v>
      </c>
      <c r="N932" s="3" t="s">
        <v>166</v>
      </c>
      <c r="O932" s="3" t="s">
        <v>167</v>
      </c>
      <c r="P932" s="3" t="s">
        <v>113</v>
      </c>
      <c r="Q932" s="3" t="s">
        <v>30</v>
      </c>
      <c r="R932" s="3" t="s">
        <v>114</v>
      </c>
      <c r="S932" s="4">
        <v>45089</v>
      </c>
      <c r="T932" s="3">
        <v>5413492</v>
      </c>
      <c r="U932" s="3" t="s">
        <v>1031</v>
      </c>
      <c r="V932" s="3"/>
      <c r="W932" s="3">
        <v>0</v>
      </c>
    </row>
    <row r="933" spans="1:23" ht="13" x14ac:dyDescent="0.15">
      <c r="A933" s="3">
        <v>397</v>
      </c>
      <c r="B933" s="3">
        <v>1385</v>
      </c>
      <c r="C933" s="3" t="s">
        <v>23</v>
      </c>
      <c r="D933" s="3">
        <v>3</v>
      </c>
      <c r="E933" s="3" t="s">
        <v>24</v>
      </c>
      <c r="F933" s="3">
        <v>4</v>
      </c>
      <c r="G933" s="3" t="s">
        <v>25</v>
      </c>
      <c r="H933" s="3">
        <v>47</v>
      </c>
      <c r="I933" s="3">
        <v>49</v>
      </c>
      <c r="J933" s="3">
        <v>20</v>
      </c>
      <c r="K933" s="3">
        <v>16.27</v>
      </c>
      <c r="L933" s="3">
        <v>16.27</v>
      </c>
      <c r="M933" s="3" t="s">
        <v>75</v>
      </c>
      <c r="N933" s="3" t="s">
        <v>166</v>
      </c>
      <c r="O933" s="3" t="s">
        <v>167</v>
      </c>
      <c r="P933" s="3" t="s">
        <v>307</v>
      </c>
      <c r="Q933" s="3" t="s">
        <v>30</v>
      </c>
      <c r="R933" s="3" t="s">
        <v>308</v>
      </c>
      <c r="S933" s="4">
        <v>45089</v>
      </c>
      <c r="T933" s="3">
        <v>5413491</v>
      </c>
      <c r="U933" s="3" t="s">
        <v>1032</v>
      </c>
      <c r="V933" s="3"/>
      <c r="W933" s="3">
        <v>0</v>
      </c>
    </row>
    <row r="934" spans="1:23" ht="13" x14ac:dyDescent="0.15">
      <c r="A934" s="3">
        <v>397</v>
      </c>
      <c r="B934" s="3">
        <v>1385</v>
      </c>
      <c r="C934" s="3" t="s">
        <v>23</v>
      </c>
      <c r="D934" s="3">
        <v>3</v>
      </c>
      <c r="E934" s="3" t="s">
        <v>24</v>
      </c>
      <c r="F934" s="3">
        <v>4</v>
      </c>
      <c r="G934" s="3" t="s">
        <v>25</v>
      </c>
      <c r="H934" s="3">
        <v>49</v>
      </c>
      <c r="I934" s="3">
        <v>51</v>
      </c>
      <c r="J934" s="3">
        <v>36</v>
      </c>
      <c r="K934" s="3">
        <v>16.29</v>
      </c>
      <c r="L934" s="3">
        <v>16.29</v>
      </c>
      <c r="M934" s="3" t="s">
        <v>75</v>
      </c>
      <c r="N934" s="3" t="s">
        <v>166</v>
      </c>
      <c r="O934" s="3" t="s">
        <v>167</v>
      </c>
      <c r="P934" s="3" t="s">
        <v>168</v>
      </c>
      <c r="Q934" s="3" t="s">
        <v>30</v>
      </c>
      <c r="R934" s="3" t="s">
        <v>305</v>
      </c>
      <c r="S934" s="4">
        <v>45089</v>
      </c>
      <c r="T934" s="3">
        <v>5413493</v>
      </c>
      <c r="U934" s="3" t="s">
        <v>1033</v>
      </c>
      <c r="V934" s="3"/>
      <c r="W934" s="3">
        <v>0</v>
      </c>
    </row>
    <row r="935" spans="1:23" ht="13" x14ac:dyDescent="0.15">
      <c r="A935" s="3">
        <v>397</v>
      </c>
      <c r="B935" s="3">
        <v>1385</v>
      </c>
      <c r="C935" s="3" t="s">
        <v>23</v>
      </c>
      <c r="D935" s="3">
        <v>3</v>
      </c>
      <c r="E935" s="3" t="s">
        <v>24</v>
      </c>
      <c r="F935" s="3">
        <v>4</v>
      </c>
      <c r="G935" s="3" t="s">
        <v>25</v>
      </c>
      <c r="H935" s="3">
        <v>51</v>
      </c>
      <c r="I935" s="3">
        <v>53</v>
      </c>
      <c r="J935" s="3">
        <v>20</v>
      </c>
      <c r="K935" s="3">
        <v>16.309999999999999</v>
      </c>
      <c r="L935" s="3">
        <v>16.309999999999999</v>
      </c>
      <c r="M935" s="3" t="s">
        <v>75</v>
      </c>
      <c r="N935" s="3" t="s">
        <v>166</v>
      </c>
      <c r="O935" s="3" t="s">
        <v>167</v>
      </c>
      <c r="P935" s="3" t="s">
        <v>307</v>
      </c>
      <c r="Q935" s="3" t="s">
        <v>30</v>
      </c>
      <c r="R935" s="3" t="s">
        <v>308</v>
      </c>
      <c r="S935" s="4">
        <v>45089</v>
      </c>
      <c r="T935" s="3">
        <v>5413494</v>
      </c>
      <c r="U935" s="3" t="s">
        <v>1034</v>
      </c>
      <c r="V935" s="3"/>
      <c r="W935" s="3">
        <v>0</v>
      </c>
    </row>
    <row r="936" spans="1:23" ht="13" x14ac:dyDescent="0.15">
      <c r="A936" s="3">
        <v>397</v>
      </c>
      <c r="B936" s="3">
        <v>1385</v>
      </c>
      <c r="C936" s="3" t="s">
        <v>23</v>
      </c>
      <c r="D936" s="3">
        <v>3</v>
      </c>
      <c r="E936" s="3" t="s">
        <v>24</v>
      </c>
      <c r="F936" s="3">
        <v>4</v>
      </c>
      <c r="G936" s="3" t="s">
        <v>25</v>
      </c>
      <c r="H936" s="3">
        <v>53</v>
      </c>
      <c r="I936" s="3">
        <v>55</v>
      </c>
      <c r="J936" s="3">
        <v>20</v>
      </c>
      <c r="K936" s="3">
        <v>16.329999999999998</v>
      </c>
      <c r="L936" s="3">
        <v>16.329999999999998</v>
      </c>
      <c r="M936" s="3" t="s">
        <v>75</v>
      </c>
      <c r="N936" s="3" t="s">
        <v>166</v>
      </c>
      <c r="O936" s="3" t="s">
        <v>167</v>
      </c>
      <c r="P936" s="3" t="s">
        <v>307</v>
      </c>
      <c r="Q936" s="3" t="s">
        <v>30</v>
      </c>
      <c r="R936" s="3" t="s">
        <v>308</v>
      </c>
      <c r="S936" s="4">
        <v>45089</v>
      </c>
      <c r="T936" s="3">
        <v>5413495</v>
      </c>
      <c r="U936" s="3" t="s">
        <v>1035</v>
      </c>
      <c r="V936" s="3"/>
      <c r="W936" s="3">
        <v>0</v>
      </c>
    </row>
    <row r="937" spans="1:23" ht="13" x14ac:dyDescent="0.15">
      <c r="A937" s="3">
        <v>397</v>
      </c>
      <c r="B937" s="3">
        <v>1385</v>
      </c>
      <c r="C937" s="3" t="s">
        <v>23</v>
      </c>
      <c r="D937" s="3">
        <v>3</v>
      </c>
      <c r="E937" s="3" t="s">
        <v>24</v>
      </c>
      <c r="F937" s="3">
        <v>4</v>
      </c>
      <c r="G937" s="3" t="s">
        <v>25</v>
      </c>
      <c r="H937" s="3">
        <v>53</v>
      </c>
      <c r="I937" s="3">
        <v>55</v>
      </c>
      <c r="J937" s="3">
        <v>10</v>
      </c>
      <c r="K937" s="3">
        <v>16.329999999999998</v>
      </c>
      <c r="L937" s="3">
        <v>16.329999999999998</v>
      </c>
      <c r="M937" s="3" t="s">
        <v>75</v>
      </c>
      <c r="N937" s="3" t="s">
        <v>166</v>
      </c>
      <c r="O937" s="3" t="s">
        <v>167</v>
      </c>
      <c r="P937" s="3" t="s">
        <v>34</v>
      </c>
      <c r="Q937" s="3" t="s">
        <v>30</v>
      </c>
      <c r="R937" s="3" t="s">
        <v>35</v>
      </c>
      <c r="S937" s="4">
        <v>45089</v>
      </c>
      <c r="T937" s="3">
        <v>5413496</v>
      </c>
      <c r="U937" s="3" t="s">
        <v>1036</v>
      </c>
      <c r="V937" s="3"/>
      <c r="W937" s="3">
        <v>0</v>
      </c>
    </row>
    <row r="938" spans="1:23" ht="13" x14ac:dyDescent="0.15">
      <c r="A938" s="3">
        <v>397</v>
      </c>
      <c r="B938" s="3">
        <v>1385</v>
      </c>
      <c r="C938" s="3" t="s">
        <v>23</v>
      </c>
      <c r="D938" s="3">
        <v>3</v>
      </c>
      <c r="E938" s="3" t="s">
        <v>24</v>
      </c>
      <c r="F938" s="3">
        <v>4</v>
      </c>
      <c r="G938" s="3" t="s">
        <v>25</v>
      </c>
      <c r="H938" s="3">
        <v>55</v>
      </c>
      <c r="I938" s="3">
        <v>57</v>
      </c>
      <c r="J938" s="3">
        <v>20</v>
      </c>
      <c r="K938" s="3">
        <v>16.350000000000001</v>
      </c>
      <c r="L938" s="3">
        <v>16.350000000000001</v>
      </c>
      <c r="M938" s="3" t="s">
        <v>75</v>
      </c>
      <c r="N938" s="3" t="s">
        <v>166</v>
      </c>
      <c r="O938" s="3" t="s">
        <v>167</v>
      </c>
      <c r="P938" s="3" t="s">
        <v>307</v>
      </c>
      <c r="Q938" s="3" t="s">
        <v>30</v>
      </c>
      <c r="R938" s="3" t="s">
        <v>308</v>
      </c>
      <c r="S938" s="4">
        <v>45089</v>
      </c>
      <c r="T938" s="3">
        <v>5413497</v>
      </c>
      <c r="U938" s="3" t="s">
        <v>1037</v>
      </c>
      <c r="V938" s="3"/>
      <c r="W938" s="3">
        <v>0</v>
      </c>
    </row>
    <row r="939" spans="1:23" ht="13" x14ac:dyDescent="0.15">
      <c r="A939" s="3">
        <v>397</v>
      </c>
      <c r="B939" s="3">
        <v>1385</v>
      </c>
      <c r="C939" s="3" t="s">
        <v>23</v>
      </c>
      <c r="D939" s="3">
        <v>3</v>
      </c>
      <c r="E939" s="3" t="s">
        <v>24</v>
      </c>
      <c r="F939" s="3">
        <v>4</v>
      </c>
      <c r="G939" s="3" t="s">
        <v>25</v>
      </c>
      <c r="H939" s="3">
        <v>57</v>
      </c>
      <c r="I939" s="3">
        <v>59</v>
      </c>
      <c r="J939" s="3">
        <v>20</v>
      </c>
      <c r="K939" s="3">
        <v>16.37</v>
      </c>
      <c r="L939" s="3">
        <v>16.37</v>
      </c>
      <c r="M939" s="3" t="s">
        <v>75</v>
      </c>
      <c r="N939" s="3" t="s">
        <v>166</v>
      </c>
      <c r="O939" s="3" t="s">
        <v>167</v>
      </c>
      <c r="P939" s="3" t="s">
        <v>328</v>
      </c>
      <c r="Q939" s="3" t="s">
        <v>30</v>
      </c>
      <c r="R939" s="3" t="s">
        <v>329</v>
      </c>
      <c r="S939" s="4">
        <v>45089</v>
      </c>
      <c r="T939" s="3">
        <v>5413498</v>
      </c>
      <c r="U939" s="3" t="s">
        <v>1038</v>
      </c>
      <c r="V939" s="3"/>
      <c r="W939" s="3">
        <v>0</v>
      </c>
    </row>
    <row r="940" spans="1:23" ht="13" x14ac:dyDescent="0.15">
      <c r="A940" s="3">
        <v>397</v>
      </c>
      <c r="B940" s="3">
        <v>1385</v>
      </c>
      <c r="C940" s="3" t="s">
        <v>23</v>
      </c>
      <c r="D940" s="3">
        <v>3</v>
      </c>
      <c r="E940" s="3" t="s">
        <v>24</v>
      </c>
      <c r="F940" s="3">
        <v>4</v>
      </c>
      <c r="G940" s="3" t="s">
        <v>25</v>
      </c>
      <c r="H940" s="3">
        <v>59</v>
      </c>
      <c r="I940" s="3">
        <v>61</v>
      </c>
      <c r="J940" s="3">
        <v>8</v>
      </c>
      <c r="K940" s="3">
        <v>16.39</v>
      </c>
      <c r="L940" s="3">
        <v>16.39</v>
      </c>
      <c r="M940" s="3" t="s">
        <v>75</v>
      </c>
      <c r="N940" s="3" t="s">
        <v>166</v>
      </c>
      <c r="O940" s="3" t="s">
        <v>167</v>
      </c>
      <c r="P940" s="3" t="s">
        <v>113</v>
      </c>
      <c r="Q940" s="3" t="s">
        <v>30</v>
      </c>
      <c r="R940" s="3" t="s">
        <v>114</v>
      </c>
      <c r="S940" s="4">
        <v>45089</v>
      </c>
      <c r="T940" s="3">
        <v>5413500</v>
      </c>
      <c r="U940" s="3" t="s">
        <v>1039</v>
      </c>
      <c r="V940" s="3"/>
      <c r="W940" s="3">
        <v>0</v>
      </c>
    </row>
    <row r="941" spans="1:23" ht="13" x14ac:dyDescent="0.15">
      <c r="A941" s="3">
        <v>397</v>
      </c>
      <c r="B941" s="3">
        <v>1385</v>
      </c>
      <c r="C941" s="3" t="s">
        <v>23</v>
      </c>
      <c r="D941" s="3">
        <v>3</v>
      </c>
      <c r="E941" s="3" t="s">
        <v>24</v>
      </c>
      <c r="F941" s="3">
        <v>4</v>
      </c>
      <c r="G941" s="3" t="s">
        <v>25</v>
      </c>
      <c r="H941" s="3">
        <v>59</v>
      </c>
      <c r="I941" s="3">
        <v>61</v>
      </c>
      <c r="J941" s="3">
        <v>20</v>
      </c>
      <c r="K941" s="3">
        <v>16.39</v>
      </c>
      <c r="L941" s="3">
        <v>16.39</v>
      </c>
      <c r="M941" s="3" t="s">
        <v>75</v>
      </c>
      <c r="N941" s="3" t="s">
        <v>166</v>
      </c>
      <c r="O941" s="3" t="s">
        <v>167</v>
      </c>
      <c r="P941" s="3" t="s">
        <v>307</v>
      </c>
      <c r="Q941" s="3" t="s">
        <v>30</v>
      </c>
      <c r="R941" s="3" t="s">
        <v>308</v>
      </c>
      <c r="S941" s="4">
        <v>45089</v>
      </c>
      <c r="T941" s="3">
        <v>5413499</v>
      </c>
      <c r="U941" s="3" t="s">
        <v>1040</v>
      </c>
      <c r="V941" s="3"/>
      <c r="W941" s="3">
        <v>0</v>
      </c>
    </row>
    <row r="942" spans="1:23" ht="13" x14ac:dyDescent="0.15">
      <c r="A942" s="3">
        <v>397</v>
      </c>
      <c r="B942" s="3">
        <v>1385</v>
      </c>
      <c r="C942" s="3" t="s">
        <v>23</v>
      </c>
      <c r="D942" s="3">
        <v>3</v>
      </c>
      <c r="E942" s="3" t="s">
        <v>24</v>
      </c>
      <c r="F942" s="3">
        <v>4</v>
      </c>
      <c r="G942" s="3" t="s">
        <v>25</v>
      </c>
      <c r="H942" s="3">
        <v>61</v>
      </c>
      <c r="I942" s="3">
        <v>63</v>
      </c>
      <c r="J942" s="3">
        <v>10</v>
      </c>
      <c r="K942" s="3">
        <v>16.41</v>
      </c>
      <c r="L942" s="3">
        <v>16.41</v>
      </c>
      <c r="M942" s="3" t="s">
        <v>75</v>
      </c>
      <c r="N942" s="3" t="s">
        <v>166</v>
      </c>
      <c r="O942" s="3" t="s">
        <v>167</v>
      </c>
      <c r="P942" s="3" t="s">
        <v>34</v>
      </c>
      <c r="Q942" s="3" t="s">
        <v>30</v>
      </c>
      <c r="R942" s="3" t="s">
        <v>35</v>
      </c>
      <c r="S942" s="4">
        <v>45089</v>
      </c>
      <c r="T942" s="3">
        <v>5413502</v>
      </c>
      <c r="U942" s="3" t="s">
        <v>1041</v>
      </c>
      <c r="V942" s="3"/>
      <c r="W942" s="3">
        <v>0</v>
      </c>
    </row>
    <row r="943" spans="1:23" ht="13" x14ac:dyDescent="0.15">
      <c r="A943" s="3">
        <v>397</v>
      </c>
      <c r="B943" s="3">
        <v>1385</v>
      </c>
      <c r="C943" s="3" t="s">
        <v>23</v>
      </c>
      <c r="D943" s="3">
        <v>3</v>
      </c>
      <c r="E943" s="3" t="s">
        <v>24</v>
      </c>
      <c r="F943" s="3">
        <v>4</v>
      </c>
      <c r="G943" s="3" t="s">
        <v>25</v>
      </c>
      <c r="H943" s="3">
        <v>61</v>
      </c>
      <c r="I943" s="3">
        <v>63</v>
      </c>
      <c r="J943" s="3">
        <v>20</v>
      </c>
      <c r="K943" s="3">
        <v>16.41</v>
      </c>
      <c r="L943" s="3">
        <v>16.41</v>
      </c>
      <c r="M943" s="3" t="s">
        <v>75</v>
      </c>
      <c r="N943" s="3" t="s">
        <v>166</v>
      </c>
      <c r="O943" s="3" t="s">
        <v>167</v>
      </c>
      <c r="P943" s="3" t="s">
        <v>307</v>
      </c>
      <c r="Q943" s="3" t="s">
        <v>30</v>
      </c>
      <c r="R943" s="3" t="s">
        <v>308</v>
      </c>
      <c r="S943" s="4">
        <v>45089</v>
      </c>
      <c r="T943" s="3">
        <v>5413501</v>
      </c>
      <c r="U943" s="3" t="s">
        <v>1042</v>
      </c>
      <c r="V943" s="3"/>
      <c r="W943" s="3">
        <v>0</v>
      </c>
    </row>
    <row r="944" spans="1:23" ht="13" x14ac:dyDescent="0.15">
      <c r="A944" s="3">
        <v>397</v>
      </c>
      <c r="B944" s="3">
        <v>1385</v>
      </c>
      <c r="C944" s="3" t="s">
        <v>23</v>
      </c>
      <c r="D944" s="3">
        <v>3</v>
      </c>
      <c r="E944" s="3" t="s">
        <v>24</v>
      </c>
      <c r="F944" s="3">
        <v>4</v>
      </c>
      <c r="G944" s="3" t="s">
        <v>25</v>
      </c>
      <c r="H944" s="3">
        <v>63</v>
      </c>
      <c r="I944" s="3">
        <v>65</v>
      </c>
      <c r="J944" s="3">
        <v>36</v>
      </c>
      <c r="K944" s="3">
        <v>16.43</v>
      </c>
      <c r="L944" s="3">
        <v>16.43</v>
      </c>
      <c r="M944" s="3" t="s">
        <v>75</v>
      </c>
      <c r="N944" s="3" t="s">
        <v>166</v>
      </c>
      <c r="O944" s="3" t="s">
        <v>167</v>
      </c>
      <c r="P944" s="3" t="s">
        <v>168</v>
      </c>
      <c r="Q944" s="3" t="s">
        <v>30</v>
      </c>
      <c r="R944" s="3" t="s">
        <v>305</v>
      </c>
      <c r="S944" s="4">
        <v>45089</v>
      </c>
      <c r="T944" s="3">
        <v>5413503</v>
      </c>
      <c r="U944" s="3" t="s">
        <v>1043</v>
      </c>
      <c r="V944" s="3"/>
      <c r="W944" s="3">
        <v>0</v>
      </c>
    </row>
    <row r="945" spans="1:23" ht="13" x14ac:dyDescent="0.15">
      <c r="A945" s="3">
        <v>397</v>
      </c>
      <c r="B945" s="3">
        <v>1385</v>
      </c>
      <c r="C945" s="3" t="s">
        <v>23</v>
      </c>
      <c r="D945" s="3">
        <v>3</v>
      </c>
      <c r="E945" s="3" t="s">
        <v>24</v>
      </c>
      <c r="F945" s="3">
        <v>4</v>
      </c>
      <c r="G945" s="3" t="s">
        <v>25</v>
      </c>
      <c r="H945" s="3">
        <v>65</v>
      </c>
      <c r="I945" s="3">
        <v>67</v>
      </c>
      <c r="J945" s="3">
        <v>20</v>
      </c>
      <c r="K945" s="3">
        <v>16.45</v>
      </c>
      <c r="L945" s="3">
        <v>16.45</v>
      </c>
      <c r="M945" s="3" t="s">
        <v>75</v>
      </c>
      <c r="N945" s="3" t="s">
        <v>166</v>
      </c>
      <c r="O945" s="3" t="s">
        <v>167</v>
      </c>
      <c r="P945" s="3" t="s">
        <v>307</v>
      </c>
      <c r="Q945" s="3" t="s">
        <v>30</v>
      </c>
      <c r="R945" s="3" t="s">
        <v>308</v>
      </c>
      <c r="S945" s="4">
        <v>45089</v>
      </c>
      <c r="T945" s="3">
        <v>5413504</v>
      </c>
      <c r="U945" s="3" t="s">
        <v>1044</v>
      </c>
      <c r="V945" s="3"/>
      <c r="W945" s="3">
        <v>0</v>
      </c>
    </row>
    <row r="946" spans="1:23" ht="13" x14ac:dyDescent="0.15">
      <c r="A946" s="3">
        <v>397</v>
      </c>
      <c r="B946" s="3">
        <v>1385</v>
      </c>
      <c r="C946" s="3" t="s">
        <v>23</v>
      </c>
      <c r="D946" s="3">
        <v>3</v>
      </c>
      <c r="E946" s="3" t="s">
        <v>24</v>
      </c>
      <c r="F946" s="3">
        <v>4</v>
      </c>
      <c r="G946" s="3" t="s">
        <v>25</v>
      </c>
      <c r="H946" s="3">
        <v>67</v>
      </c>
      <c r="I946" s="3">
        <v>69</v>
      </c>
      <c r="J946" s="3">
        <v>20</v>
      </c>
      <c r="K946" s="3">
        <v>16.47</v>
      </c>
      <c r="L946" s="3">
        <v>16.47</v>
      </c>
      <c r="M946" s="3" t="s">
        <v>75</v>
      </c>
      <c r="N946" s="3" t="s">
        <v>166</v>
      </c>
      <c r="O946" s="3" t="s">
        <v>167</v>
      </c>
      <c r="P946" s="3" t="s">
        <v>307</v>
      </c>
      <c r="Q946" s="3" t="s">
        <v>30</v>
      </c>
      <c r="R946" s="3" t="s">
        <v>308</v>
      </c>
      <c r="S946" s="4">
        <v>45089</v>
      </c>
      <c r="T946" s="3">
        <v>5413505</v>
      </c>
      <c r="U946" s="3" t="s">
        <v>1045</v>
      </c>
      <c r="V946" s="3"/>
      <c r="W946" s="3">
        <v>0</v>
      </c>
    </row>
    <row r="947" spans="1:23" ht="13" x14ac:dyDescent="0.15">
      <c r="A947" s="3">
        <v>397</v>
      </c>
      <c r="B947" s="3">
        <v>1385</v>
      </c>
      <c r="C947" s="3" t="s">
        <v>23</v>
      </c>
      <c r="D947" s="3">
        <v>3</v>
      </c>
      <c r="E947" s="3" t="s">
        <v>24</v>
      </c>
      <c r="F947" s="3">
        <v>4</v>
      </c>
      <c r="G947" s="3" t="s">
        <v>25</v>
      </c>
      <c r="H947" s="3">
        <v>68</v>
      </c>
      <c r="I947" s="3">
        <v>68</v>
      </c>
      <c r="J947" s="3">
        <v>1</v>
      </c>
      <c r="K947" s="3">
        <v>16.48</v>
      </c>
      <c r="L947" s="3">
        <v>16.48</v>
      </c>
      <c r="M947" s="3" t="s">
        <v>75</v>
      </c>
      <c r="N947" s="3" t="s">
        <v>79</v>
      </c>
      <c r="O947" s="3" t="s">
        <v>28</v>
      </c>
      <c r="P947" s="3" t="s">
        <v>38</v>
      </c>
      <c r="Q947" s="3" t="s">
        <v>30</v>
      </c>
      <c r="R947" s="3" t="s">
        <v>80</v>
      </c>
      <c r="S947" s="4">
        <v>44902</v>
      </c>
      <c r="T947" s="3">
        <v>5355106</v>
      </c>
      <c r="U947" s="3" t="s">
        <v>1046</v>
      </c>
      <c r="V947" s="3" t="s">
        <v>82</v>
      </c>
      <c r="W947" s="3">
        <v>0</v>
      </c>
    </row>
    <row r="948" spans="1:23" ht="13" x14ac:dyDescent="0.15">
      <c r="A948" s="3">
        <v>397</v>
      </c>
      <c r="B948" s="3">
        <v>1385</v>
      </c>
      <c r="C948" s="3" t="s">
        <v>23</v>
      </c>
      <c r="D948" s="3">
        <v>3</v>
      </c>
      <c r="E948" s="3" t="s">
        <v>24</v>
      </c>
      <c r="F948" s="3">
        <v>4</v>
      </c>
      <c r="G948" s="3" t="s">
        <v>25</v>
      </c>
      <c r="H948" s="3">
        <v>68</v>
      </c>
      <c r="I948" s="3">
        <v>68</v>
      </c>
      <c r="J948" s="3">
        <v>1</v>
      </c>
      <c r="K948" s="3">
        <v>16.48</v>
      </c>
      <c r="L948" s="3">
        <v>16.48</v>
      </c>
      <c r="M948" s="3" t="s">
        <v>75</v>
      </c>
      <c r="N948" s="3" t="s">
        <v>79</v>
      </c>
      <c r="O948" s="3" t="s">
        <v>28</v>
      </c>
      <c r="P948" s="3" t="s">
        <v>38</v>
      </c>
      <c r="Q948" s="3" t="s">
        <v>30</v>
      </c>
      <c r="R948" s="3" t="s">
        <v>80</v>
      </c>
      <c r="S948" s="4">
        <v>44902</v>
      </c>
      <c r="T948" s="3">
        <v>5356966</v>
      </c>
      <c r="U948" s="3" t="s">
        <v>1047</v>
      </c>
      <c r="V948" s="3" t="s">
        <v>82</v>
      </c>
      <c r="W948" s="3">
        <v>0</v>
      </c>
    </row>
    <row r="949" spans="1:23" ht="13" x14ac:dyDescent="0.15">
      <c r="A949" s="3">
        <v>397</v>
      </c>
      <c r="B949" s="3">
        <v>1385</v>
      </c>
      <c r="C949" s="3" t="s">
        <v>23</v>
      </c>
      <c r="D949" s="3">
        <v>3</v>
      </c>
      <c r="E949" s="3" t="s">
        <v>24</v>
      </c>
      <c r="F949" s="3">
        <v>4</v>
      </c>
      <c r="G949" s="3" t="s">
        <v>25</v>
      </c>
      <c r="H949" s="3">
        <v>69</v>
      </c>
      <c r="I949" s="3">
        <v>71</v>
      </c>
      <c r="J949" s="3">
        <v>8</v>
      </c>
      <c r="K949" s="3">
        <v>16.489999999999998</v>
      </c>
      <c r="L949" s="3">
        <v>16.489999999999998</v>
      </c>
      <c r="M949" s="3" t="s">
        <v>75</v>
      </c>
      <c r="N949" s="3" t="s">
        <v>166</v>
      </c>
      <c r="O949" s="3" t="s">
        <v>167</v>
      </c>
      <c r="P949" s="3" t="s">
        <v>113</v>
      </c>
      <c r="Q949" s="3" t="s">
        <v>30</v>
      </c>
      <c r="R949" s="3" t="s">
        <v>114</v>
      </c>
      <c r="S949" s="4">
        <v>45089</v>
      </c>
      <c r="T949" s="3">
        <v>5413507</v>
      </c>
      <c r="U949" s="3" t="s">
        <v>1048</v>
      </c>
      <c r="V949" s="3"/>
      <c r="W949" s="3">
        <v>0</v>
      </c>
    </row>
    <row r="950" spans="1:23" ht="13" x14ac:dyDescent="0.15">
      <c r="A950" s="3">
        <v>397</v>
      </c>
      <c r="B950" s="3">
        <v>1385</v>
      </c>
      <c r="C950" s="3" t="s">
        <v>23</v>
      </c>
      <c r="D950" s="3">
        <v>3</v>
      </c>
      <c r="E950" s="3" t="s">
        <v>24</v>
      </c>
      <c r="F950" s="3">
        <v>4</v>
      </c>
      <c r="G950" s="3" t="s">
        <v>25</v>
      </c>
      <c r="H950" s="3">
        <v>69</v>
      </c>
      <c r="I950" s="3">
        <v>71</v>
      </c>
      <c r="J950" s="3">
        <v>20</v>
      </c>
      <c r="K950" s="3">
        <v>16.489999999999998</v>
      </c>
      <c r="L950" s="3">
        <v>16.489999999999998</v>
      </c>
      <c r="M950" s="3" t="s">
        <v>75</v>
      </c>
      <c r="N950" s="3" t="s">
        <v>166</v>
      </c>
      <c r="O950" s="3" t="s">
        <v>167</v>
      </c>
      <c r="P950" s="3" t="s">
        <v>53</v>
      </c>
      <c r="Q950" s="3" t="s">
        <v>30</v>
      </c>
      <c r="R950" s="3" t="s">
        <v>54</v>
      </c>
      <c r="S950" s="4">
        <v>45089</v>
      </c>
      <c r="T950" s="3">
        <v>5413506</v>
      </c>
      <c r="U950" s="3" t="s">
        <v>1049</v>
      </c>
      <c r="V950" s="3"/>
      <c r="W950" s="3">
        <v>0</v>
      </c>
    </row>
    <row r="951" spans="1:23" ht="13" x14ac:dyDescent="0.15">
      <c r="A951" s="3">
        <v>397</v>
      </c>
      <c r="B951" s="3">
        <v>1385</v>
      </c>
      <c r="C951" s="3" t="s">
        <v>23</v>
      </c>
      <c r="D951" s="3">
        <v>3</v>
      </c>
      <c r="E951" s="3" t="s">
        <v>24</v>
      </c>
      <c r="F951" s="3">
        <v>4</v>
      </c>
      <c r="G951" s="3" t="s">
        <v>25</v>
      </c>
      <c r="H951" s="3">
        <v>71</v>
      </c>
      <c r="I951" s="3">
        <v>73</v>
      </c>
      <c r="J951" s="3">
        <v>10</v>
      </c>
      <c r="K951" s="3">
        <v>16.510000000000002</v>
      </c>
      <c r="L951" s="3">
        <v>16.510000000000002</v>
      </c>
      <c r="M951" s="3" t="s">
        <v>75</v>
      </c>
      <c r="N951" s="3" t="s">
        <v>166</v>
      </c>
      <c r="O951" s="3" t="s">
        <v>167</v>
      </c>
      <c r="P951" s="3" t="s">
        <v>34</v>
      </c>
      <c r="Q951" s="3" t="s">
        <v>30</v>
      </c>
      <c r="R951" s="3" t="s">
        <v>35</v>
      </c>
      <c r="S951" s="4">
        <v>45089</v>
      </c>
      <c r="T951" s="3">
        <v>5413511</v>
      </c>
      <c r="U951" s="3" t="s">
        <v>1050</v>
      </c>
      <c r="V951" s="3"/>
      <c r="W951" s="3">
        <v>0</v>
      </c>
    </row>
    <row r="952" spans="1:23" ht="13" x14ac:dyDescent="0.15">
      <c r="A952" s="3">
        <v>397</v>
      </c>
      <c r="B952" s="3">
        <v>1385</v>
      </c>
      <c r="C952" s="3" t="s">
        <v>23</v>
      </c>
      <c r="D952" s="3">
        <v>3</v>
      </c>
      <c r="E952" s="3" t="s">
        <v>24</v>
      </c>
      <c r="F952" s="3">
        <v>4</v>
      </c>
      <c r="G952" s="3" t="s">
        <v>25</v>
      </c>
      <c r="H952" s="3">
        <v>71</v>
      </c>
      <c r="I952" s="3">
        <v>73</v>
      </c>
      <c r="J952" s="3">
        <v>20</v>
      </c>
      <c r="K952" s="3">
        <v>16.510000000000002</v>
      </c>
      <c r="L952" s="3">
        <v>16.510000000000002</v>
      </c>
      <c r="M952" s="3" t="s">
        <v>75</v>
      </c>
      <c r="N952" s="3" t="s">
        <v>166</v>
      </c>
      <c r="O952" s="3" t="s">
        <v>167</v>
      </c>
      <c r="P952" s="3" t="s">
        <v>307</v>
      </c>
      <c r="Q952" s="3" t="s">
        <v>30</v>
      </c>
      <c r="R952" s="3" t="s">
        <v>308</v>
      </c>
      <c r="S952" s="4">
        <v>45089</v>
      </c>
      <c r="T952" s="3">
        <v>5413508</v>
      </c>
      <c r="U952" s="3" t="s">
        <v>1051</v>
      </c>
      <c r="V952" s="3"/>
      <c r="W952" s="3">
        <v>0</v>
      </c>
    </row>
    <row r="953" spans="1:23" ht="13" x14ac:dyDescent="0.15">
      <c r="A953" s="3">
        <v>397</v>
      </c>
      <c r="B953" s="3">
        <v>1385</v>
      </c>
      <c r="C953" s="3" t="s">
        <v>23</v>
      </c>
      <c r="D953" s="3">
        <v>3</v>
      </c>
      <c r="E953" s="3" t="s">
        <v>24</v>
      </c>
      <c r="F953" s="3">
        <v>4</v>
      </c>
      <c r="G953" s="3" t="s">
        <v>25</v>
      </c>
      <c r="H953" s="3">
        <v>73</v>
      </c>
      <c r="I953" s="3">
        <v>75</v>
      </c>
      <c r="J953" s="3">
        <v>20</v>
      </c>
      <c r="K953" s="3">
        <v>16.53</v>
      </c>
      <c r="L953" s="3">
        <v>16.53</v>
      </c>
      <c r="M953" s="3" t="s">
        <v>75</v>
      </c>
      <c r="N953" s="3" t="s">
        <v>166</v>
      </c>
      <c r="O953" s="3" t="s">
        <v>167</v>
      </c>
      <c r="P953" s="3" t="s">
        <v>328</v>
      </c>
      <c r="Q953" s="3" t="s">
        <v>30</v>
      </c>
      <c r="R953" s="3" t="s">
        <v>329</v>
      </c>
      <c r="S953" s="4">
        <v>45089</v>
      </c>
      <c r="T953" s="3">
        <v>5413509</v>
      </c>
      <c r="U953" s="3" t="s">
        <v>1052</v>
      </c>
      <c r="V953" s="3"/>
      <c r="W953" s="3">
        <v>0</v>
      </c>
    </row>
    <row r="954" spans="1:23" ht="13" x14ac:dyDescent="0.15">
      <c r="A954" s="3">
        <v>397</v>
      </c>
      <c r="B954" s="3">
        <v>1385</v>
      </c>
      <c r="C954" s="3" t="s">
        <v>23</v>
      </c>
      <c r="D954" s="3">
        <v>3</v>
      </c>
      <c r="E954" s="3" t="s">
        <v>24</v>
      </c>
      <c r="F954" s="3">
        <v>4</v>
      </c>
      <c r="G954" s="3" t="s">
        <v>25</v>
      </c>
      <c r="H954" s="3">
        <v>75</v>
      </c>
      <c r="I954" s="3">
        <v>77</v>
      </c>
      <c r="J954" s="3">
        <v>7</v>
      </c>
      <c r="K954" s="3">
        <v>16.55</v>
      </c>
      <c r="L954" s="3">
        <v>16.55</v>
      </c>
      <c r="M954" s="3" t="s">
        <v>75</v>
      </c>
      <c r="N954" s="3" t="s">
        <v>79</v>
      </c>
      <c r="O954" s="3" t="s">
        <v>28</v>
      </c>
      <c r="P954" s="3" t="s">
        <v>113</v>
      </c>
      <c r="Q954" s="3" t="s">
        <v>30</v>
      </c>
      <c r="R954" s="3" t="s">
        <v>114</v>
      </c>
      <c r="S954" s="4">
        <v>44902</v>
      </c>
      <c r="T954" s="3">
        <v>5355107</v>
      </c>
      <c r="U954" s="3" t="s">
        <v>1053</v>
      </c>
      <c r="V954" s="3"/>
      <c r="W954" s="3">
        <v>0</v>
      </c>
    </row>
    <row r="955" spans="1:23" ht="13" x14ac:dyDescent="0.15">
      <c r="A955" s="3">
        <v>397</v>
      </c>
      <c r="B955" s="3">
        <v>1385</v>
      </c>
      <c r="C955" s="3" t="s">
        <v>23</v>
      </c>
      <c r="D955" s="3">
        <v>3</v>
      </c>
      <c r="E955" s="3" t="s">
        <v>24</v>
      </c>
      <c r="F955" s="3">
        <v>4</v>
      </c>
      <c r="G955" s="3" t="s">
        <v>25</v>
      </c>
      <c r="H955" s="3">
        <v>75</v>
      </c>
      <c r="I955" s="3">
        <v>77</v>
      </c>
      <c r="J955" s="3">
        <v>20</v>
      </c>
      <c r="K955" s="3">
        <v>16.55</v>
      </c>
      <c r="L955" s="3">
        <v>16.55</v>
      </c>
      <c r="M955" s="3" t="s">
        <v>75</v>
      </c>
      <c r="N955" s="3" t="s">
        <v>166</v>
      </c>
      <c r="O955" s="3" t="s">
        <v>167</v>
      </c>
      <c r="P955" s="3" t="s">
        <v>307</v>
      </c>
      <c r="Q955" s="3" t="s">
        <v>30</v>
      </c>
      <c r="R955" s="3" t="s">
        <v>308</v>
      </c>
      <c r="S955" s="4">
        <v>45089</v>
      </c>
      <c r="T955" s="3">
        <v>5413510</v>
      </c>
      <c r="U955" s="3" t="s">
        <v>1054</v>
      </c>
      <c r="V955" s="3"/>
      <c r="W955" s="3">
        <v>0</v>
      </c>
    </row>
    <row r="956" spans="1:23" ht="13" x14ac:dyDescent="0.15">
      <c r="A956" s="3">
        <v>397</v>
      </c>
      <c r="B956" s="3">
        <v>1385</v>
      </c>
      <c r="C956" s="3" t="s">
        <v>23</v>
      </c>
      <c r="D956" s="3">
        <v>3</v>
      </c>
      <c r="E956" s="3" t="s">
        <v>24</v>
      </c>
      <c r="F956" s="3">
        <v>4</v>
      </c>
      <c r="G956" s="3" t="s">
        <v>25</v>
      </c>
      <c r="H956" s="3">
        <v>75</v>
      </c>
      <c r="I956" s="3">
        <v>77</v>
      </c>
      <c r="J956" s="3">
        <v>7</v>
      </c>
      <c r="K956" s="3">
        <v>16.55</v>
      </c>
      <c r="L956" s="3">
        <v>16.55</v>
      </c>
      <c r="M956" s="3" t="s">
        <v>75</v>
      </c>
      <c r="N956" s="3" t="s">
        <v>79</v>
      </c>
      <c r="O956" s="3" t="s">
        <v>28</v>
      </c>
      <c r="P956" s="3" t="s">
        <v>113</v>
      </c>
      <c r="Q956" s="3" t="s">
        <v>30</v>
      </c>
      <c r="R956" s="3" t="s">
        <v>114</v>
      </c>
      <c r="S956" s="4">
        <v>44902</v>
      </c>
      <c r="T956" s="3">
        <v>5356967</v>
      </c>
      <c r="U956" s="3" t="s">
        <v>1055</v>
      </c>
      <c r="V956" s="3"/>
      <c r="W956" s="3">
        <v>0</v>
      </c>
    </row>
    <row r="957" spans="1:23" ht="13" x14ac:dyDescent="0.15">
      <c r="A957" s="3">
        <v>397</v>
      </c>
      <c r="B957" s="3">
        <v>1385</v>
      </c>
      <c r="C957" s="3" t="s">
        <v>23</v>
      </c>
      <c r="D957" s="3">
        <v>3</v>
      </c>
      <c r="E957" s="3" t="s">
        <v>24</v>
      </c>
      <c r="F957" s="3">
        <v>4</v>
      </c>
      <c r="G957" s="3" t="s">
        <v>25</v>
      </c>
      <c r="H957" s="3">
        <v>77</v>
      </c>
      <c r="I957" s="3">
        <v>79</v>
      </c>
      <c r="J957" s="3">
        <v>20</v>
      </c>
      <c r="K957" s="3">
        <v>16.57</v>
      </c>
      <c r="L957" s="3">
        <v>16.57</v>
      </c>
      <c r="M957" s="3" t="s">
        <v>75</v>
      </c>
      <c r="N957" s="3" t="s">
        <v>166</v>
      </c>
      <c r="O957" s="3" t="s">
        <v>167</v>
      </c>
      <c r="P957" s="3" t="s">
        <v>307</v>
      </c>
      <c r="Q957" s="3" t="s">
        <v>30</v>
      </c>
      <c r="R957" s="3" t="s">
        <v>308</v>
      </c>
      <c r="S957" s="4">
        <v>45089</v>
      </c>
      <c r="T957" s="3">
        <v>5413512</v>
      </c>
      <c r="U957" s="3" t="s">
        <v>1056</v>
      </c>
      <c r="V957" s="3"/>
      <c r="W957" s="3">
        <v>0</v>
      </c>
    </row>
    <row r="958" spans="1:23" ht="13" x14ac:dyDescent="0.15">
      <c r="A958" s="3">
        <v>397</v>
      </c>
      <c r="B958" s="3">
        <v>1385</v>
      </c>
      <c r="C958" s="3" t="s">
        <v>23</v>
      </c>
      <c r="D958" s="3">
        <v>3</v>
      </c>
      <c r="E958" s="3" t="s">
        <v>24</v>
      </c>
      <c r="F958" s="3">
        <v>4</v>
      </c>
      <c r="G958" s="3" t="s">
        <v>25</v>
      </c>
      <c r="H958" s="3">
        <v>79</v>
      </c>
      <c r="I958" s="3">
        <v>81</v>
      </c>
      <c r="J958" s="3">
        <v>36</v>
      </c>
      <c r="K958" s="3">
        <v>16.59</v>
      </c>
      <c r="L958" s="3">
        <v>16.59</v>
      </c>
      <c r="M958" s="3" t="s">
        <v>75</v>
      </c>
      <c r="N958" s="3" t="s">
        <v>166</v>
      </c>
      <c r="O958" s="3" t="s">
        <v>167</v>
      </c>
      <c r="P958" s="3" t="s">
        <v>168</v>
      </c>
      <c r="Q958" s="3" t="s">
        <v>30</v>
      </c>
      <c r="R958" s="3" t="s">
        <v>305</v>
      </c>
      <c r="S958" s="4">
        <v>45089</v>
      </c>
      <c r="T958" s="3">
        <v>5413514</v>
      </c>
      <c r="U958" s="3" t="s">
        <v>1057</v>
      </c>
      <c r="V958" s="3"/>
      <c r="W958" s="3">
        <v>0</v>
      </c>
    </row>
    <row r="959" spans="1:23" ht="13" x14ac:dyDescent="0.15">
      <c r="A959" s="3">
        <v>397</v>
      </c>
      <c r="B959" s="3">
        <v>1385</v>
      </c>
      <c r="C959" s="3" t="s">
        <v>23</v>
      </c>
      <c r="D959" s="3">
        <v>3</v>
      </c>
      <c r="E959" s="3" t="s">
        <v>24</v>
      </c>
      <c r="F959" s="3">
        <v>4</v>
      </c>
      <c r="G959" s="3" t="s">
        <v>25</v>
      </c>
      <c r="H959" s="3">
        <v>81</v>
      </c>
      <c r="I959" s="3">
        <v>83</v>
      </c>
      <c r="J959" s="3">
        <v>20</v>
      </c>
      <c r="K959" s="3">
        <v>16.61</v>
      </c>
      <c r="L959" s="3">
        <v>16.61</v>
      </c>
      <c r="M959" s="3" t="s">
        <v>75</v>
      </c>
      <c r="N959" s="3" t="s">
        <v>166</v>
      </c>
      <c r="O959" s="3" t="s">
        <v>167</v>
      </c>
      <c r="P959" s="3" t="s">
        <v>307</v>
      </c>
      <c r="Q959" s="3" t="s">
        <v>30</v>
      </c>
      <c r="R959" s="3" t="s">
        <v>308</v>
      </c>
      <c r="S959" s="4">
        <v>45089</v>
      </c>
      <c r="T959" s="3">
        <v>5413515</v>
      </c>
      <c r="U959" s="3" t="s">
        <v>1058</v>
      </c>
      <c r="V959" s="3"/>
      <c r="W959" s="3">
        <v>0</v>
      </c>
    </row>
    <row r="960" spans="1:23" ht="13" x14ac:dyDescent="0.15">
      <c r="A960" s="3">
        <v>397</v>
      </c>
      <c r="B960" s="3">
        <v>1385</v>
      </c>
      <c r="C960" s="3" t="s">
        <v>23</v>
      </c>
      <c r="D960" s="3">
        <v>3</v>
      </c>
      <c r="E960" s="3" t="s">
        <v>24</v>
      </c>
      <c r="F960" s="3">
        <v>4</v>
      </c>
      <c r="G960" s="3" t="s">
        <v>25</v>
      </c>
      <c r="H960" s="3">
        <v>83</v>
      </c>
      <c r="I960" s="3">
        <v>85</v>
      </c>
      <c r="J960" s="3">
        <v>10</v>
      </c>
      <c r="K960" s="3">
        <v>16.63</v>
      </c>
      <c r="L960" s="3">
        <v>16.63</v>
      </c>
      <c r="M960" s="3" t="s">
        <v>75</v>
      </c>
      <c r="N960" s="3" t="s">
        <v>166</v>
      </c>
      <c r="O960" s="3" t="s">
        <v>167</v>
      </c>
      <c r="P960" s="3" t="s">
        <v>34</v>
      </c>
      <c r="Q960" s="3" t="s">
        <v>30</v>
      </c>
      <c r="R960" s="3" t="s">
        <v>35</v>
      </c>
      <c r="S960" s="4">
        <v>45089</v>
      </c>
      <c r="T960" s="3">
        <v>5413517</v>
      </c>
      <c r="U960" s="3" t="s">
        <v>1059</v>
      </c>
      <c r="V960" s="3"/>
      <c r="W960" s="3">
        <v>0</v>
      </c>
    </row>
    <row r="961" spans="1:23" ht="13" x14ac:dyDescent="0.15">
      <c r="A961" s="3">
        <v>397</v>
      </c>
      <c r="B961" s="3">
        <v>1385</v>
      </c>
      <c r="C961" s="3" t="s">
        <v>23</v>
      </c>
      <c r="D961" s="3">
        <v>3</v>
      </c>
      <c r="E961" s="3" t="s">
        <v>24</v>
      </c>
      <c r="F961" s="3">
        <v>4</v>
      </c>
      <c r="G961" s="3" t="s">
        <v>25</v>
      </c>
      <c r="H961" s="3">
        <v>83</v>
      </c>
      <c r="I961" s="3">
        <v>85</v>
      </c>
      <c r="J961" s="3">
        <v>20</v>
      </c>
      <c r="K961" s="3">
        <v>16.63</v>
      </c>
      <c r="L961" s="3">
        <v>16.63</v>
      </c>
      <c r="M961" s="3" t="s">
        <v>75</v>
      </c>
      <c r="N961" s="3" t="s">
        <v>166</v>
      </c>
      <c r="O961" s="3" t="s">
        <v>167</v>
      </c>
      <c r="P961" s="3" t="s">
        <v>307</v>
      </c>
      <c r="Q961" s="3" t="s">
        <v>30</v>
      </c>
      <c r="R961" s="3" t="s">
        <v>308</v>
      </c>
      <c r="S961" s="4">
        <v>45089</v>
      </c>
      <c r="T961" s="3">
        <v>5413516</v>
      </c>
      <c r="U961" s="3" t="s">
        <v>1060</v>
      </c>
      <c r="V961" s="3"/>
      <c r="W961" s="3">
        <v>0</v>
      </c>
    </row>
    <row r="962" spans="1:23" ht="13" x14ac:dyDescent="0.15">
      <c r="A962" s="3">
        <v>397</v>
      </c>
      <c r="B962" s="3">
        <v>1385</v>
      </c>
      <c r="C962" s="3" t="s">
        <v>23</v>
      </c>
      <c r="D962" s="3">
        <v>3</v>
      </c>
      <c r="E962" s="3" t="s">
        <v>24</v>
      </c>
      <c r="F962" s="3">
        <v>4</v>
      </c>
      <c r="G962" s="3" t="s">
        <v>25</v>
      </c>
      <c r="H962" s="3">
        <v>85</v>
      </c>
      <c r="I962" s="3">
        <v>87</v>
      </c>
      <c r="J962" s="3">
        <v>15</v>
      </c>
      <c r="K962" s="3">
        <v>16.649999999999999</v>
      </c>
      <c r="L962" s="3">
        <v>16.649999999999999</v>
      </c>
      <c r="M962" s="3" t="s">
        <v>75</v>
      </c>
      <c r="N962" s="3" t="s">
        <v>166</v>
      </c>
      <c r="O962" s="3" t="s">
        <v>167</v>
      </c>
      <c r="P962" s="3" t="s">
        <v>1061</v>
      </c>
      <c r="Q962" s="3" t="s">
        <v>30</v>
      </c>
      <c r="R962" s="3" t="s">
        <v>1062</v>
      </c>
      <c r="S962" s="4">
        <v>45089</v>
      </c>
      <c r="T962" s="3">
        <v>5413519</v>
      </c>
      <c r="U962" s="3" t="s">
        <v>1063</v>
      </c>
      <c r="V962" s="3"/>
      <c r="W962" s="3">
        <v>0</v>
      </c>
    </row>
    <row r="963" spans="1:23" ht="13" x14ac:dyDescent="0.15">
      <c r="A963" s="3">
        <v>397</v>
      </c>
      <c r="B963" s="3">
        <v>1385</v>
      </c>
      <c r="C963" s="3" t="s">
        <v>23</v>
      </c>
      <c r="D963" s="3">
        <v>3</v>
      </c>
      <c r="E963" s="3" t="s">
        <v>24</v>
      </c>
      <c r="F963" s="3">
        <v>4</v>
      </c>
      <c r="G963" s="3" t="s">
        <v>25</v>
      </c>
      <c r="H963" s="3">
        <v>85</v>
      </c>
      <c r="I963" s="3">
        <v>87</v>
      </c>
      <c r="J963" s="3">
        <v>20</v>
      </c>
      <c r="K963" s="3">
        <v>16.649999999999999</v>
      </c>
      <c r="L963" s="3">
        <v>16.649999999999999</v>
      </c>
      <c r="M963" s="3" t="s">
        <v>75</v>
      </c>
      <c r="N963" s="3" t="s">
        <v>166</v>
      </c>
      <c r="O963" s="3" t="s">
        <v>167</v>
      </c>
      <c r="P963" s="3" t="s">
        <v>307</v>
      </c>
      <c r="Q963" s="3" t="s">
        <v>30</v>
      </c>
      <c r="R963" s="3" t="s">
        <v>308</v>
      </c>
      <c r="S963" s="4">
        <v>45089</v>
      </c>
      <c r="T963" s="3">
        <v>5413518</v>
      </c>
      <c r="U963" s="3" t="s">
        <v>1064</v>
      </c>
      <c r="V963" s="3"/>
      <c r="W963" s="3">
        <v>0</v>
      </c>
    </row>
    <row r="964" spans="1:23" ht="13" x14ac:dyDescent="0.15">
      <c r="A964" s="3">
        <v>397</v>
      </c>
      <c r="B964" s="3">
        <v>1385</v>
      </c>
      <c r="C964" s="3" t="s">
        <v>23</v>
      </c>
      <c r="D964" s="3">
        <v>3</v>
      </c>
      <c r="E964" s="3" t="s">
        <v>24</v>
      </c>
      <c r="F964" s="3">
        <v>4</v>
      </c>
      <c r="G964" s="3" t="s">
        <v>25</v>
      </c>
      <c r="H964" s="3">
        <v>87</v>
      </c>
      <c r="I964" s="3">
        <v>89</v>
      </c>
      <c r="J964" s="3">
        <v>20</v>
      </c>
      <c r="K964" s="3">
        <v>16.670000000000002</v>
      </c>
      <c r="L964" s="3">
        <v>16.670000000000002</v>
      </c>
      <c r="M964" s="3" t="s">
        <v>75</v>
      </c>
      <c r="N964" s="3" t="s">
        <v>166</v>
      </c>
      <c r="O964" s="3" t="s">
        <v>167</v>
      </c>
      <c r="P964" s="3" t="s">
        <v>328</v>
      </c>
      <c r="Q964" s="3" t="s">
        <v>30</v>
      </c>
      <c r="R964" s="3" t="s">
        <v>329</v>
      </c>
      <c r="S964" s="4">
        <v>45089</v>
      </c>
      <c r="T964" s="3">
        <v>5413520</v>
      </c>
      <c r="U964" s="3" t="s">
        <v>1065</v>
      </c>
      <c r="V964" s="3"/>
      <c r="W964" s="3">
        <v>0</v>
      </c>
    </row>
    <row r="965" spans="1:23" ht="13" x14ac:dyDescent="0.15">
      <c r="A965" s="3">
        <v>397</v>
      </c>
      <c r="B965" s="3">
        <v>1385</v>
      </c>
      <c r="C965" s="3" t="s">
        <v>23</v>
      </c>
      <c r="D965" s="3">
        <v>3</v>
      </c>
      <c r="E965" s="3" t="s">
        <v>24</v>
      </c>
      <c r="F965" s="3">
        <v>4</v>
      </c>
      <c r="G965" s="3" t="s">
        <v>25</v>
      </c>
      <c r="H965" s="3">
        <v>89</v>
      </c>
      <c r="I965" s="3">
        <v>91</v>
      </c>
      <c r="J965" s="3">
        <v>20</v>
      </c>
      <c r="K965" s="3">
        <v>16.690000000000001</v>
      </c>
      <c r="L965" s="3">
        <v>16.690000000000001</v>
      </c>
      <c r="M965" s="3" t="s">
        <v>75</v>
      </c>
      <c r="N965" s="3" t="s">
        <v>166</v>
      </c>
      <c r="O965" s="3" t="s">
        <v>167</v>
      </c>
      <c r="P965" s="3" t="s">
        <v>307</v>
      </c>
      <c r="Q965" s="3" t="s">
        <v>30</v>
      </c>
      <c r="R965" s="3" t="s">
        <v>308</v>
      </c>
      <c r="S965" s="4">
        <v>45089</v>
      </c>
      <c r="T965" s="3">
        <v>5413521</v>
      </c>
      <c r="U965" s="3" t="s">
        <v>1066</v>
      </c>
      <c r="V965" s="3"/>
      <c r="W965" s="3">
        <v>0</v>
      </c>
    </row>
    <row r="966" spans="1:23" ht="13" x14ac:dyDescent="0.15">
      <c r="A966" s="3">
        <v>397</v>
      </c>
      <c r="B966" s="3">
        <v>1385</v>
      </c>
      <c r="C966" s="3" t="s">
        <v>23</v>
      </c>
      <c r="D966" s="3">
        <v>3</v>
      </c>
      <c r="E966" s="3" t="s">
        <v>24</v>
      </c>
      <c r="F966" s="3">
        <v>4</v>
      </c>
      <c r="G966" s="3" t="s">
        <v>25</v>
      </c>
      <c r="H966" s="3">
        <v>89</v>
      </c>
      <c r="I966" s="3">
        <v>91</v>
      </c>
      <c r="J966" s="3">
        <v>8</v>
      </c>
      <c r="K966" s="3">
        <v>16.690000000000001</v>
      </c>
      <c r="L966" s="3">
        <v>16.690000000000001</v>
      </c>
      <c r="M966" s="3" t="s">
        <v>75</v>
      </c>
      <c r="N966" s="3" t="s">
        <v>166</v>
      </c>
      <c r="O966" s="3" t="s">
        <v>167</v>
      </c>
      <c r="P966" s="3" t="s">
        <v>113</v>
      </c>
      <c r="Q966" s="3" t="s">
        <v>30</v>
      </c>
      <c r="R966" s="3" t="s">
        <v>114</v>
      </c>
      <c r="S966" s="4">
        <v>45089</v>
      </c>
      <c r="T966" s="3">
        <v>5413522</v>
      </c>
      <c r="U966" s="3" t="s">
        <v>1067</v>
      </c>
      <c r="V966" s="3"/>
      <c r="W966" s="3">
        <v>0</v>
      </c>
    </row>
    <row r="967" spans="1:23" ht="13" x14ac:dyDescent="0.15">
      <c r="A967" s="3">
        <v>397</v>
      </c>
      <c r="B967" s="3">
        <v>1385</v>
      </c>
      <c r="C967" s="3" t="s">
        <v>23</v>
      </c>
      <c r="D967" s="3">
        <v>3</v>
      </c>
      <c r="E967" s="3" t="s">
        <v>24</v>
      </c>
      <c r="F967" s="3">
        <v>4</v>
      </c>
      <c r="G967" s="3" t="s">
        <v>25</v>
      </c>
      <c r="H967" s="3">
        <v>91</v>
      </c>
      <c r="I967" s="3">
        <v>93</v>
      </c>
      <c r="J967" s="3">
        <v>10</v>
      </c>
      <c r="K967" s="3">
        <v>16.71</v>
      </c>
      <c r="L967" s="3">
        <v>16.71</v>
      </c>
      <c r="M967" s="3" t="s">
        <v>75</v>
      </c>
      <c r="N967" s="3" t="s">
        <v>166</v>
      </c>
      <c r="O967" s="3" t="s">
        <v>167</v>
      </c>
      <c r="P967" s="3" t="s">
        <v>34</v>
      </c>
      <c r="Q967" s="3" t="s">
        <v>30</v>
      </c>
      <c r="R967" s="3" t="s">
        <v>35</v>
      </c>
      <c r="S967" s="4">
        <v>45089</v>
      </c>
      <c r="T967" s="3">
        <v>5413524</v>
      </c>
      <c r="U967" s="3" t="s">
        <v>1068</v>
      </c>
      <c r="V967" s="3"/>
      <c r="W967" s="3">
        <v>0</v>
      </c>
    </row>
    <row r="968" spans="1:23" ht="13" x14ac:dyDescent="0.15">
      <c r="A968" s="3">
        <v>397</v>
      </c>
      <c r="B968" s="3">
        <v>1385</v>
      </c>
      <c r="C968" s="3" t="s">
        <v>23</v>
      </c>
      <c r="D968" s="3">
        <v>3</v>
      </c>
      <c r="E968" s="3" t="s">
        <v>24</v>
      </c>
      <c r="F968" s="3">
        <v>4</v>
      </c>
      <c r="G968" s="3" t="s">
        <v>25</v>
      </c>
      <c r="H968" s="3">
        <v>91</v>
      </c>
      <c r="I968" s="3">
        <v>93</v>
      </c>
      <c r="J968" s="3">
        <v>20</v>
      </c>
      <c r="K968" s="3">
        <v>16.71</v>
      </c>
      <c r="L968" s="3">
        <v>16.71</v>
      </c>
      <c r="M968" s="3" t="s">
        <v>75</v>
      </c>
      <c r="N968" s="3" t="s">
        <v>166</v>
      </c>
      <c r="O968" s="3" t="s">
        <v>167</v>
      </c>
      <c r="P968" s="3" t="s">
        <v>307</v>
      </c>
      <c r="Q968" s="3" t="s">
        <v>30</v>
      </c>
      <c r="R968" s="3" t="s">
        <v>308</v>
      </c>
      <c r="S968" s="4">
        <v>45089</v>
      </c>
      <c r="T968" s="3">
        <v>5413523</v>
      </c>
      <c r="U968" s="3" t="s">
        <v>1069</v>
      </c>
      <c r="V968" s="3"/>
      <c r="W968" s="3">
        <v>0</v>
      </c>
    </row>
    <row r="969" spans="1:23" ht="13" x14ac:dyDescent="0.15">
      <c r="A969" s="3">
        <v>397</v>
      </c>
      <c r="B969" s="3">
        <v>1385</v>
      </c>
      <c r="C969" s="3" t="s">
        <v>23</v>
      </c>
      <c r="D969" s="3">
        <v>3</v>
      </c>
      <c r="E969" s="3" t="s">
        <v>24</v>
      </c>
      <c r="F969" s="3">
        <v>4</v>
      </c>
      <c r="G969" s="3" t="s">
        <v>25</v>
      </c>
      <c r="H969" s="3">
        <v>93</v>
      </c>
      <c r="I969" s="3">
        <v>95</v>
      </c>
      <c r="J969" s="3">
        <v>36</v>
      </c>
      <c r="K969" s="3">
        <v>16.73</v>
      </c>
      <c r="L969" s="3">
        <v>16.73</v>
      </c>
      <c r="M969" s="3" t="s">
        <v>75</v>
      </c>
      <c r="N969" s="3" t="s">
        <v>166</v>
      </c>
      <c r="O969" s="3" t="s">
        <v>167</v>
      </c>
      <c r="P969" s="3" t="s">
        <v>168</v>
      </c>
      <c r="Q969" s="3" t="s">
        <v>30</v>
      </c>
      <c r="R969" s="3" t="s">
        <v>305</v>
      </c>
      <c r="S969" s="4">
        <v>45089</v>
      </c>
      <c r="T969" s="3">
        <v>5413525</v>
      </c>
      <c r="U969" s="3" t="s">
        <v>1070</v>
      </c>
      <c r="V969" s="3"/>
      <c r="W969" s="3">
        <v>0</v>
      </c>
    </row>
    <row r="970" spans="1:23" ht="13" x14ac:dyDescent="0.15">
      <c r="A970" s="3">
        <v>397</v>
      </c>
      <c r="B970" s="3">
        <v>1385</v>
      </c>
      <c r="C970" s="3" t="s">
        <v>23</v>
      </c>
      <c r="D970" s="3">
        <v>3</v>
      </c>
      <c r="E970" s="3" t="s">
        <v>24</v>
      </c>
      <c r="F970" s="3">
        <v>4</v>
      </c>
      <c r="G970" s="3" t="s">
        <v>25</v>
      </c>
      <c r="H970" s="3">
        <v>95</v>
      </c>
      <c r="I970" s="3">
        <v>97</v>
      </c>
      <c r="J970" s="3">
        <v>20</v>
      </c>
      <c r="K970" s="3">
        <v>16.75</v>
      </c>
      <c r="L970" s="3">
        <v>16.75</v>
      </c>
      <c r="M970" s="3" t="s">
        <v>75</v>
      </c>
      <c r="N970" s="3" t="s">
        <v>166</v>
      </c>
      <c r="O970" s="3" t="s">
        <v>167</v>
      </c>
      <c r="P970" s="3" t="s">
        <v>307</v>
      </c>
      <c r="Q970" s="3" t="s">
        <v>30</v>
      </c>
      <c r="R970" s="3" t="s">
        <v>308</v>
      </c>
      <c r="S970" s="4">
        <v>45089</v>
      </c>
      <c r="T970" s="3">
        <v>5413526</v>
      </c>
      <c r="U970" s="3" t="s">
        <v>1071</v>
      </c>
      <c r="V970" s="3"/>
      <c r="W970" s="3">
        <v>0</v>
      </c>
    </row>
    <row r="971" spans="1:23" ht="13" x14ac:dyDescent="0.15">
      <c r="A971" s="3">
        <v>397</v>
      </c>
      <c r="B971" s="3">
        <v>1385</v>
      </c>
      <c r="C971" s="3" t="s">
        <v>23</v>
      </c>
      <c r="D971" s="3">
        <v>3</v>
      </c>
      <c r="E971" s="3" t="s">
        <v>24</v>
      </c>
      <c r="F971" s="3">
        <v>4</v>
      </c>
      <c r="G971" s="3" t="s">
        <v>25</v>
      </c>
      <c r="H971" s="3">
        <v>97</v>
      </c>
      <c r="I971" s="3">
        <v>99</v>
      </c>
      <c r="J971" s="3">
        <v>20</v>
      </c>
      <c r="K971" s="3">
        <v>16.77</v>
      </c>
      <c r="L971" s="3">
        <v>16.77</v>
      </c>
      <c r="M971" s="3" t="s">
        <v>75</v>
      </c>
      <c r="N971" s="3" t="s">
        <v>166</v>
      </c>
      <c r="O971" s="3" t="s">
        <v>167</v>
      </c>
      <c r="P971" s="3" t="s">
        <v>307</v>
      </c>
      <c r="Q971" s="3" t="s">
        <v>30</v>
      </c>
      <c r="R971" s="3" t="s">
        <v>308</v>
      </c>
      <c r="S971" s="4">
        <v>45089</v>
      </c>
      <c r="T971" s="3">
        <v>5413527</v>
      </c>
      <c r="U971" s="3" t="s">
        <v>1072</v>
      </c>
      <c r="V971" s="3"/>
      <c r="W971" s="3">
        <v>0</v>
      </c>
    </row>
    <row r="972" spans="1:23" ht="13" x14ac:dyDescent="0.15">
      <c r="A972" s="3">
        <v>397</v>
      </c>
      <c r="B972" s="3">
        <v>1385</v>
      </c>
      <c r="C972" s="3" t="s">
        <v>23</v>
      </c>
      <c r="D972" s="3">
        <v>3</v>
      </c>
      <c r="E972" s="3" t="s">
        <v>24</v>
      </c>
      <c r="F972" s="3">
        <v>4</v>
      </c>
      <c r="G972" s="3" t="s">
        <v>25</v>
      </c>
      <c r="H972" s="3">
        <v>97</v>
      </c>
      <c r="I972" s="3">
        <v>99</v>
      </c>
      <c r="J972" s="3">
        <v>8</v>
      </c>
      <c r="K972" s="3">
        <v>16.77</v>
      </c>
      <c r="L972" s="3">
        <v>16.77</v>
      </c>
      <c r="M972" s="3" t="s">
        <v>75</v>
      </c>
      <c r="N972" s="3" t="s">
        <v>166</v>
      </c>
      <c r="O972" s="3" t="s">
        <v>167</v>
      </c>
      <c r="P972" s="3" t="s">
        <v>113</v>
      </c>
      <c r="Q972" s="3" t="s">
        <v>30</v>
      </c>
      <c r="R972" s="3" t="s">
        <v>114</v>
      </c>
      <c r="S972" s="4">
        <v>45089</v>
      </c>
      <c r="T972" s="3">
        <v>5413528</v>
      </c>
      <c r="U972" s="3" t="s">
        <v>1073</v>
      </c>
      <c r="V972" s="3"/>
      <c r="W972" s="3">
        <v>0</v>
      </c>
    </row>
    <row r="973" spans="1:23" ht="13" x14ac:dyDescent="0.15">
      <c r="A973" s="3">
        <v>397</v>
      </c>
      <c r="B973" s="3">
        <v>1385</v>
      </c>
      <c r="C973" s="3" t="s">
        <v>23</v>
      </c>
      <c r="D973" s="3">
        <v>3</v>
      </c>
      <c r="E973" s="3" t="s">
        <v>24</v>
      </c>
      <c r="F973" s="3">
        <v>4</v>
      </c>
      <c r="G973" s="3" t="s">
        <v>25</v>
      </c>
      <c r="H973" s="3">
        <v>99</v>
      </c>
      <c r="I973" s="3">
        <v>101</v>
      </c>
      <c r="J973" s="3">
        <v>20</v>
      </c>
      <c r="K973" s="3">
        <v>16.79</v>
      </c>
      <c r="L973" s="3">
        <v>16.79</v>
      </c>
      <c r="M973" s="3" t="s">
        <v>75</v>
      </c>
      <c r="N973" s="3" t="s">
        <v>166</v>
      </c>
      <c r="O973" s="3" t="s">
        <v>167</v>
      </c>
      <c r="P973" s="3" t="s">
        <v>328</v>
      </c>
      <c r="Q973" s="3" t="s">
        <v>30</v>
      </c>
      <c r="R973" s="3" t="s">
        <v>329</v>
      </c>
      <c r="S973" s="4">
        <v>45089</v>
      </c>
      <c r="T973" s="3">
        <v>5413529</v>
      </c>
      <c r="U973" s="3" t="s">
        <v>1074</v>
      </c>
      <c r="V973" s="3"/>
      <c r="W973" s="3">
        <v>0</v>
      </c>
    </row>
    <row r="974" spans="1:23" ht="13" x14ac:dyDescent="0.15">
      <c r="A974" s="3">
        <v>397</v>
      </c>
      <c r="B974" s="3">
        <v>1385</v>
      </c>
      <c r="C974" s="3" t="s">
        <v>23</v>
      </c>
      <c r="D974" s="3">
        <v>3</v>
      </c>
      <c r="E974" s="3" t="s">
        <v>24</v>
      </c>
      <c r="F974" s="3">
        <v>4</v>
      </c>
      <c r="G974" s="3" t="s">
        <v>25</v>
      </c>
      <c r="H974" s="3">
        <v>101</v>
      </c>
      <c r="I974" s="3">
        <v>103</v>
      </c>
      <c r="J974" s="3">
        <v>20</v>
      </c>
      <c r="K974" s="3">
        <v>16.809999999999999</v>
      </c>
      <c r="L974" s="3">
        <v>16.809999999999999</v>
      </c>
      <c r="M974" s="3" t="s">
        <v>75</v>
      </c>
      <c r="N974" s="3" t="s">
        <v>166</v>
      </c>
      <c r="O974" s="3" t="s">
        <v>167</v>
      </c>
      <c r="P974" s="3" t="s">
        <v>307</v>
      </c>
      <c r="Q974" s="3" t="s">
        <v>30</v>
      </c>
      <c r="R974" s="3" t="s">
        <v>308</v>
      </c>
      <c r="S974" s="4">
        <v>45089</v>
      </c>
      <c r="T974" s="3">
        <v>5413530</v>
      </c>
      <c r="U974" s="3" t="s">
        <v>1075</v>
      </c>
      <c r="V974" s="3"/>
      <c r="W974" s="3">
        <v>0</v>
      </c>
    </row>
    <row r="975" spans="1:23" ht="13" x14ac:dyDescent="0.15">
      <c r="A975" s="3">
        <v>397</v>
      </c>
      <c r="B975" s="3">
        <v>1385</v>
      </c>
      <c r="C975" s="3" t="s">
        <v>23</v>
      </c>
      <c r="D975" s="3">
        <v>3</v>
      </c>
      <c r="E975" s="3" t="s">
        <v>24</v>
      </c>
      <c r="F975" s="3">
        <v>4</v>
      </c>
      <c r="G975" s="3" t="s">
        <v>25</v>
      </c>
      <c r="H975" s="3">
        <v>103</v>
      </c>
      <c r="I975" s="3">
        <v>105</v>
      </c>
      <c r="J975" s="3">
        <v>20</v>
      </c>
      <c r="K975" s="3">
        <v>16.829999999999998</v>
      </c>
      <c r="L975" s="3">
        <v>16.829999999999998</v>
      </c>
      <c r="M975" s="3" t="s">
        <v>75</v>
      </c>
      <c r="N975" s="3" t="s">
        <v>166</v>
      </c>
      <c r="O975" s="3" t="s">
        <v>167</v>
      </c>
      <c r="P975" s="3" t="s">
        <v>307</v>
      </c>
      <c r="Q975" s="3" t="s">
        <v>30</v>
      </c>
      <c r="R975" s="3" t="s">
        <v>308</v>
      </c>
      <c r="S975" s="4">
        <v>45089</v>
      </c>
      <c r="T975" s="3">
        <v>5413531</v>
      </c>
      <c r="U975" s="3" t="s">
        <v>1076</v>
      </c>
      <c r="V975" s="3"/>
      <c r="W975" s="3">
        <v>0</v>
      </c>
    </row>
    <row r="976" spans="1:23" ht="13" x14ac:dyDescent="0.15">
      <c r="A976" s="3">
        <v>397</v>
      </c>
      <c r="B976" s="3">
        <v>1385</v>
      </c>
      <c r="C976" s="3" t="s">
        <v>23</v>
      </c>
      <c r="D976" s="3">
        <v>3</v>
      </c>
      <c r="E976" s="3" t="s">
        <v>24</v>
      </c>
      <c r="F976" s="3">
        <v>4</v>
      </c>
      <c r="G976" s="3" t="s">
        <v>25</v>
      </c>
      <c r="H976" s="3">
        <v>103</v>
      </c>
      <c r="I976" s="3">
        <v>105</v>
      </c>
      <c r="J976" s="3">
        <v>10</v>
      </c>
      <c r="K976" s="3">
        <v>16.829999999999998</v>
      </c>
      <c r="L976" s="3">
        <v>16.829999999999998</v>
      </c>
      <c r="M976" s="3" t="s">
        <v>75</v>
      </c>
      <c r="N976" s="3" t="s">
        <v>166</v>
      </c>
      <c r="O976" s="3" t="s">
        <v>167</v>
      </c>
      <c r="P976" s="3" t="s">
        <v>34</v>
      </c>
      <c r="Q976" s="3" t="s">
        <v>30</v>
      </c>
      <c r="R976" s="3" t="s">
        <v>35</v>
      </c>
      <c r="S976" s="4">
        <v>45089</v>
      </c>
      <c r="T976" s="3">
        <v>5413532</v>
      </c>
      <c r="U976" s="3" t="s">
        <v>1077</v>
      </c>
      <c r="V976" s="3"/>
      <c r="W976" s="3">
        <v>0</v>
      </c>
    </row>
    <row r="977" spans="1:23" ht="13" x14ac:dyDescent="0.15">
      <c r="A977" s="3">
        <v>397</v>
      </c>
      <c r="B977" s="3">
        <v>1385</v>
      </c>
      <c r="C977" s="3" t="s">
        <v>23</v>
      </c>
      <c r="D977" s="3">
        <v>3</v>
      </c>
      <c r="E977" s="3" t="s">
        <v>24</v>
      </c>
      <c r="F977" s="3">
        <v>4</v>
      </c>
      <c r="G977" s="3" t="s">
        <v>25</v>
      </c>
      <c r="H977" s="3">
        <v>105</v>
      </c>
      <c r="I977" s="3">
        <v>107</v>
      </c>
      <c r="J977" s="3">
        <v>15</v>
      </c>
      <c r="K977" s="3">
        <v>16.850000000000001</v>
      </c>
      <c r="L977" s="3">
        <v>16.850000000000001</v>
      </c>
      <c r="M977" s="3" t="s">
        <v>75</v>
      </c>
      <c r="N977" s="3" t="s">
        <v>166</v>
      </c>
      <c r="O977" s="3" t="s">
        <v>167</v>
      </c>
      <c r="P977" s="3" t="s">
        <v>1061</v>
      </c>
      <c r="Q977" s="3" t="s">
        <v>30</v>
      </c>
      <c r="R977" s="3" t="s">
        <v>1062</v>
      </c>
      <c r="S977" s="4">
        <v>45089</v>
      </c>
      <c r="T977" s="3">
        <v>5413534</v>
      </c>
      <c r="U977" s="3" t="s">
        <v>1078</v>
      </c>
      <c r="V977" s="3"/>
      <c r="W977" s="3">
        <v>0</v>
      </c>
    </row>
    <row r="978" spans="1:23" ht="13" x14ac:dyDescent="0.15">
      <c r="A978" s="3">
        <v>397</v>
      </c>
      <c r="B978" s="3">
        <v>1385</v>
      </c>
      <c r="C978" s="3" t="s">
        <v>23</v>
      </c>
      <c r="D978" s="3">
        <v>3</v>
      </c>
      <c r="E978" s="3" t="s">
        <v>24</v>
      </c>
      <c r="F978" s="3">
        <v>4</v>
      </c>
      <c r="G978" s="3" t="s">
        <v>25</v>
      </c>
      <c r="H978" s="3">
        <v>105</v>
      </c>
      <c r="I978" s="3">
        <v>107</v>
      </c>
      <c r="J978" s="3">
        <v>20</v>
      </c>
      <c r="K978" s="3">
        <v>16.850000000000001</v>
      </c>
      <c r="L978" s="3">
        <v>16.850000000000001</v>
      </c>
      <c r="M978" s="3" t="s">
        <v>75</v>
      </c>
      <c r="N978" s="3" t="s">
        <v>166</v>
      </c>
      <c r="O978" s="3" t="s">
        <v>167</v>
      </c>
      <c r="P978" s="3" t="s">
        <v>307</v>
      </c>
      <c r="Q978" s="3" t="s">
        <v>30</v>
      </c>
      <c r="R978" s="3" t="s">
        <v>308</v>
      </c>
      <c r="S978" s="4">
        <v>45089</v>
      </c>
      <c r="T978" s="3">
        <v>5413533</v>
      </c>
      <c r="U978" s="3" t="s">
        <v>1079</v>
      </c>
      <c r="V978" s="3"/>
      <c r="W978" s="3">
        <v>0</v>
      </c>
    </row>
    <row r="979" spans="1:23" ht="13" x14ac:dyDescent="0.15">
      <c r="A979" s="3">
        <v>397</v>
      </c>
      <c r="B979" s="3">
        <v>1385</v>
      </c>
      <c r="C979" s="3" t="s">
        <v>23</v>
      </c>
      <c r="D979" s="3">
        <v>3</v>
      </c>
      <c r="E979" s="3" t="s">
        <v>24</v>
      </c>
      <c r="F979" s="3">
        <v>4</v>
      </c>
      <c r="G979" s="3" t="s">
        <v>25</v>
      </c>
      <c r="H979" s="3">
        <v>107</v>
      </c>
      <c r="I979" s="3">
        <v>109</v>
      </c>
      <c r="J979" s="3">
        <v>36</v>
      </c>
      <c r="K979" s="3">
        <v>16.87</v>
      </c>
      <c r="L979" s="3">
        <v>16.87</v>
      </c>
      <c r="M979" s="3" t="s">
        <v>75</v>
      </c>
      <c r="N979" s="3" t="s">
        <v>166</v>
      </c>
      <c r="O979" s="3" t="s">
        <v>167</v>
      </c>
      <c r="P979" s="3" t="s">
        <v>168</v>
      </c>
      <c r="Q979" s="3" t="s">
        <v>30</v>
      </c>
      <c r="R979" s="3" t="s">
        <v>305</v>
      </c>
      <c r="S979" s="4">
        <v>45089</v>
      </c>
      <c r="T979" s="3">
        <v>5413535</v>
      </c>
      <c r="U979" s="3" t="s">
        <v>1080</v>
      </c>
      <c r="V979" s="3"/>
      <c r="W979" s="3">
        <v>0</v>
      </c>
    </row>
    <row r="980" spans="1:23" ht="13" x14ac:dyDescent="0.15">
      <c r="A980" s="3">
        <v>397</v>
      </c>
      <c r="B980" s="3">
        <v>1385</v>
      </c>
      <c r="C980" s="3" t="s">
        <v>23</v>
      </c>
      <c r="D980" s="3">
        <v>3</v>
      </c>
      <c r="E980" s="3" t="s">
        <v>24</v>
      </c>
      <c r="F980" s="3">
        <v>4</v>
      </c>
      <c r="G980" s="3" t="s">
        <v>25</v>
      </c>
      <c r="H980" s="3">
        <v>109</v>
      </c>
      <c r="I980" s="3">
        <v>111</v>
      </c>
      <c r="J980" s="3">
        <v>20</v>
      </c>
      <c r="K980" s="3">
        <v>16.89</v>
      </c>
      <c r="L980" s="3">
        <v>16.89</v>
      </c>
      <c r="M980" s="3" t="s">
        <v>75</v>
      </c>
      <c r="N980" s="3" t="s">
        <v>166</v>
      </c>
      <c r="O980" s="3" t="s">
        <v>167</v>
      </c>
      <c r="P980" s="3" t="s">
        <v>307</v>
      </c>
      <c r="Q980" s="3" t="s">
        <v>30</v>
      </c>
      <c r="R980" s="3" t="s">
        <v>308</v>
      </c>
      <c r="S980" s="4">
        <v>45089</v>
      </c>
      <c r="T980" s="3">
        <v>5413537</v>
      </c>
      <c r="U980" s="3" t="s">
        <v>1081</v>
      </c>
      <c r="V980" s="3"/>
      <c r="W980" s="3">
        <v>0</v>
      </c>
    </row>
    <row r="981" spans="1:23" ht="13" x14ac:dyDescent="0.15">
      <c r="A981" s="3">
        <v>397</v>
      </c>
      <c r="B981" s="3">
        <v>1385</v>
      </c>
      <c r="C981" s="3" t="s">
        <v>23</v>
      </c>
      <c r="D981" s="3">
        <v>3</v>
      </c>
      <c r="E981" s="3" t="s">
        <v>24</v>
      </c>
      <c r="F981" s="3">
        <v>4</v>
      </c>
      <c r="G981" s="3" t="s">
        <v>25</v>
      </c>
      <c r="H981" s="3">
        <v>109</v>
      </c>
      <c r="I981" s="3">
        <v>111</v>
      </c>
      <c r="J981" s="3">
        <v>8</v>
      </c>
      <c r="K981" s="3">
        <v>16.89</v>
      </c>
      <c r="L981" s="3">
        <v>16.89</v>
      </c>
      <c r="M981" s="3" t="s">
        <v>75</v>
      </c>
      <c r="N981" s="3" t="s">
        <v>166</v>
      </c>
      <c r="O981" s="3" t="s">
        <v>167</v>
      </c>
      <c r="P981" s="3" t="s">
        <v>113</v>
      </c>
      <c r="Q981" s="3" t="s">
        <v>30</v>
      </c>
      <c r="R981" s="3" t="s">
        <v>114</v>
      </c>
      <c r="S981" s="4">
        <v>45089</v>
      </c>
      <c r="T981" s="3">
        <v>5413536</v>
      </c>
      <c r="U981" s="3" t="s">
        <v>1082</v>
      </c>
      <c r="V981" s="3"/>
      <c r="W981" s="3">
        <v>0</v>
      </c>
    </row>
    <row r="982" spans="1:23" ht="13" x14ac:dyDescent="0.15">
      <c r="A982" s="3">
        <v>397</v>
      </c>
      <c r="B982" s="3">
        <v>1385</v>
      </c>
      <c r="C982" s="3" t="s">
        <v>23</v>
      </c>
      <c r="D982" s="3">
        <v>3</v>
      </c>
      <c r="E982" s="3" t="s">
        <v>24</v>
      </c>
      <c r="F982" s="3">
        <v>4</v>
      </c>
      <c r="G982" s="3" t="s">
        <v>25</v>
      </c>
      <c r="H982" s="3">
        <v>111</v>
      </c>
      <c r="I982" s="3">
        <v>113</v>
      </c>
      <c r="J982" s="3">
        <v>10</v>
      </c>
      <c r="K982" s="3">
        <v>16.91</v>
      </c>
      <c r="L982" s="3">
        <v>16.91</v>
      </c>
      <c r="M982" s="3" t="s">
        <v>75</v>
      </c>
      <c r="N982" s="3" t="s">
        <v>166</v>
      </c>
      <c r="O982" s="3" t="s">
        <v>167</v>
      </c>
      <c r="P982" s="3" t="s">
        <v>34</v>
      </c>
      <c r="Q982" s="3" t="s">
        <v>30</v>
      </c>
      <c r="R982" s="3" t="s">
        <v>35</v>
      </c>
      <c r="S982" s="4">
        <v>45089</v>
      </c>
      <c r="T982" s="3">
        <v>5413539</v>
      </c>
      <c r="U982" s="3" t="s">
        <v>1083</v>
      </c>
      <c r="V982" s="3"/>
      <c r="W982" s="3">
        <v>0</v>
      </c>
    </row>
    <row r="983" spans="1:23" ht="13" x14ac:dyDescent="0.15">
      <c r="A983" s="3">
        <v>397</v>
      </c>
      <c r="B983" s="3">
        <v>1385</v>
      </c>
      <c r="C983" s="3" t="s">
        <v>23</v>
      </c>
      <c r="D983" s="3">
        <v>3</v>
      </c>
      <c r="E983" s="3" t="s">
        <v>24</v>
      </c>
      <c r="F983" s="3">
        <v>4</v>
      </c>
      <c r="G983" s="3" t="s">
        <v>25</v>
      </c>
      <c r="H983" s="3">
        <v>111</v>
      </c>
      <c r="I983" s="3">
        <v>113</v>
      </c>
      <c r="J983" s="3">
        <v>20</v>
      </c>
      <c r="K983" s="3">
        <v>16.91</v>
      </c>
      <c r="L983" s="3">
        <v>16.91</v>
      </c>
      <c r="M983" s="3" t="s">
        <v>75</v>
      </c>
      <c r="N983" s="3" t="s">
        <v>166</v>
      </c>
      <c r="O983" s="3" t="s">
        <v>167</v>
      </c>
      <c r="P983" s="3" t="s">
        <v>307</v>
      </c>
      <c r="Q983" s="3" t="s">
        <v>30</v>
      </c>
      <c r="R983" s="3" t="s">
        <v>308</v>
      </c>
      <c r="S983" s="4">
        <v>45089</v>
      </c>
      <c r="T983" s="3">
        <v>5413538</v>
      </c>
      <c r="U983" s="3" t="s">
        <v>1084</v>
      </c>
      <c r="V983" s="3"/>
      <c r="W983" s="3">
        <v>0</v>
      </c>
    </row>
    <row r="984" spans="1:23" ht="13" x14ac:dyDescent="0.15">
      <c r="A984" s="3">
        <v>397</v>
      </c>
      <c r="B984" s="3">
        <v>1385</v>
      </c>
      <c r="C984" s="3" t="s">
        <v>23</v>
      </c>
      <c r="D984" s="3">
        <v>3</v>
      </c>
      <c r="E984" s="3" t="s">
        <v>24</v>
      </c>
      <c r="F984" s="3">
        <v>4</v>
      </c>
      <c r="G984" s="3" t="s">
        <v>25</v>
      </c>
      <c r="H984" s="3">
        <v>113</v>
      </c>
      <c r="I984" s="3">
        <v>115</v>
      </c>
      <c r="J984" s="3">
        <v>20</v>
      </c>
      <c r="K984" s="3">
        <v>16.93</v>
      </c>
      <c r="L984" s="3">
        <v>16.93</v>
      </c>
      <c r="M984" s="3" t="s">
        <v>75</v>
      </c>
      <c r="N984" s="3" t="s">
        <v>166</v>
      </c>
      <c r="O984" s="3" t="s">
        <v>167</v>
      </c>
      <c r="P984" s="3" t="s">
        <v>328</v>
      </c>
      <c r="Q984" s="3" t="s">
        <v>30</v>
      </c>
      <c r="R984" s="3" t="s">
        <v>329</v>
      </c>
      <c r="S984" s="4">
        <v>45089</v>
      </c>
      <c r="T984" s="3">
        <v>5413540</v>
      </c>
      <c r="U984" s="3" t="s">
        <v>1085</v>
      </c>
      <c r="V984" s="3"/>
      <c r="W984" s="3">
        <v>0</v>
      </c>
    </row>
    <row r="985" spans="1:23" ht="13" x14ac:dyDescent="0.15">
      <c r="A985" s="3">
        <v>397</v>
      </c>
      <c r="B985" s="3">
        <v>1385</v>
      </c>
      <c r="C985" s="3" t="s">
        <v>23</v>
      </c>
      <c r="D985" s="3">
        <v>3</v>
      </c>
      <c r="E985" s="3" t="s">
        <v>24</v>
      </c>
      <c r="F985" s="3">
        <v>4</v>
      </c>
      <c r="G985" s="3" t="s">
        <v>25</v>
      </c>
      <c r="H985" s="3">
        <v>115</v>
      </c>
      <c r="I985" s="3">
        <v>117</v>
      </c>
      <c r="J985" s="3">
        <v>20</v>
      </c>
      <c r="K985" s="3">
        <v>16.95</v>
      </c>
      <c r="L985" s="3">
        <v>16.95</v>
      </c>
      <c r="M985" s="3" t="s">
        <v>75</v>
      </c>
      <c r="N985" s="3" t="s">
        <v>166</v>
      </c>
      <c r="O985" s="3" t="s">
        <v>167</v>
      </c>
      <c r="P985" s="3" t="s">
        <v>307</v>
      </c>
      <c r="Q985" s="3" t="s">
        <v>30</v>
      </c>
      <c r="R985" s="3" t="s">
        <v>308</v>
      </c>
      <c r="S985" s="4">
        <v>45089</v>
      </c>
      <c r="T985" s="3">
        <v>5413542</v>
      </c>
      <c r="U985" s="3" t="s">
        <v>1086</v>
      </c>
      <c r="V985" s="3"/>
      <c r="W985" s="3">
        <v>0</v>
      </c>
    </row>
    <row r="986" spans="1:23" ht="13" x14ac:dyDescent="0.15">
      <c r="A986" s="3">
        <v>397</v>
      </c>
      <c r="B986" s="3">
        <v>1385</v>
      </c>
      <c r="C986" s="3" t="s">
        <v>23</v>
      </c>
      <c r="D986" s="3">
        <v>3</v>
      </c>
      <c r="E986" s="3" t="s">
        <v>24</v>
      </c>
      <c r="F986" s="3">
        <v>4</v>
      </c>
      <c r="G986" s="3" t="s">
        <v>25</v>
      </c>
      <c r="H986" s="3">
        <v>115</v>
      </c>
      <c r="I986" s="3">
        <v>116</v>
      </c>
      <c r="J986" s="3">
        <v>5</v>
      </c>
      <c r="K986" s="3">
        <v>16.95</v>
      </c>
      <c r="L986" s="3">
        <v>16.95</v>
      </c>
      <c r="M986" s="3" t="s">
        <v>75</v>
      </c>
      <c r="N986" s="3" t="s">
        <v>166</v>
      </c>
      <c r="O986" s="3" t="s">
        <v>167</v>
      </c>
      <c r="P986" s="3" t="s">
        <v>302</v>
      </c>
      <c r="Q986" s="3" t="s">
        <v>30</v>
      </c>
      <c r="R986" s="3" t="s">
        <v>303</v>
      </c>
      <c r="S986" s="4">
        <v>45089</v>
      </c>
      <c r="T986" s="3">
        <v>5413541</v>
      </c>
      <c r="U986" s="3" t="s">
        <v>1087</v>
      </c>
      <c r="V986" s="3"/>
      <c r="W986" s="3">
        <v>0</v>
      </c>
    </row>
    <row r="987" spans="1:23" ht="13" x14ac:dyDescent="0.15">
      <c r="A987" s="3">
        <v>397</v>
      </c>
      <c r="B987" s="3">
        <v>1385</v>
      </c>
      <c r="C987" s="3" t="s">
        <v>23</v>
      </c>
      <c r="D987" s="3">
        <v>3</v>
      </c>
      <c r="E987" s="3" t="s">
        <v>24</v>
      </c>
      <c r="F987" s="3">
        <v>4</v>
      </c>
      <c r="G987" s="3" t="s">
        <v>25</v>
      </c>
      <c r="H987" s="3">
        <v>117</v>
      </c>
      <c r="I987" s="3">
        <v>119</v>
      </c>
      <c r="J987" s="3">
        <v>20</v>
      </c>
      <c r="K987" s="3">
        <v>16.97</v>
      </c>
      <c r="L987" s="3">
        <v>16.97</v>
      </c>
      <c r="M987" s="3" t="s">
        <v>75</v>
      </c>
      <c r="N987" s="3" t="s">
        <v>166</v>
      </c>
      <c r="O987" s="3" t="s">
        <v>167</v>
      </c>
      <c r="P987" s="3" t="s">
        <v>307</v>
      </c>
      <c r="Q987" s="3" t="s">
        <v>30</v>
      </c>
      <c r="R987" s="3" t="s">
        <v>308</v>
      </c>
      <c r="S987" s="4">
        <v>45089</v>
      </c>
      <c r="T987" s="3">
        <v>5413543</v>
      </c>
      <c r="U987" s="3" t="s">
        <v>1088</v>
      </c>
      <c r="V987" s="3"/>
      <c r="W987" s="3">
        <v>0</v>
      </c>
    </row>
    <row r="988" spans="1:23" ht="13" x14ac:dyDescent="0.15">
      <c r="A988" s="3">
        <v>397</v>
      </c>
      <c r="B988" s="3">
        <v>1385</v>
      </c>
      <c r="C988" s="3" t="s">
        <v>23</v>
      </c>
      <c r="D988" s="3">
        <v>3</v>
      </c>
      <c r="E988" s="3" t="s">
        <v>24</v>
      </c>
      <c r="F988" s="3">
        <v>4</v>
      </c>
      <c r="G988" s="3" t="s">
        <v>25</v>
      </c>
      <c r="H988" s="3">
        <v>119</v>
      </c>
      <c r="I988" s="3">
        <v>121</v>
      </c>
      <c r="J988" s="3">
        <v>8</v>
      </c>
      <c r="K988" s="3">
        <v>16.989999999999998</v>
      </c>
      <c r="L988" s="3">
        <v>16.989999999999998</v>
      </c>
      <c r="M988" s="3" t="s">
        <v>75</v>
      </c>
      <c r="N988" s="3" t="s">
        <v>166</v>
      </c>
      <c r="O988" s="3" t="s">
        <v>167</v>
      </c>
      <c r="P988" s="3" t="s">
        <v>113</v>
      </c>
      <c r="Q988" s="3" t="s">
        <v>30</v>
      </c>
      <c r="R988" s="3" t="s">
        <v>114</v>
      </c>
      <c r="S988" s="4">
        <v>45089</v>
      </c>
      <c r="T988" s="3">
        <v>5413545</v>
      </c>
      <c r="U988" s="3" t="s">
        <v>1089</v>
      </c>
      <c r="V988" s="3"/>
      <c r="W988" s="3">
        <v>0</v>
      </c>
    </row>
    <row r="989" spans="1:23" ht="13" x14ac:dyDescent="0.15">
      <c r="A989" s="3">
        <v>397</v>
      </c>
      <c r="B989" s="3">
        <v>1385</v>
      </c>
      <c r="C989" s="3" t="s">
        <v>23</v>
      </c>
      <c r="D989" s="3">
        <v>3</v>
      </c>
      <c r="E989" s="3" t="s">
        <v>24</v>
      </c>
      <c r="F989" s="3">
        <v>4</v>
      </c>
      <c r="G989" s="3" t="s">
        <v>25</v>
      </c>
      <c r="H989" s="3">
        <v>119</v>
      </c>
      <c r="I989" s="3">
        <v>121</v>
      </c>
      <c r="J989" s="3">
        <v>20</v>
      </c>
      <c r="K989" s="3">
        <v>16.989999999999998</v>
      </c>
      <c r="L989" s="3">
        <v>16.989999999999998</v>
      </c>
      <c r="M989" s="3" t="s">
        <v>75</v>
      </c>
      <c r="N989" s="3" t="s">
        <v>166</v>
      </c>
      <c r="O989" s="3" t="s">
        <v>167</v>
      </c>
      <c r="P989" s="3" t="s">
        <v>53</v>
      </c>
      <c r="Q989" s="3" t="s">
        <v>30</v>
      </c>
      <c r="R989" s="3" t="s">
        <v>54</v>
      </c>
      <c r="S989" s="4">
        <v>45089</v>
      </c>
      <c r="T989" s="3">
        <v>5413544</v>
      </c>
      <c r="U989" s="3" t="s">
        <v>1090</v>
      </c>
      <c r="V989" s="3"/>
      <c r="W989" s="3">
        <v>0</v>
      </c>
    </row>
    <row r="990" spans="1:23" ht="13" x14ac:dyDescent="0.15">
      <c r="A990" s="3">
        <v>397</v>
      </c>
      <c r="B990" s="3">
        <v>1385</v>
      </c>
      <c r="C990" s="3" t="s">
        <v>23</v>
      </c>
      <c r="D990" s="3">
        <v>3</v>
      </c>
      <c r="E990" s="3" t="s">
        <v>24</v>
      </c>
      <c r="F990" s="3">
        <v>4</v>
      </c>
      <c r="G990" s="3" t="s">
        <v>25</v>
      </c>
      <c r="H990" s="3">
        <v>121</v>
      </c>
      <c r="I990" s="3">
        <v>123</v>
      </c>
      <c r="J990" s="3">
        <v>10</v>
      </c>
      <c r="K990" s="3">
        <v>17.010000000000002</v>
      </c>
      <c r="L990" s="3">
        <v>17.010000000000002</v>
      </c>
      <c r="M990" s="3" t="s">
        <v>75</v>
      </c>
      <c r="N990" s="3" t="s">
        <v>166</v>
      </c>
      <c r="O990" s="3" t="s">
        <v>167</v>
      </c>
      <c r="P990" s="3" t="s">
        <v>34</v>
      </c>
      <c r="Q990" s="3" t="s">
        <v>30</v>
      </c>
      <c r="R990" s="3" t="s">
        <v>35</v>
      </c>
      <c r="S990" s="4">
        <v>45089</v>
      </c>
      <c r="T990" s="3">
        <v>5413547</v>
      </c>
      <c r="U990" s="3" t="s">
        <v>1091</v>
      </c>
      <c r="V990" s="3"/>
      <c r="W990" s="3">
        <v>0</v>
      </c>
    </row>
    <row r="991" spans="1:23" ht="13" x14ac:dyDescent="0.15">
      <c r="A991" s="3">
        <v>397</v>
      </c>
      <c r="B991" s="3">
        <v>1385</v>
      </c>
      <c r="C991" s="3" t="s">
        <v>23</v>
      </c>
      <c r="D991" s="3">
        <v>3</v>
      </c>
      <c r="E991" s="3" t="s">
        <v>24</v>
      </c>
      <c r="F991" s="3">
        <v>4</v>
      </c>
      <c r="G991" s="3" t="s">
        <v>25</v>
      </c>
      <c r="H991" s="3">
        <v>121</v>
      </c>
      <c r="I991" s="3">
        <v>123</v>
      </c>
      <c r="J991" s="3">
        <v>20</v>
      </c>
      <c r="K991" s="3">
        <v>17.010000000000002</v>
      </c>
      <c r="L991" s="3">
        <v>17.010000000000002</v>
      </c>
      <c r="M991" s="3" t="s">
        <v>75</v>
      </c>
      <c r="N991" s="3" t="s">
        <v>166</v>
      </c>
      <c r="O991" s="3" t="s">
        <v>167</v>
      </c>
      <c r="P991" s="3" t="s">
        <v>307</v>
      </c>
      <c r="Q991" s="3" t="s">
        <v>30</v>
      </c>
      <c r="R991" s="3" t="s">
        <v>308</v>
      </c>
      <c r="S991" s="4">
        <v>45089</v>
      </c>
      <c r="T991" s="3">
        <v>5413546</v>
      </c>
      <c r="U991" s="3" t="s">
        <v>1092</v>
      </c>
      <c r="V991" s="3"/>
      <c r="W991" s="3">
        <v>0</v>
      </c>
    </row>
    <row r="992" spans="1:23" ht="13" x14ac:dyDescent="0.15">
      <c r="A992" s="3">
        <v>397</v>
      </c>
      <c r="B992" s="3">
        <v>1385</v>
      </c>
      <c r="C992" s="3" t="s">
        <v>23</v>
      </c>
      <c r="D992" s="3">
        <v>3</v>
      </c>
      <c r="E992" s="3" t="s">
        <v>24</v>
      </c>
      <c r="F992" s="3">
        <v>4</v>
      </c>
      <c r="G992" s="3" t="s">
        <v>25</v>
      </c>
      <c r="H992" s="3">
        <v>123</v>
      </c>
      <c r="I992" s="3">
        <v>125</v>
      </c>
      <c r="J992" s="3">
        <v>36</v>
      </c>
      <c r="K992" s="3">
        <v>17.03</v>
      </c>
      <c r="L992" s="3">
        <v>17.03</v>
      </c>
      <c r="M992" s="3" t="s">
        <v>75</v>
      </c>
      <c r="N992" s="3" t="s">
        <v>166</v>
      </c>
      <c r="O992" s="3" t="s">
        <v>167</v>
      </c>
      <c r="P992" s="3" t="s">
        <v>168</v>
      </c>
      <c r="Q992" s="3" t="s">
        <v>30</v>
      </c>
      <c r="R992" s="3" t="s">
        <v>305</v>
      </c>
      <c r="S992" s="4">
        <v>45089</v>
      </c>
      <c r="T992" s="3">
        <v>5413548</v>
      </c>
      <c r="U992" s="3" t="s">
        <v>1093</v>
      </c>
      <c r="V992" s="3"/>
      <c r="W992" s="3">
        <v>0</v>
      </c>
    </row>
    <row r="993" spans="1:23" ht="13" x14ac:dyDescent="0.15">
      <c r="A993" s="3">
        <v>397</v>
      </c>
      <c r="B993" s="3">
        <v>1385</v>
      </c>
      <c r="C993" s="3" t="s">
        <v>23</v>
      </c>
      <c r="D993" s="3">
        <v>3</v>
      </c>
      <c r="E993" s="3" t="s">
        <v>24</v>
      </c>
      <c r="F993" s="3">
        <v>4</v>
      </c>
      <c r="G993" s="3" t="s">
        <v>25</v>
      </c>
      <c r="H993" s="3">
        <v>125</v>
      </c>
      <c r="I993" s="3">
        <v>127</v>
      </c>
      <c r="J993" s="3">
        <v>20</v>
      </c>
      <c r="K993" s="3">
        <v>17.05</v>
      </c>
      <c r="L993" s="3">
        <v>17.05</v>
      </c>
      <c r="M993" s="3" t="s">
        <v>75</v>
      </c>
      <c r="N993" s="3" t="s">
        <v>166</v>
      </c>
      <c r="O993" s="3" t="s">
        <v>167</v>
      </c>
      <c r="P993" s="3" t="s">
        <v>307</v>
      </c>
      <c r="Q993" s="3" t="s">
        <v>30</v>
      </c>
      <c r="R993" s="3" t="s">
        <v>308</v>
      </c>
      <c r="S993" s="4">
        <v>45089</v>
      </c>
      <c r="T993" s="3">
        <v>5413549</v>
      </c>
      <c r="U993" s="3" t="s">
        <v>1094</v>
      </c>
      <c r="V993" s="3"/>
      <c r="W993" s="3">
        <v>0</v>
      </c>
    </row>
    <row r="994" spans="1:23" ht="13" x14ac:dyDescent="0.15">
      <c r="A994" s="3">
        <v>397</v>
      </c>
      <c r="B994" s="3">
        <v>1385</v>
      </c>
      <c r="C994" s="3" t="s">
        <v>23</v>
      </c>
      <c r="D994" s="3">
        <v>3</v>
      </c>
      <c r="E994" s="3" t="s">
        <v>24</v>
      </c>
      <c r="F994" s="3">
        <v>4</v>
      </c>
      <c r="G994" s="3" t="s">
        <v>25</v>
      </c>
      <c r="H994" s="3">
        <v>127</v>
      </c>
      <c r="I994" s="3">
        <v>129</v>
      </c>
      <c r="J994" s="3">
        <v>20</v>
      </c>
      <c r="K994" s="3">
        <v>17.07</v>
      </c>
      <c r="L994" s="3">
        <v>17.07</v>
      </c>
      <c r="M994" s="3" t="s">
        <v>75</v>
      </c>
      <c r="N994" s="3" t="s">
        <v>166</v>
      </c>
      <c r="O994" s="3" t="s">
        <v>167</v>
      </c>
      <c r="P994" s="3" t="s">
        <v>307</v>
      </c>
      <c r="Q994" s="3" t="s">
        <v>30</v>
      </c>
      <c r="R994" s="3" t="s">
        <v>308</v>
      </c>
      <c r="S994" s="4">
        <v>45089</v>
      </c>
      <c r="T994" s="3">
        <v>5413550</v>
      </c>
      <c r="U994" s="3" t="s">
        <v>1095</v>
      </c>
      <c r="V994" s="3"/>
      <c r="W994" s="3">
        <v>0</v>
      </c>
    </row>
    <row r="995" spans="1:23" ht="13" x14ac:dyDescent="0.15">
      <c r="A995" s="3">
        <v>397</v>
      </c>
      <c r="B995" s="3">
        <v>1385</v>
      </c>
      <c r="C995" s="3" t="s">
        <v>23</v>
      </c>
      <c r="D995" s="3">
        <v>3</v>
      </c>
      <c r="E995" s="3" t="s">
        <v>24</v>
      </c>
      <c r="F995" s="3">
        <v>4</v>
      </c>
      <c r="G995" s="3" t="s">
        <v>25</v>
      </c>
      <c r="H995" s="3">
        <v>129</v>
      </c>
      <c r="I995" s="3">
        <v>131</v>
      </c>
      <c r="J995" s="3">
        <v>20</v>
      </c>
      <c r="K995" s="3">
        <v>17.09</v>
      </c>
      <c r="L995" s="3">
        <v>17.09</v>
      </c>
      <c r="M995" s="3" t="s">
        <v>75</v>
      </c>
      <c r="N995" s="3" t="s">
        <v>166</v>
      </c>
      <c r="O995" s="3" t="s">
        <v>167</v>
      </c>
      <c r="P995" s="3" t="s">
        <v>328</v>
      </c>
      <c r="Q995" s="3" t="s">
        <v>30</v>
      </c>
      <c r="R995" s="3" t="s">
        <v>329</v>
      </c>
      <c r="S995" s="4">
        <v>45089</v>
      </c>
      <c r="T995" s="3">
        <v>5413551</v>
      </c>
      <c r="U995" s="3" t="s">
        <v>1096</v>
      </c>
      <c r="V995" s="3"/>
      <c r="W995" s="3">
        <v>0</v>
      </c>
    </row>
    <row r="996" spans="1:23" ht="13" x14ac:dyDescent="0.15">
      <c r="A996" s="3">
        <v>397</v>
      </c>
      <c r="B996" s="3">
        <v>1385</v>
      </c>
      <c r="C996" s="3" t="s">
        <v>23</v>
      </c>
      <c r="D996" s="3">
        <v>3</v>
      </c>
      <c r="E996" s="3" t="s">
        <v>24</v>
      </c>
      <c r="F996" s="3">
        <v>4</v>
      </c>
      <c r="G996" s="3" t="s">
        <v>25</v>
      </c>
      <c r="H996" s="3">
        <v>129</v>
      </c>
      <c r="I996" s="3">
        <v>131</v>
      </c>
      <c r="J996" s="3">
        <v>8</v>
      </c>
      <c r="K996" s="3">
        <v>17.09</v>
      </c>
      <c r="L996" s="3">
        <v>17.09</v>
      </c>
      <c r="M996" s="3" t="s">
        <v>75</v>
      </c>
      <c r="N996" s="3" t="s">
        <v>166</v>
      </c>
      <c r="O996" s="3" t="s">
        <v>167</v>
      </c>
      <c r="P996" s="3" t="s">
        <v>113</v>
      </c>
      <c r="Q996" s="3" t="s">
        <v>30</v>
      </c>
      <c r="R996" s="3" t="s">
        <v>114</v>
      </c>
      <c r="S996" s="4">
        <v>45089</v>
      </c>
      <c r="T996" s="3">
        <v>5413552</v>
      </c>
      <c r="U996" s="3" t="s">
        <v>1097</v>
      </c>
      <c r="V996" s="3"/>
      <c r="W996" s="3">
        <v>0</v>
      </c>
    </row>
    <row r="997" spans="1:23" ht="13" x14ac:dyDescent="0.15">
      <c r="A997" s="3">
        <v>397</v>
      </c>
      <c r="B997" s="3">
        <v>1385</v>
      </c>
      <c r="C997" s="3" t="s">
        <v>23</v>
      </c>
      <c r="D997" s="3">
        <v>3</v>
      </c>
      <c r="E997" s="3" t="s">
        <v>24</v>
      </c>
      <c r="F997" s="3">
        <v>4</v>
      </c>
      <c r="G997" s="3" t="s">
        <v>25</v>
      </c>
      <c r="H997" s="3">
        <v>131</v>
      </c>
      <c r="I997" s="3">
        <v>133</v>
      </c>
      <c r="J997" s="3">
        <v>20</v>
      </c>
      <c r="K997" s="3">
        <v>17.11</v>
      </c>
      <c r="L997" s="3">
        <v>17.11</v>
      </c>
      <c r="M997" s="3" t="s">
        <v>75</v>
      </c>
      <c r="N997" s="3" t="s">
        <v>166</v>
      </c>
      <c r="O997" s="3" t="s">
        <v>167</v>
      </c>
      <c r="P997" s="3" t="s">
        <v>307</v>
      </c>
      <c r="Q997" s="3" t="s">
        <v>30</v>
      </c>
      <c r="R997" s="3" t="s">
        <v>308</v>
      </c>
      <c r="S997" s="4">
        <v>45089</v>
      </c>
      <c r="T997" s="3">
        <v>5413554</v>
      </c>
      <c r="U997" s="3" t="s">
        <v>1098</v>
      </c>
      <c r="V997" s="3"/>
      <c r="W997" s="3">
        <v>0</v>
      </c>
    </row>
    <row r="998" spans="1:23" ht="13" x14ac:dyDescent="0.15">
      <c r="A998" s="3">
        <v>397</v>
      </c>
      <c r="B998" s="3">
        <v>1385</v>
      </c>
      <c r="C998" s="3" t="s">
        <v>23</v>
      </c>
      <c r="D998" s="3">
        <v>3</v>
      </c>
      <c r="E998" s="3" t="s">
        <v>24</v>
      </c>
      <c r="F998" s="3">
        <v>4</v>
      </c>
      <c r="G998" s="3" t="s">
        <v>25</v>
      </c>
      <c r="H998" s="3">
        <v>131</v>
      </c>
      <c r="I998" s="3">
        <v>133</v>
      </c>
      <c r="J998" s="3">
        <v>15</v>
      </c>
      <c r="K998" s="3">
        <v>17.11</v>
      </c>
      <c r="L998" s="3">
        <v>17.11</v>
      </c>
      <c r="M998" s="3" t="s">
        <v>75</v>
      </c>
      <c r="N998" s="3" t="s">
        <v>166</v>
      </c>
      <c r="O998" s="3" t="s">
        <v>167</v>
      </c>
      <c r="P998" s="3" t="s">
        <v>1061</v>
      </c>
      <c r="Q998" s="3" t="s">
        <v>30</v>
      </c>
      <c r="R998" s="3" t="s">
        <v>1062</v>
      </c>
      <c r="S998" s="4">
        <v>45089</v>
      </c>
      <c r="T998" s="3">
        <v>5413553</v>
      </c>
      <c r="U998" s="3" t="s">
        <v>1099</v>
      </c>
      <c r="V998" s="3"/>
      <c r="W998" s="3">
        <v>0</v>
      </c>
    </row>
    <row r="999" spans="1:23" ht="13" x14ac:dyDescent="0.15">
      <c r="A999" s="3">
        <v>397</v>
      </c>
      <c r="B999" s="3">
        <v>1385</v>
      </c>
      <c r="C999" s="3" t="s">
        <v>23</v>
      </c>
      <c r="D999" s="3">
        <v>3</v>
      </c>
      <c r="E999" s="3" t="s">
        <v>24</v>
      </c>
      <c r="F999" s="3">
        <v>4</v>
      </c>
      <c r="G999" s="3" t="s">
        <v>25</v>
      </c>
      <c r="H999" s="3">
        <v>134</v>
      </c>
      <c r="I999" s="3">
        <v>136</v>
      </c>
      <c r="J999" s="3">
        <v>20</v>
      </c>
      <c r="K999" s="3">
        <v>17.14</v>
      </c>
      <c r="L999" s="3">
        <v>17.14</v>
      </c>
      <c r="M999" s="3" t="s">
        <v>75</v>
      </c>
      <c r="N999" s="3" t="s">
        <v>166</v>
      </c>
      <c r="O999" s="3" t="s">
        <v>167</v>
      </c>
      <c r="P999" s="3" t="s">
        <v>307</v>
      </c>
      <c r="Q999" s="3" t="s">
        <v>30</v>
      </c>
      <c r="R999" s="3" t="s">
        <v>308</v>
      </c>
      <c r="S999" s="4">
        <v>45089</v>
      </c>
      <c r="T999" s="3">
        <v>5413555</v>
      </c>
      <c r="U999" s="3" t="s">
        <v>1100</v>
      </c>
      <c r="V999" s="3"/>
      <c r="W999" s="3">
        <v>0</v>
      </c>
    </row>
    <row r="1000" spans="1:23" ht="13" x14ac:dyDescent="0.15">
      <c r="A1000" s="3">
        <v>397</v>
      </c>
      <c r="B1000" s="3">
        <v>1385</v>
      </c>
      <c r="C1000" s="3" t="s">
        <v>23</v>
      </c>
      <c r="D1000" s="3">
        <v>3</v>
      </c>
      <c r="E1000" s="3" t="s">
        <v>24</v>
      </c>
      <c r="F1000" s="3">
        <v>4</v>
      </c>
      <c r="G1000" s="3" t="s">
        <v>25</v>
      </c>
      <c r="H1000" s="3">
        <v>134</v>
      </c>
      <c r="I1000" s="3">
        <v>136</v>
      </c>
      <c r="J1000" s="3">
        <v>10</v>
      </c>
      <c r="K1000" s="3">
        <v>17.14</v>
      </c>
      <c r="L1000" s="3">
        <v>17.14</v>
      </c>
      <c r="M1000" s="3" t="s">
        <v>75</v>
      </c>
      <c r="N1000" s="3" t="s">
        <v>166</v>
      </c>
      <c r="O1000" s="3" t="s">
        <v>167</v>
      </c>
      <c r="P1000" s="3" t="s">
        <v>34</v>
      </c>
      <c r="Q1000" s="3" t="s">
        <v>30</v>
      </c>
      <c r="R1000" s="3" t="s">
        <v>35</v>
      </c>
      <c r="S1000" s="4">
        <v>45089</v>
      </c>
      <c r="T1000" s="3">
        <v>5413556</v>
      </c>
      <c r="U1000" s="3" t="s">
        <v>1101</v>
      </c>
      <c r="V1000" s="3"/>
      <c r="W1000" s="3">
        <v>0</v>
      </c>
    </row>
    <row r="1001" spans="1:23" ht="13" x14ac:dyDescent="0.15">
      <c r="A1001" s="3">
        <v>397</v>
      </c>
      <c r="B1001" s="3">
        <v>1385</v>
      </c>
      <c r="C1001" s="3" t="s">
        <v>23</v>
      </c>
      <c r="D1001" s="3">
        <v>3</v>
      </c>
      <c r="E1001" s="3" t="s">
        <v>24</v>
      </c>
      <c r="F1001" s="3">
        <v>4</v>
      </c>
      <c r="G1001" s="3" t="s">
        <v>25</v>
      </c>
      <c r="H1001" s="3">
        <v>137</v>
      </c>
      <c r="I1001" s="3">
        <v>139</v>
      </c>
      <c r="J1001" s="3">
        <v>8</v>
      </c>
      <c r="K1001" s="3">
        <v>17.170000000000002</v>
      </c>
      <c r="L1001" s="3">
        <v>17.170000000000002</v>
      </c>
      <c r="M1001" s="3" t="s">
        <v>75</v>
      </c>
      <c r="N1001" s="3" t="s">
        <v>166</v>
      </c>
      <c r="O1001" s="3" t="s">
        <v>167</v>
      </c>
      <c r="P1001" s="3" t="s">
        <v>113</v>
      </c>
      <c r="Q1001" s="3" t="s">
        <v>30</v>
      </c>
      <c r="R1001" s="3" t="s">
        <v>114</v>
      </c>
      <c r="S1001" s="4">
        <v>45089</v>
      </c>
      <c r="T1001" s="3">
        <v>5413558</v>
      </c>
      <c r="U1001" s="3" t="s">
        <v>1102</v>
      </c>
      <c r="V1001" s="3"/>
      <c r="W1001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outlinePr summaryBelow="0" summaryRight="0"/>
  </sheetPr>
  <dimension ref="A1:S1243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2" width="5.83203125" customWidth="1"/>
    <col min="3" max="3" width="4.33203125" customWidth="1"/>
    <col min="4" max="5" width="4.6640625" customWidth="1"/>
    <col min="6" max="6" width="4.33203125" customWidth="1"/>
    <col min="13" max="13" width="13.6640625" bestFit="1" customWidth="1"/>
    <col min="14" max="15" width="13.5" bestFit="1" customWidth="1"/>
    <col min="18" max="18" width="19.6640625" customWidth="1"/>
  </cols>
  <sheetData>
    <row r="1" spans="1:19" ht="40" customHeight="1" x14ac:dyDescent="0.15">
      <c r="A1" s="15" t="s">
        <v>1104</v>
      </c>
      <c r="B1" s="15" t="s">
        <v>1105</v>
      </c>
      <c r="C1" s="15" t="s">
        <v>1106</v>
      </c>
      <c r="D1" s="15" t="s">
        <v>1107</v>
      </c>
      <c r="E1" s="15" t="s">
        <v>1108</v>
      </c>
      <c r="F1" s="15" t="s">
        <v>1109</v>
      </c>
      <c r="G1" s="15" t="s">
        <v>1110</v>
      </c>
      <c r="H1" s="15" t="s">
        <v>1111</v>
      </c>
      <c r="I1" s="15" t="s">
        <v>1112</v>
      </c>
      <c r="J1" s="15" t="s">
        <v>1113</v>
      </c>
      <c r="K1" s="15" t="s">
        <v>1114</v>
      </c>
      <c r="L1" s="15" t="s">
        <v>1115</v>
      </c>
      <c r="M1" s="15" t="s">
        <v>1116</v>
      </c>
      <c r="N1" s="15" t="s">
        <v>1117</v>
      </c>
      <c r="O1" s="15" t="s">
        <v>1118</v>
      </c>
      <c r="P1" s="15" t="s">
        <v>1119</v>
      </c>
      <c r="Q1" s="15" t="s">
        <v>1120</v>
      </c>
      <c r="R1" s="15" t="s">
        <v>1121</v>
      </c>
      <c r="S1" s="5"/>
    </row>
    <row r="2" spans="1:19" ht="15.75" customHeight="1" x14ac:dyDescent="0.15">
      <c r="A2" s="3">
        <v>397</v>
      </c>
      <c r="B2" s="3" t="s">
        <v>1122</v>
      </c>
      <c r="C2" s="3" t="s">
        <v>1123</v>
      </c>
      <c r="D2" s="3">
        <v>2</v>
      </c>
      <c r="E2" s="3" t="s">
        <v>1103</v>
      </c>
      <c r="F2" s="3">
        <v>1</v>
      </c>
      <c r="G2" s="3">
        <v>1.49</v>
      </c>
      <c r="H2" s="3">
        <v>1.49</v>
      </c>
      <c r="I2" s="3">
        <v>96.9</v>
      </c>
      <c r="J2" s="3">
        <v>98.39</v>
      </c>
      <c r="K2" s="3">
        <v>96.9</v>
      </c>
      <c r="L2" s="3">
        <v>98.39</v>
      </c>
      <c r="M2" s="3" t="s">
        <v>1124</v>
      </c>
      <c r="N2" s="3" t="s">
        <v>1125</v>
      </c>
      <c r="O2" s="3" t="s">
        <v>1126</v>
      </c>
      <c r="P2" s="3">
        <v>0</v>
      </c>
      <c r="Q2" s="3">
        <v>1</v>
      </c>
      <c r="R2" s="3"/>
      <c r="S2" s="3"/>
    </row>
    <row r="3" spans="1:19" ht="15.75" customHeight="1" x14ac:dyDescent="0.15">
      <c r="A3" s="3">
        <v>397</v>
      </c>
      <c r="B3" s="3" t="s">
        <v>1122</v>
      </c>
      <c r="C3" s="3" t="s">
        <v>1123</v>
      </c>
      <c r="D3" s="3">
        <v>2</v>
      </c>
      <c r="E3" s="3" t="s">
        <v>1103</v>
      </c>
      <c r="F3" s="3">
        <v>2</v>
      </c>
      <c r="G3" s="3">
        <v>1.49</v>
      </c>
      <c r="H3" s="3">
        <v>1.49</v>
      </c>
      <c r="I3" s="3">
        <v>98.39</v>
      </c>
      <c r="J3" s="3">
        <v>99.88</v>
      </c>
      <c r="K3" s="3">
        <v>98.39</v>
      </c>
      <c r="L3" s="3">
        <v>99.88</v>
      </c>
      <c r="M3" s="3" t="s">
        <v>1127</v>
      </c>
      <c r="N3" s="3" t="s">
        <v>1128</v>
      </c>
      <c r="O3" s="3" t="s">
        <v>1129</v>
      </c>
      <c r="P3" s="3">
        <v>0</v>
      </c>
      <c r="Q3" s="3">
        <v>1</v>
      </c>
      <c r="R3" s="3"/>
      <c r="S3" s="3"/>
    </row>
    <row r="4" spans="1:19" ht="15.75" customHeight="1" x14ac:dyDescent="0.15">
      <c r="A4" s="3">
        <v>397</v>
      </c>
      <c r="B4" s="3" t="s">
        <v>1122</v>
      </c>
      <c r="C4" s="3" t="s">
        <v>1123</v>
      </c>
      <c r="D4" s="3">
        <v>2</v>
      </c>
      <c r="E4" s="3" t="s">
        <v>1103</v>
      </c>
      <c r="F4" s="3">
        <v>3</v>
      </c>
      <c r="G4" s="3">
        <v>1.49</v>
      </c>
      <c r="H4" s="3">
        <v>1.49</v>
      </c>
      <c r="I4" s="3">
        <v>99.88</v>
      </c>
      <c r="J4" s="3">
        <v>101.37</v>
      </c>
      <c r="K4" s="3">
        <v>99.88</v>
      </c>
      <c r="L4" s="3">
        <v>101.37</v>
      </c>
      <c r="M4" s="3" t="s">
        <v>1130</v>
      </c>
      <c r="N4" s="3" t="s">
        <v>1131</v>
      </c>
      <c r="O4" s="3" t="s">
        <v>1132</v>
      </c>
      <c r="P4" s="3">
        <v>0</v>
      </c>
      <c r="Q4" s="3">
        <v>2</v>
      </c>
      <c r="R4" s="3"/>
      <c r="S4" s="3"/>
    </row>
    <row r="5" spans="1:19" ht="15.75" customHeight="1" x14ac:dyDescent="0.15">
      <c r="A5" s="3">
        <v>397</v>
      </c>
      <c r="B5" s="3" t="s">
        <v>1122</v>
      </c>
      <c r="C5" s="3" t="s">
        <v>1123</v>
      </c>
      <c r="D5" s="3">
        <v>2</v>
      </c>
      <c r="E5" s="3" t="s">
        <v>1103</v>
      </c>
      <c r="F5" s="3">
        <v>4</v>
      </c>
      <c r="G5" s="3">
        <v>1.5</v>
      </c>
      <c r="H5" s="3">
        <v>1.5</v>
      </c>
      <c r="I5" s="3">
        <v>101.37</v>
      </c>
      <c r="J5" s="3">
        <v>102.87</v>
      </c>
      <c r="K5" s="3">
        <v>101.37</v>
      </c>
      <c r="L5" s="3">
        <v>102.87</v>
      </c>
      <c r="M5" s="3" t="s">
        <v>1133</v>
      </c>
      <c r="N5" s="3" t="s">
        <v>1134</v>
      </c>
      <c r="O5" s="3" t="s">
        <v>1135</v>
      </c>
      <c r="P5" s="3">
        <v>0</v>
      </c>
      <c r="Q5" s="3">
        <v>1</v>
      </c>
      <c r="R5" s="3"/>
      <c r="S5" s="3"/>
    </row>
    <row r="6" spans="1:19" ht="15.75" customHeight="1" x14ac:dyDescent="0.15">
      <c r="A6" s="3">
        <v>397</v>
      </c>
      <c r="B6" s="3" t="s">
        <v>1122</v>
      </c>
      <c r="C6" s="3" t="s">
        <v>1123</v>
      </c>
      <c r="D6" s="3">
        <v>2</v>
      </c>
      <c r="E6" s="3" t="s">
        <v>1103</v>
      </c>
      <c r="F6" s="3">
        <v>5</v>
      </c>
      <c r="G6" s="3">
        <v>1.34</v>
      </c>
      <c r="H6" s="3">
        <v>1.34</v>
      </c>
      <c r="I6" s="3">
        <v>102.87</v>
      </c>
      <c r="J6" s="3">
        <v>104.21</v>
      </c>
      <c r="K6" s="3">
        <v>102.87</v>
      </c>
      <c r="L6" s="3">
        <v>104.21</v>
      </c>
      <c r="M6" s="3" t="s">
        <v>1136</v>
      </c>
      <c r="N6" s="3" t="s">
        <v>1137</v>
      </c>
      <c r="O6" s="3" t="s">
        <v>1138</v>
      </c>
      <c r="P6" s="3">
        <v>1</v>
      </c>
      <c r="Q6" s="3">
        <v>3</v>
      </c>
      <c r="R6" s="3"/>
      <c r="S6" s="3"/>
    </row>
    <row r="7" spans="1:19" ht="15.75" customHeight="1" x14ac:dyDescent="0.15">
      <c r="A7" s="3">
        <v>397</v>
      </c>
      <c r="B7" s="3" t="s">
        <v>1122</v>
      </c>
      <c r="C7" s="3" t="s">
        <v>1123</v>
      </c>
      <c r="D7" s="3">
        <v>2</v>
      </c>
      <c r="E7" s="3" t="s">
        <v>1103</v>
      </c>
      <c r="F7" s="3" t="s">
        <v>6</v>
      </c>
      <c r="G7" s="3">
        <v>0.42</v>
      </c>
      <c r="H7" s="3">
        <v>0.42</v>
      </c>
      <c r="I7" s="3">
        <v>104.21</v>
      </c>
      <c r="J7" s="3">
        <v>104.63</v>
      </c>
      <c r="K7" s="3">
        <v>104.21</v>
      </c>
      <c r="L7" s="3">
        <v>104.63</v>
      </c>
      <c r="M7" s="3" t="s">
        <v>1139</v>
      </c>
      <c r="N7" s="3" t="s">
        <v>1140</v>
      </c>
      <c r="O7" s="3" t="s">
        <v>1141</v>
      </c>
      <c r="P7" s="3">
        <v>1</v>
      </c>
      <c r="Q7" s="3">
        <v>0</v>
      </c>
      <c r="R7" s="3"/>
      <c r="S7" s="3"/>
    </row>
    <row r="8" spans="1:19" ht="15.75" customHeight="1" x14ac:dyDescent="0.15">
      <c r="A8" s="3">
        <v>397</v>
      </c>
      <c r="B8" s="3" t="s">
        <v>1122</v>
      </c>
      <c r="C8" s="3" t="s">
        <v>1123</v>
      </c>
      <c r="D8" s="3">
        <v>3</v>
      </c>
      <c r="E8" s="3" t="s">
        <v>1103</v>
      </c>
      <c r="F8" s="3">
        <v>1</v>
      </c>
      <c r="G8" s="3">
        <v>1.47</v>
      </c>
      <c r="H8" s="3">
        <v>1.47</v>
      </c>
      <c r="I8" s="3">
        <v>106.6</v>
      </c>
      <c r="J8" s="3">
        <v>108.07</v>
      </c>
      <c r="K8" s="3">
        <v>106.6</v>
      </c>
      <c r="L8" s="3">
        <v>108.07</v>
      </c>
      <c r="M8" s="3" t="s">
        <v>1142</v>
      </c>
      <c r="N8" s="3" t="s">
        <v>1143</v>
      </c>
      <c r="O8" s="3" t="s">
        <v>1144</v>
      </c>
      <c r="P8" s="3">
        <v>0</v>
      </c>
      <c r="Q8" s="3">
        <v>1</v>
      </c>
      <c r="R8" s="3"/>
      <c r="S8" s="3"/>
    </row>
    <row r="9" spans="1:19" ht="15.75" customHeight="1" x14ac:dyDescent="0.15">
      <c r="A9" s="3">
        <v>397</v>
      </c>
      <c r="B9" s="3" t="s">
        <v>1122</v>
      </c>
      <c r="C9" s="3" t="s">
        <v>1123</v>
      </c>
      <c r="D9" s="3">
        <v>3</v>
      </c>
      <c r="E9" s="3" t="s">
        <v>1103</v>
      </c>
      <c r="F9" s="3">
        <v>2</v>
      </c>
      <c r="G9" s="3">
        <v>1.48</v>
      </c>
      <c r="H9" s="3">
        <v>1.48</v>
      </c>
      <c r="I9" s="3">
        <v>108.07</v>
      </c>
      <c r="J9" s="3">
        <v>109.55</v>
      </c>
      <c r="K9" s="3">
        <v>108.07</v>
      </c>
      <c r="L9" s="3">
        <v>109.55</v>
      </c>
      <c r="M9" s="3" t="s">
        <v>1145</v>
      </c>
      <c r="N9" s="3" t="s">
        <v>1146</v>
      </c>
      <c r="O9" s="3" t="s">
        <v>1147</v>
      </c>
      <c r="P9" s="3">
        <v>0</v>
      </c>
      <c r="Q9" s="3">
        <v>1</v>
      </c>
      <c r="R9" s="3"/>
      <c r="S9" s="3"/>
    </row>
    <row r="10" spans="1:19" ht="15.75" customHeight="1" x14ac:dyDescent="0.15">
      <c r="A10" s="3">
        <v>397</v>
      </c>
      <c r="B10" s="3" t="s">
        <v>1122</v>
      </c>
      <c r="C10" s="3" t="s">
        <v>1123</v>
      </c>
      <c r="D10" s="3">
        <v>3</v>
      </c>
      <c r="E10" s="3" t="s">
        <v>1103</v>
      </c>
      <c r="F10" s="3">
        <v>3</v>
      </c>
      <c r="G10" s="3">
        <v>1.48</v>
      </c>
      <c r="H10" s="3">
        <v>1.48</v>
      </c>
      <c r="I10" s="3">
        <v>109.55</v>
      </c>
      <c r="J10" s="3">
        <v>111.03</v>
      </c>
      <c r="K10" s="3">
        <v>109.55</v>
      </c>
      <c r="L10" s="3">
        <v>111.03</v>
      </c>
      <c r="M10" s="3" t="s">
        <v>1148</v>
      </c>
      <c r="N10" s="3" t="s">
        <v>1149</v>
      </c>
      <c r="O10" s="3" t="s">
        <v>1150</v>
      </c>
      <c r="P10" s="3">
        <v>0</v>
      </c>
      <c r="Q10" s="3">
        <v>1</v>
      </c>
      <c r="R10" s="3"/>
      <c r="S10" s="3"/>
    </row>
    <row r="11" spans="1:19" ht="15.75" customHeight="1" x14ac:dyDescent="0.15">
      <c r="A11" s="3">
        <v>397</v>
      </c>
      <c r="B11" s="3" t="s">
        <v>1122</v>
      </c>
      <c r="C11" s="3" t="s">
        <v>1123</v>
      </c>
      <c r="D11" s="3">
        <v>3</v>
      </c>
      <c r="E11" s="3" t="s">
        <v>1103</v>
      </c>
      <c r="F11" s="3">
        <v>4</v>
      </c>
      <c r="G11" s="3">
        <v>1.48</v>
      </c>
      <c r="H11" s="3">
        <v>1.48</v>
      </c>
      <c r="I11" s="3">
        <v>111.03</v>
      </c>
      <c r="J11" s="3">
        <v>112.51</v>
      </c>
      <c r="K11" s="3">
        <v>111.03</v>
      </c>
      <c r="L11" s="3">
        <v>112.51</v>
      </c>
      <c r="M11" s="3" t="s">
        <v>1151</v>
      </c>
      <c r="N11" s="3" t="s">
        <v>1152</v>
      </c>
      <c r="O11" s="3" t="s">
        <v>1153</v>
      </c>
      <c r="P11" s="3">
        <v>0</v>
      </c>
      <c r="Q11" s="3">
        <v>2</v>
      </c>
      <c r="R11" s="3"/>
      <c r="S11" s="3"/>
    </row>
    <row r="12" spans="1:19" ht="15.75" customHeight="1" x14ac:dyDescent="0.15">
      <c r="A12" s="3">
        <v>397</v>
      </c>
      <c r="B12" s="3" t="s">
        <v>1122</v>
      </c>
      <c r="C12" s="3" t="s">
        <v>1123</v>
      </c>
      <c r="D12" s="3">
        <v>3</v>
      </c>
      <c r="E12" s="3" t="s">
        <v>1103</v>
      </c>
      <c r="F12" s="3">
        <v>5</v>
      </c>
      <c r="G12" s="3">
        <v>1.48</v>
      </c>
      <c r="H12" s="3">
        <v>1.48</v>
      </c>
      <c r="I12" s="3">
        <v>112.51</v>
      </c>
      <c r="J12" s="3">
        <v>113.99</v>
      </c>
      <c r="K12" s="3">
        <v>112.51</v>
      </c>
      <c r="L12" s="3">
        <v>113.99</v>
      </c>
      <c r="M12" s="3" t="s">
        <v>1154</v>
      </c>
      <c r="N12" s="3" t="s">
        <v>1155</v>
      </c>
      <c r="O12" s="3" t="s">
        <v>1156</v>
      </c>
      <c r="P12" s="3">
        <v>0</v>
      </c>
      <c r="Q12" s="3">
        <v>2</v>
      </c>
      <c r="R12" s="3"/>
      <c r="S12" s="3"/>
    </row>
    <row r="13" spans="1:19" ht="15.75" customHeight="1" x14ac:dyDescent="0.15">
      <c r="A13" s="3">
        <v>397</v>
      </c>
      <c r="B13" s="3" t="s">
        <v>1122</v>
      </c>
      <c r="C13" s="3" t="s">
        <v>1123</v>
      </c>
      <c r="D13" s="3">
        <v>3</v>
      </c>
      <c r="E13" s="3" t="s">
        <v>1103</v>
      </c>
      <c r="F13" s="3">
        <v>6</v>
      </c>
      <c r="G13" s="3">
        <v>1.48</v>
      </c>
      <c r="H13" s="3">
        <v>1.48</v>
      </c>
      <c r="I13" s="3">
        <v>113.99</v>
      </c>
      <c r="J13" s="3">
        <v>115.47</v>
      </c>
      <c r="K13" s="3">
        <v>113.99</v>
      </c>
      <c r="L13" s="3">
        <v>115.47</v>
      </c>
      <c r="M13" s="3" t="s">
        <v>1157</v>
      </c>
      <c r="N13" s="3" t="s">
        <v>1158</v>
      </c>
      <c r="O13" s="3" t="s">
        <v>1159</v>
      </c>
      <c r="P13" s="3">
        <v>0</v>
      </c>
      <c r="Q13" s="3">
        <v>2</v>
      </c>
      <c r="R13" s="3"/>
      <c r="S13" s="3"/>
    </row>
    <row r="14" spans="1:19" ht="15.75" customHeight="1" x14ac:dyDescent="0.15">
      <c r="A14" s="3">
        <v>397</v>
      </c>
      <c r="B14" s="3" t="s">
        <v>1122</v>
      </c>
      <c r="C14" s="3" t="s">
        <v>1123</v>
      </c>
      <c r="D14" s="3">
        <v>3</v>
      </c>
      <c r="E14" s="3" t="s">
        <v>1103</v>
      </c>
      <c r="F14" s="3">
        <v>7</v>
      </c>
      <c r="G14" s="3">
        <v>0.6</v>
      </c>
      <c r="H14" s="3">
        <v>0.6</v>
      </c>
      <c r="I14" s="3">
        <v>115.47</v>
      </c>
      <c r="J14" s="3">
        <v>116.07</v>
      </c>
      <c r="K14" s="3">
        <v>115.47</v>
      </c>
      <c r="L14" s="3">
        <v>116.07</v>
      </c>
      <c r="M14" s="3" t="s">
        <v>1160</v>
      </c>
      <c r="N14" s="3" t="s">
        <v>1161</v>
      </c>
      <c r="O14" s="3" t="s">
        <v>1162</v>
      </c>
      <c r="P14" s="3">
        <v>1</v>
      </c>
      <c r="Q14" s="3">
        <v>1</v>
      </c>
      <c r="R14" s="3"/>
      <c r="S14" s="3"/>
    </row>
    <row r="15" spans="1:19" ht="15.75" customHeight="1" x14ac:dyDescent="0.15">
      <c r="A15" s="3">
        <v>397</v>
      </c>
      <c r="B15" s="3" t="s">
        <v>1122</v>
      </c>
      <c r="C15" s="3" t="s">
        <v>1123</v>
      </c>
      <c r="D15" s="3">
        <v>3</v>
      </c>
      <c r="E15" s="3" t="s">
        <v>1103</v>
      </c>
      <c r="F15" s="3" t="s">
        <v>6</v>
      </c>
      <c r="G15" s="3">
        <v>0.14000000000000001</v>
      </c>
      <c r="H15" s="3">
        <v>0.14000000000000001</v>
      </c>
      <c r="I15" s="3">
        <v>116.07</v>
      </c>
      <c r="J15" s="3">
        <v>116.21</v>
      </c>
      <c r="K15" s="3">
        <v>116.07</v>
      </c>
      <c r="L15" s="3">
        <v>116.21</v>
      </c>
      <c r="M15" s="3" t="s">
        <v>1163</v>
      </c>
      <c r="N15" s="3" t="s">
        <v>1164</v>
      </c>
      <c r="O15" s="3" t="s">
        <v>1165</v>
      </c>
      <c r="P15" s="3">
        <v>1</v>
      </c>
      <c r="Q15" s="3">
        <v>0</v>
      </c>
      <c r="R15" s="3"/>
      <c r="S15" s="3"/>
    </row>
    <row r="16" spans="1:19" ht="15.75" customHeight="1" x14ac:dyDescent="0.15">
      <c r="A16" s="3">
        <v>397</v>
      </c>
      <c r="B16" s="3" t="s">
        <v>1122</v>
      </c>
      <c r="C16" s="3" t="s">
        <v>1123</v>
      </c>
      <c r="D16" s="3">
        <v>4</v>
      </c>
      <c r="E16" s="3" t="s">
        <v>1103</v>
      </c>
      <c r="F16" s="3">
        <v>1</v>
      </c>
      <c r="G16" s="3">
        <v>1.49</v>
      </c>
      <c r="H16" s="3">
        <v>1.49</v>
      </c>
      <c r="I16" s="3">
        <v>116.3</v>
      </c>
      <c r="J16" s="3">
        <v>117.79</v>
      </c>
      <c r="K16" s="3">
        <v>116.3</v>
      </c>
      <c r="L16" s="3">
        <v>117.782</v>
      </c>
      <c r="M16" s="3" t="s">
        <v>1166</v>
      </c>
      <c r="N16" s="3" t="s">
        <v>1167</v>
      </c>
      <c r="O16" s="3" t="s">
        <v>1168</v>
      </c>
      <c r="P16" s="3">
        <v>0</v>
      </c>
      <c r="Q16" s="3">
        <v>1</v>
      </c>
      <c r="R16" s="3"/>
      <c r="S16" s="3"/>
    </row>
    <row r="17" spans="1:19" ht="15.75" customHeight="1" x14ac:dyDescent="0.15">
      <c r="A17" s="3">
        <v>397</v>
      </c>
      <c r="B17" s="3" t="s">
        <v>1122</v>
      </c>
      <c r="C17" s="3" t="s">
        <v>1123</v>
      </c>
      <c r="D17" s="3">
        <v>4</v>
      </c>
      <c r="E17" s="3" t="s">
        <v>1103</v>
      </c>
      <c r="F17" s="3">
        <v>2</v>
      </c>
      <c r="G17" s="3">
        <v>1.48</v>
      </c>
      <c r="H17" s="3">
        <v>1.48</v>
      </c>
      <c r="I17" s="3">
        <v>117.79</v>
      </c>
      <c r="J17" s="3">
        <v>119.27</v>
      </c>
      <c r="K17" s="3">
        <v>117.782</v>
      </c>
      <c r="L17" s="3">
        <v>119.255</v>
      </c>
      <c r="M17" s="3" t="s">
        <v>1169</v>
      </c>
      <c r="N17" s="3" t="s">
        <v>1170</v>
      </c>
      <c r="O17" s="3" t="s">
        <v>1171</v>
      </c>
      <c r="P17" s="3">
        <v>0</v>
      </c>
      <c r="Q17" s="3">
        <v>1</v>
      </c>
      <c r="R17" s="3"/>
      <c r="S17" s="3"/>
    </row>
    <row r="18" spans="1:19" ht="15.75" customHeight="1" x14ac:dyDescent="0.15">
      <c r="A18" s="3">
        <v>397</v>
      </c>
      <c r="B18" s="3" t="s">
        <v>1122</v>
      </c>
      <c r="C18" s="3" t="s">
        <v>1123</v>
      </c>
      <c r="D18" s="3">
        <v>4</v>
      </c>
      <c r="E18" s="3" t="s">
        <v>1103</v>
      </c>
      <c r="F18" s="3">
        <v>3</v>
      </c>
      <c r="G18" s="3">
        <v>1.49</v>
      </c>
      <c r="H18" s="3">
        <v>1.49</v>
      </c>
      <c r="I18" s="3">
        <v>119.27</v>
      </c>
      <c r="J18" s="3">
        <v>120.76</v>
      </c>
      <c r="K18" s="3">
        <v>119.255</v>
      </c>
      <c r="L18" s="3">
        <v>120.73699999999999</v>
      </c>
      <c r="M18" s="3" t="s">
        <v>1172</v>
      </c>
      <c r="N18" s="3" t="s">
        <v>1173</v>
      </c>
      <c r="O18" s="3" t="s">
        <v>1174</v>
      </c>
      <c r="P18" s="3">
        <v>0</v>
      </c>
      <c r="Q18" s="3">
        <v>2</v>
      </c>
      <c r="R18" s="3"/>
      <c r="S18" s="3"/>
    </row>
    <row r="19" spans="1:19" ht="15.75" customHeight="1" x14ac:dyDescent="0.15">
      <c r="A19" s="3">
        <v>397</v>
      </c>
      <c r="B19" s="3" t="s">
        <v>1122</v>
      </c>
      <c r="C19" s="3" t="s">
        <v>1123</v>
      </c>
      <c r="D19" s="3">
        <v>4</v>
      </c>
      <c r="E19" s="3" t="s">
        <v>1103</v>
      </c>
      <c r="F19" s="3">
        <v>4</v>
      </c>
      <c r="G19" s="3">
        <v>1.48</v>
      </c>
      <c r="H19" s="3">
        <v>1.48</v>
      </c>
      <c r="I19" s="3">
        <v>120.76</v>
      </c>
      <c r="J19" s="3">
        <v>122.24</v>
      </c>
      <c r="K19" s="3">
        <v>120.73699999999999</v>
      </c>
      <c r="L19" s="3">
        <v>122.21</v>
      </c>
      <c r="M19" s="3" t="s">
        <v>1175</v>
      </c>
      <c r="N19" s="3" t="s">
        <v>1176</v>
      </c>
      <c r="O19" s="3" t="s">
        <v>1177</v>
      </c>
      <c r="P19" s="3">
        <v>0</v>
      </c>
      <c r="Q19" s="3">
        <v>1</v>
      </c>
      <c r="R19" s="3"/>
      <c r="S19" s="3"/>
    </row>
    <row r="20" spans="1:19" ht="15.75" customHeight="1" x14ac:dyDescent="0.15">
      <c r="A20" s="3">
        <v>397</v>
      </c>
      <c r="B20" s="3" t="s">
        <v>1122</v>
      </c>
      <c r="C20" s="3" t="s">
        <v>1123</v>
      </c>
      <c r="D20" s="3">
        <v>4</v>
      </c>
      <c r="E20" s="3" t="s">
        <v>1103</v>
      </c>
      <c r="F20" s="3">
        <v>5</v>
      </c>
      <c r="G20" s="3">
        <v>1.49</v>
      </c>
      <c r="H20" s="3">
        <v>1.49</v>
      </c>
      <c r="I20" s="3">
        <v>122.24</v>
      </c>
      <c r="J20" s="3">
        <v>123.73</v>
      </c>
      <c r="K20" s="3">
        <v>122.21</v>
      </c>
      <c r="L20" s="3">
        <v>123.69199999999999</v>
      </c>
      <c r="M20" s="3" t="s">
        <v>1178</v>
      </c>
      <c r="N20" s="3" t="s">
        <v>1179</v>
      </c>
      <c r="O20" s="3" t="s">
        <v>1180</v>
      </c>
      <c r="P20" s="3">
        <v>0</v>
      </c>
      <c r="Q20" s="3">
        <v>1</v>
      </c>
      <c r="R20" s="3"/>
      <c r="S20" s="3"/>
    </row>
    <row r="21" spans="1:19" ht="15.75" customHeight="1" x14ac:dyDescent="0.15">
      <c r="A21" s="3">
        <v>397</v>
      </c>
      <c r="B21" s="3" t="s">
        <v>1122</v>
      </c>
      <c r="C21" s="3" t="s">
        <v>1123</v>
      </c>
      <c r="D21" s="3">
        <v>4</v>
      </c>
      <c r="E21" s="3" t="s">
        <v>1103</v>
      </c>
      <c r="F21" s="3">
        <v>6</v>
      </c>
      <c r="G21" s="3">
        <v>1.48</v>
      </c>
      <c r="H21" s="3">
        <v>1.48</v>
      </c>
      <c r="I21" s="3">
        <v>123.73</v>
      </c>
      <c r="J21" s="3">
        <v>125.21</v>
      </c>
      <c r="K21" s="3">
        <v>123.69199999999999</v>
      </c>
      <c r="L21" s="3">
        <v>125.16500000000001</v>
      </c>
      <c r="M21" s="3" t="s">
        <v>1181</v>
      </c>
      <c r="N21" s="3" t="s">
        <v>1182</v>
      </c>
      <c r="O21" s="3" t="s">
        <v>1183</v>
      </c>
      <c r="P21" s="3">
        <v>0</v>
      </c>
      <c r="Q21" s="3">
        <v>3</v>
      </c>
      <c r="R21" s="3"/>
      <c r="S21" s="3"/>
    </row>
    <row r="22" spans="1:19" ht="15.75" customHeight="1" x14ac:dyDescent="0.15">
      <c r="A22" s="3">
        <v>397</v>
      </c>
      <c r="B22" s="3" t="s">
        <v>1122</v>
      </c>
      <c r="C22" s="3" t="s">
        <v>1123</v>
      </c>
      <c r="D22" s="3">
        <v>4</v>
      </c>
      <c r="E22" s="3" t="s">
        <v>1103</v>
      </c>
      <c r="F22" s="3">
        <v>7</v>
      </c>
      <c r="G22" s="3">
        <v>0.54</v>
      </c>
      <c r="H22" s="3">
        <v>0.54</v>
      </c>
      <c r="I22" s="3">
        <v>125.21</v>
      </c>
      <c r="J22" s="3">
        <v>125.75</v>
      </c>
      <c r="K22" s="3">
        <v>125.16500000000001</v>
      </c>
      <c r="L22" s="3">
        <v>125.702</v>
      </c>
      <c r="M22" s="3" t="s">
        <v>1184</v>
      </c>
      <c r="N22" s="3" t="s">
        <v>1185</v>
      </c>
      <c r="O22" s="3" t="s">
        <v>1186</v>
      </c>
      <c r="P22" s="3">
        <v>1</v>
      </c>
      <c r="Q22" s="3">
        <v>1</v>
      </c>
      <c r="R22" s="3"/>
      <c r="S22" s="3"/>
    </row>
    <row r="23" spans="1:19" ht="15.75" customHeight="1" x14ac:dyDescent="0.15">
      <c r="A23" s="3">
        <v>397</v>
      </c>
      <c r="B23" s="3" t="s">
        <v>1122</v>
      </c>
      <c r="C23" s="3" t="s">
        <v>1123</v>
      </c>
      <c r="D23" s="3">
        <v>4</v>
      </c>
      <c r="E23" s="3" t="s">
        <v>1103</v>
      </c>
      <c r="F23" s="3" t="s">
        <v>6</v>
      </c>
      <c r="G23" s="3">
        <v>0.3</v>
      </c>
      <c r="H23" s="3">
        <v>0.3</v>
      </c>
      <c r="I23" s="3">
        <v>125.75</v>
      </c>
      <c r="J23" s="3">
        <v>126.05</v>
      </c>
      <c r="K23" s="3">
        <v>125.702</v>
      </c>
      <c r="L23" s="3">
        <v>126</v>
      </c>
      <c r="M23" s="3" t="s">
        <v>1187</v>
      </c>
      <c r="N23" s="3" t="s">
        <v>1188</v>
      </c>
      <c r="O23" s="3" t="s">
        <v>1189</v>
      </c>
      <c r="P23" s="3">
        <v>1</v>
      </c>
      <c r="Q23" s="3">
        <v>0</v>
      </c>
      <c r="R23" s="3"/>
      <c r="S23" s="3"/>
    </row>
    <row r="24" spans="1:19" ht="15.75" customHeight="1" x14ac:dyDescent="0.15">
      <c r="A24" s="3">
        <v>397</v>
      </c>
      <c r="B24" s="3" t="s">
        <v>1122</v>
      </c>
      <c r="C24" s="3" t="s">
        <v>1123</v>
      </c>
      <c r="D24" s="3">
        <v>5</v>
      </c>
      <c r="E24" s="3" t="s">
        <v>1103</v>
      </c>
      <c r="F24" s="3">
        <v>1</v>
      </c>
      <c r="G24" s="3">
        <v>1.48</v>
      </c>
      <c r="H24" s="3">
        <v>1.48</v>
      </c>
      <c r="I24" s="3">
        <v>126</v>
      </c>
      <c r="J24" s="3">
        <v>127.48</v>
      </c>
      <c r="K24" s="3">
        <v>126</v>
      </c>
      <c r="L24" s="3">
        <v>127.459</v>
      </c>
      <c r="M24" s="3" t="s">
        <v>1190</v>
      </c>
      <c r="N24" s="3" t="s">
        <v>1191</v>
      </c>
      <c r="O24" s="3" t="s">
        <v>1192</v>
      </c>
      <c r="P24" s="3">
        <v>0</v>
      </c>
      <c r="Q24" s="3">
        <v>1</v>
      </c>
      <c r="R24" s="3" t="s">
        <v>1193</v>
      </c>
      <c r="S24" s="3"/>
    </row>
    <row r="25" spans="1:19" ht="15.75" customHeight="1" x14ac:dyDescent="0.15">
      <c r="A25" s="3">
        <v>397</v>
      </c>
      <c r="B25" s="3" t="s">
        <v>1122</v>
      </c>
      <c r="C25" s="3" t="s">
        <v>1123</v>
      </c>
      <c r="D25" s="3">
        <v>5</v>
      </c>
      <c r="E25" s="3" t="s">
        <v>1103</v>
      </c>
      <c r="F25" s="3">
        <v>2</v>
      </c>
      <c r="G25" s="3">
        <v>1.48</v>
      </c>
      <c r="H25" s="3">
        <v>1.48</v>
      </c>
      <c r="I25" s="3">
        <v>127.48</v>
      </c>
      <c r="J25" s="3">
        <v>128.96</v>
      </c>
      <c r="K25" s="3">
        <v>127.459</v>
      </c>
      <c r="L25" s="3">
        <v>128.91800000000001</v>
      </c>
      <c r="M25" s="3" t="s">
        <v>1194</v>
      </c>
      <c r="N25" s="3" t="s">
        <v>1195</v>
      </c>
      <c r="O25" s="3" t="s">
        <v>1196</v>
      </c>
      <c r="P25" s="3">
        <v>0</v>
      </c>
      <c r="Q25" s="3">
        <v>1</v>
      </c>
      <c r="R25" s="3"/>
      <c r="S25" s="3"/>
    </row>
    <row r="26" spans="1:19" ht="15.75" customHeight="1" x14ac:dyDescent="0.15">
      <c r="A26" s="3">
        <v>397</v>
      </c>
      <c r="B26" s="3" t="s">
        <v>1122</v>
      </c>
      <c r="C26" s="3" t="s">
        <v>1123</v>
      </c>
      <c r="D26" s="3">
        <v>5</v>
      </c>
      <c r="E26" s="3" t="s">
        <v>1103</v>
      </c>
      <c r="F26" s="3">
        <v>3</v>
      </c>
      <c r="G26" s="3">
        <v>1.48</v>
      </c>
      <c r="H26" s="3">
        <v>1.48</v>
      </c>
      <c r="I26" s="3">
        <v>128.96</v>
      </c>
      <c r="J26" s="3">
        <v>130.44</v>
      </c>
      <c r="K26" s="3">
        <v>128.91800000000001</v>
      </c>
      <c r="L26" s="3">
        <v>130.37700000000001</v>
      </c>
      <c r="M26" s="3" t="s">
        <v>1197</v>
      </c>
      <c r="N26" s="3" t="s">
        <v>1198</v>
      </c>
      <c r="O26" s="3" t="s">
        <v>1199</v>
      </c>
      <c r="P26" s="3">
        <v>0</v>
      </c>
      <c r="Q26" s="3">
        <v>1</v>
      </c>
      <c r="R26" s="3"/>
      <c r="S26" s="3"/>
    </row>
    <row r="27" spans="1:19" ht="15.75" customHeight="1" x14ac:dyDescent="0.15">
      <c r="A27" s="3">
        <v>397</v>
      </c>
      <c r="B27" s="3" t="s">
        <v>1122</v>
      </c>
      <c r="C27" s="3" t="s">
        <v>1123</v>
      </c>
      <c r="D27" s="3">
        <v>5</v>
      </c>
      <c r="E27" s="3" t="s">
        <v>1103</v>
      </c>
      <c r="F27" s="3">
        <v>4</v>
      </c>
      <c r="G27" s="3">
        <v>1.48</v>
      </c>
      <c r="H27" s="3">
        <v>1.48</v>
      </c>
      <c r="I27" s="3">
        <v>130.44</v>
      </c>
      <c r="J27" s="3">
        <v>131.91999999999999</v>
      </c>
      <c r="K27" s="3">
        <v>130.37700000000001</v>
      </c>
      <c r="L27" s="3">
        <v>131.83600000000001</v>
      </c>
      <c r="M27" s="3" t="s">
        <v>1200</v>
      </c>
      <c r="N27" s="3" t="s">
        <v>1201</v>
      </c>
      <c r="O27" s="3" t="s">
        <v>1202</v>
      </c>
      <c r="P27" s="3">
        <v>0</v>
      </c>
      <c r="Q27" s="3">
        <v>1</v>
      </c>
      <c r="R27" s="3"/>
      <c r="S27" s="3"/>
    </row>
    <row r="28" spans="1:19" ht="15.75" customHeight="1" x14ac:dyDescent="0.15">
      <c r="A28" s="3">
        <v>397</v>
      </c>
      <c r="B28" s="3" t="s">
        <v>1122</v>
      </c>
      <c r="C28" s="3" t="s">
        <v>1123</v>
      </c>
      <c r="D28" s="3">
        <v>5</v>
      </c>
      <c r="E28" s="3" t="s">
        <v>1103</v>
      </c>
      <c r="F28" s="3">
        <v>5</v>
      </c>
      <c r="G28" s="3">
        <v>1.48</v>
      </c>
      <c r="H28" s="3">
        <v>1.48</v>
      </c>
      <c r="I28" s="3">
        <v>131.91999999999999</v>
      </c>
      <c r="J28" s="3">
        <v>133.4</v>
      </c>
      <c r="K28" s="3">
        <v>131.83600000000001</v>
      </c>
      <c r="L28" s="3">
        <v>133.29499999999999</v>
      </c>
      <c r="M28" s="3" t="s">
        <v>1203</v>
      </c>
      <c r="N28" s="3" t="s">
        <v>1204</v>
      </c>
      <c r="O28" s="3" t="s">
        <v>1205</v>
      </c>
      <c r="P28" s="3">
        <v>0</v>
      </c>
      <c r="Q28" s="3">
        <v>3</v>
      </c>
      <c r="R28" s="3"/>
      <c r="S28" s="3"/>
    </row>
    <row r="29" spans="1:19" ht="15.75" customHeight="1" x14ac:dyDescent="0.15">
      <c r="A29" s="3">
        <v>397</v>
      </c>
      <c r="B29" s="3" t="s">
        <v>1122</v>
      </c>
      <c r="C29" s="3" t="s">
        <v>1123</v>
      </c>
      <c r="D29" s="3">
        <v>5</v>
      </c>
      <c r="E29" s="3" t="s">
        <v>1103</v>
      </c>
      <c r="F29" s="3">
        <v>6</v>
      </c>
      <c r="G29" s="3">
        <v>1.48</v>
      </c>
      <c r="H29" s="3">
        <v>1.48</v>
      </c>
      <c r="I29" s="3">
        <v>133.4</v>
      </c>
      <c r="J29" s="3">
        <v>134.88</v>
      </c>
      <c r="K29" s="3">
        <v>133.29499999999999</v>
      </c>
      <c r="L29" s="3">
        <v>134.75399999999999</v>
      </c>
      <c r="M29" s="3" t="s">
        <v>1206</v>
      </c>
      <c r="N29" s="3" t="s">
        <v>1207</v>
      </c>
      <c r="O29" s="3" t="s">
        <v>1208</v>
      </c>
      <c r="P29" s="3">
        <v>0</v>
      </c>
      <c r="Q29" s="3">
        <v>2</v>
      </c>
      <c r="R29" s="3"/>
      <c r="S29" s="3"/>
    </row>
    <row r="30" spans="1:19" ht="15.75" customHeight="1" x14ac:dyDescent="0.15">
      <c r="A30" s="3">
        <v>397</v>
      </c>
      <c r="B30" s="3" t="s">
        <v>1122</v>
      </c>
      <c r="C30" s="3" t="s">
        <v>1123</v>
      </c>
      <c r="D30" s="3">
        <v>5</v>
      </c>
      <c r="E30" s="3" t="s">
        <v>1103</v>
      </c>
      <c r="F30" s="3">
        <v>7</v>
      </c>
      <c r="G30" s="3">
        <v>0.57999999999999996</v>
      </c>
      <c r="H30" s="3">
        <v>0.57999999999999996</v>
      </c>
      <c r="I30" s="3">
        <v>134.88</v>
      </c>
      <c r="J30" s="3">
        <v>135.46</v>
      </c>
      <c r="K30" s="3">
        <v>134.75399999999999</v>
      </c>
      <c r="L30" s="3">
        <v>135.32599999999999</v>
      </c>
      <c r="M30" s="3" t="s">
        <v>1209</v>
      </c>
      <c r="N30" s="3" t="s">
        <v>1210</v>
      </c>
      <c r="O30" s="3" t="s">
        <v>1211</v>
      </c>
      <c r="P30" s="3">
        <v>1</v>
      </c>
      <c r="Q30" s="3">
        <v>1</v>
      </c>
      <c r="R30" s="3"/>
      <c r="S30" s="3"/>
    </row>
    <row r="31" spans="1:19" ht="15.75" customHeight="1" x14ac:dyDescent="0.15">
      <c r="A31" s="3">
        <v>397</v>
      </c>
      <c r="B31" s="3" t="s">
        <v>1122</v>
      </c>
      <c r="C31" s="3" t="s">
        <v>1123</v>
      </c>
      <c r="D31" s="3">
        <v>5</v>
      </c>
      <c r="E31" s="3" t="s">
        <v>1103</v>
      </c>
      <c r="F31" s="3" t="s">
        <v>6</v>
      </c>
      <c r="G31" s="3">
        <v>0.38</v>
      </c>
      <c r="H31" s="3">
        <v>0.38</v>
      </c>
      <c r="I31" s="3">
        <v>135.46</v>
      </c>
      <c r="J31" s="3">
        <v>135.84</v>
      </c>
      <c r="K31" s="3">
        <v>135.32599999999999</v>
      </c>
      <c r="L31" s="3">
        <v>135.69999999999999</v>
      </c>
      <c r="M31" s="3" t="s">
        <v>1212</v>
      </c>
      <c r="N31" s="3" t="s">
        <v>1213</v>
      </c>
      <c r="O31" s="3" t="s">
        <v>1214</v>
      </c>
      <c r="P31" s="3">
        <v>1</v>
      </c>
      <c r="Q31" s="3">
        <v>0</v>
      </c>
      <c r="R31" s="3"/>
      <c r="S31" s="3"/>
    </row>
    <row r="32" spans="1:19" ht="15.75" customHeight="1" x14ac:dyDescent="0.15">
      <c r="A32" s="3">
        <v>397</v>
      </c>
      <c r="B32" s="3" t="s">
        <v>1122</v>
      </c>
      <c r="C32" s="3" t="s">
        <v>1123</v>
      </c>
      <c r="D32" s="3">
        <v>6</v>
      </c>
      <c r="E32" s="3" t="s">
        <v>1103</v>
      </c>
      <c r="F32" s="3">
        <v>1</v>
      </c>
      <c r="G32" s="3">
        <v>1.48</v>
      </c>
      <c r="H32" s="3">
        <v>1.48</v>
      </c>
      <c r="I32" s="3">
        <v>135.69999999999999</v>
      </c>
      <c r="J32" s="3">
        <v>137.18</v>
      </c>
      <c r="K32" s="3">
        <v>135.69999999999999</v>
      </c>
      <c r="L32" s="3">
        <v>137.18</v>
      </c>
      <c r="M32" s="3" t="s">
        <v>1215</v>
      </c>
      <c r="N32" s="3" t="s">
        <v>1216</v>
      </c>
      <c r="O32" s="3" t="s">
        <v>1217</v>
      </c>
      <c r="P32" s="3">
        <v>0</v>
      </c>
      <c r="Q32" s="3">
        <v>1</v>
      </c>
      <c r="R32" s="3"/>
      <c r="S32" s="3"/>
    </row>
    <row r="33" spans="1:19" ht="15.75" customHeight="1" x14ac:dyDescent="0.15">
      <c r="A33" s="3">
        <v>397</v>
      </c>
      <c r="B33" s="3" t="s">
        <v>1122</v>
      </c>
      <c r="C33" s="3" t="s">
        <v>1123</v>
      </c>
      <c r="D33" s="3">
        <v>6</v>
      </c>
      <c r="E33" s="3" t="s">
        <v>1103</v>
      </c>
      <c r="F33" s="3">
        <v>2</v>
      </c>
      <c r="G33" s="3">
        <v>1.47</v>
      </c>
      <c r="H33" s="3">
        <v>1.47</v>
      </c>
      <c r="I33" s="3">
        <v>137.18</v>
      </c>
      <c r="J33" s="3">
        <v>138.65</v>
      </c>
      <c r="K33" s="3">
        <v>137.18</v>
      </c>
      <c r="L33" s="3">
        <v>138.65</v>
      </c>
      <c r="M33" s="3" t="s">
        <v>1218</v>
      </c>
      <c r="N33" s="3" t="s">
        <v>1219</v>
      </c>
      <c r="O33" s="3" t="s">
        <v>1220</v>
      </c>
      <c r="P33" s="3">
        <v>0</v>
      </c>
      <c r="Q33" s="3">
        <v>1</v>
      </c>
      <c r="R33" s="3"/>
      <c r="S33" s="3"/>
    </row>
    <row r="34" spans="1:19" ht="15.75" customHeight="1" x14ac:dyDescent="0.15">
      <c r="A34" s="3">
        <v>397</v>
      </c>
      <c r="B34" s="3" t="s">
        <v>1122</v>
      </c>
      <c r="C34" s="3" t="s">
        <v>1123</v>
      </c>
      <c r="D34" s="3">
        <v>6</v>
      </c>
      <c r="E34" s="3" t="s">
        <v>1103</v>
      </c>
      <c r="F34" s="3">
        <v>3</v>
      </c>
      <c r="G34" s="3">
        <v>1.48</v>
      </c>
      <c r="H34" s="3">
        <v>1.48</v>
      </c>
      <c r="I34" s="3">
        <v>138.65</v>
      </c>
      <c r="J34" s="3">
        <v>140.13</v>
      </c>
      <c r="K34" s="3">
        <v>138.65</v>
      </c>
      <c r="L34" s="3">
        <v>140.13</v>
      </c>
      <c r="M34" s="3" t="s">
        <v>1221</v>
      </c>
      <c r="N34" s="3" t="s">
        <v>1222</v>
      </c>
      <c r="O34" s="3" t="s">
        <v>1223</v>
      </c>
      <c r="P34" s="3">
        <v>0</v>
      </c>
      <c r="Q34" s="3">
        <v>2</v>
      </c>
      <c r="R34" s="3"/>
      <c r="S34" s="3"/>
    </row>
    <row r="35" spans="1:19" ht="15.75" customHeight="1" x14ac:dyDescent="0.15">
      <c r="A35" s="3">
        <v>397</v>
      </c>
      <c r="B35" s="3" t="s">
        <v>1122</v>
      </c>
      <c r="C35" s="3" t="s">
        <v>1123</v>
      </c>
      <c r="D35" s="3">
        <v>6</v>
      </c>
      <c r="E35" s="3" t="s">
        <v>1103</v>
      </c>
      <c r="F35" s="3">
        <v>4</v>
      </c>
      <c r="G35" s="3">
        <v>1.49</v>
      </c>
      <c r="H35" s="3">
        <v>1.49</v>
      </c>
      <c r="I35" s="3">
        <v>140.13</v>
      </c>
      <c r="J35" s="3">
        <v>141.62</v>
      </c>
      <c r="K35" s="3">
        <v>140.13</v>
      </c>
      <c r="L35" s="3">
        <v>141.62</v>
      </c>
      <c r="M35" s="3" t="s">
        <v>1224</v>
      </c>
      <c r="N35" s="3" t="s">
        <v>1225</v>
      </c>
      <c r="O35" s="3" t="s">
        <v>1226</v>
      </c>
      <c r="P35" s="3">
        <v>0</v>
      </c>
      <c r="Q35" s="3">
        <v>1</v>
      </c>
      <c r="R35" s="3"/>
      <c r="S35" s="3"/>
    </row>
    <row r="36" spans="1:19" ht="15.75" customHeight="1" x14ac:dyDescent="0.15">
      <c r="A36" s="3">
        <v>397</v>
      </c>
      <c r="B36" s="3" t="s">
        <v>1122</v>
      </c>
      <c r="C36" s="3" t="s">
        <v>1123</v>
      </c>
      <c r="D36" s="3">
        <v>6</v>
      </c>
      <c r="E36" s="3" t="s">
        <v>1103</v>
      </c>
      <c r="F36" s="3">
        <v>5</v>
      </c>
      <c r="G36" s="3">
        <v>1.47</v>
      </c>
      <c r="H36" s="3">
        <v>1.47</v>
      </c>
      <c r="I36" s="3">
        <v>141.62</v>
      </c>
      <c r="J36" s="3">
        <v>143.09</v>
      </c>
      <c r="K36" s="3">
        <v>141.62</v>
      </c>
      <c r="L36" s="3">
        <v>143.09</v>
      </c>
      <c r="M36" s="3" t="s">
        <v>1227</v>
      </c>
      <c r="N36" s="3" t="s">
        <v>1228</v>
      </c>
      <c r="O36" s="3" t="s">
        <v>1229</v>
      </c>
      <c r="P36" s="3">
        <v>0</v>
      </c>
      <c r="Q36" s="3">
        <v>2</v>
      </c>
      <c r="R36" s="3"/>
      <c r="S36" s="3"/>
    </row>
    <row r="37" spans="1:19" ht="15.75" customHeight="1" x14ac:dyDescent="0.15">
      <c r="A37" s="3">
        <v>397</v>
      </c>
      <c r="B37" s="3" t="s">
        <v>1122</v>
      </c>
      <c r="C37" s="3" t="s">
        <v>1123</v>
      </c>
      <c r="D37" s="3">
        <v>6</v>
      </c>
      <c r="E37" s="3" t="s">
        <v>1103</v>
      </c>
      <c r="F37" s="3">
        <v>6</v>
      </c>
      <c r="G37" s="3">
        <v>1.35</v>
      </c>
      <c r="H37" s="3">
        <v>1.35</v>
      </c>
      <c r="I37" s="3">
        <v>143.09</v>
      </c>
      <c r="J37" s="3">
        <v>144.44</v>
      </c>
      <c r="K37" s="3">
        <v>143.09</v>
      </c>
      <c r="L37" s="3">
        <v>144.44</v>
      </c>
      <c r="M37" s="3" t="s">
        <v>1230</v>
      </c>
      <c r="N37" s="3" t="s">
        <v>1231</v>
      </c>
      <c r="O37" s="3" t="s">
        <v>1232</v>
      </c>
      <c r="P37" s="3">
        <v>0</v>
      </c>
      <c r="Q37" s="3">
        <v>1</v>
      </c>
      <c r="R37" s="3"/>
      <c r="S37" s="3"/>
    </row>
    <row r="38" spans="1:19" ht="15.75" customHeight="1" x14ac:dyDescent="0.15">
      <c r="A38" s="3">
        <v>397</v>
      </c>
      <c r="B38" s="3" t="s">
        <v>1122</v>
      </c>
      <c r="C38" s="3" t="s">
        <v>1123</v>
      </c>
      <c r="D38" s="3">
        <v>6</v>
      </c>
      <c r="E38" s="3" t="s">
        <v>1103</v>
      </c>
      <c r="F38" s="3">
        <v>7</v>
      </c>
      <c r="G38" s="3">
        <v>0.53</v>
      </c>
      <c r="H38" s="3">
        <v>0.53</v>
      </c>
      <c r="I38" s="3">
        <v>144.44</v>
      </c>
      <c r="J38" s="3">
        <v>144.97</v>
      </c>
      <c r="K38" s="3">
        <v>144.44</v>
      </c>
      <c r="L38" s="3">
        <v>144.97</v>
      </c>
      <c r="M38" s="3" t="s">
        <v>1233</v>
      </c>
      <c r="N38" s="3" t="s">
        <v>1234</v>
      </c>
      <c r="O38" s="3" t="s">
        <v>1235</v>
      </c>
      <c r="P38" s="3">
        <v>1</v>
      </c>
      <c r="Q38" s="3">
        <v>2</v>
      </c>
      <c r="R38" s="3"/>
      <c r="S38" s="3"/>
    </row>
    <row r="39" spans="1:19" ht="15.75" customHeight="1" x14ac:dyDescent="0.15">
      <c r="A39" s="3">
        <v>397</v>
      </c>
      <c r="B39" s="3" t="s">
        <v>1122</v>
      </c>
      <c r="C39" s="3" t="s">
        <v>1123</v>
      </c>
      <c r="D39" s="3">
        <v>6</v>
      </c>
      <c r="E39" s="3" t="s">
        <v>1103</v>
      </c>
      <c r="F39" s="3" t="s">
        <v>6</v>
      </c>
      <c r="G39" s="3">
        <v>0.2</v>
      </c>
      <c r="H39" s="3">
        <v>0.2</v>
      </c>
      <c r="I39" s="3">
        <v>144.97</v>
      </c>
      <c r="J39" s="3">
        <v>145.16999999999999</v>
      </c>
      <c r="K39" s="3">
        <v>144.97</v>
      </c>
      <c r="L39" s="3">
        <v>145.16999999999999</v>
      </c>
      <c r="M39" s="3" t="s">
        <v>1236</v>
      </c>
      <c r="N39" s="3" t="s">
        <v>1237</v>
      </c>
      <c r="O39" s="3" t="s">
        <v>1238</v>
      </c>
      <c r="P39" s="3">
        <v>1</v>
      </c>
      <c r="Q39" s="3">
        <v>0</v>
      </c>
      <c r="R39" s="3"/>
      <c r="S39" s="3"/>
    </row>
    <row r="40" spans="1:19" ht="15.75" customHeight="1" x14ac:dyDescent="0.15">
      <c r="A40" s="3">
        <v>397</v>
      </c>
      <c r="B40" s="3" t="s">
        <v>1122</v>
      </c>
      <c r="C40" s="3" t="s">
        <v>1123</v>
      </c>
      <c r="D40" s="3">
        <v>7</v>
      </c>
      <c r="E40" s="3" t="s">
        <v>1103</v>
      </c>
      <c r="F40" s="3">
        <v>1</v>
      </c>
      <c r="G40" s="3">
        <v>1.47</v>
      </c>
      <c r="H40" s="3">
        <v>1.47</v>
      </c>
      <c r="I40" s="3">
        <v>145.4</v>
      </c>
      <c r="J40" s="3">
        <v>146.87</v>
      </c>
      <c r="K40" s="3">
        <v>145.4</v>
      </c>
      <c r="L40" s="3">
        <v>146.87</v>
      </c>
      <c r="M40" s="3" t="s">
        <v>1239</v>
      </c>
      <c r="N40" s="3" t="s">
        <v>1240</v>
      </c>
      <c r="O40" s="3" t="s">
        <v>1241</v>
      </c>
      <c r="P40" s="3">
        <v>0</v>
      </c>
      <c r="Q40" s="3">
        <v>1</v>
      </c>
      <c r="R40" s="3"/>
      <c r="S40" s="3"/>
    </row>
    <row r="41" spans="1:19" ht="15.75" customHeight="1" x14ac:dyDescent="0.15">
      <c r="A41" s="3">
        <v>397</v>
      </c>
      <c r="B41" s="3" t="s">
        <v>1122</v>
      </c>
      <c r="C41" s="3" t="s">
        <v>1123</v>
      </c>
      <c r="D41" s="3">
        <v>7</v>
      </c>
      <c r="E41" s="3" t="s">
        <v>1103</v>
      </c>
      <c r="F41" s="3">
        <v>2</v>
      </c>
      <c r="G41" s="3">
        <v>1.48</v>
      </c>
      <c r="H41" s="3">
        <v>1.48</v>
      </c>
      <c r="I41" s="3">
        <v>146.87</v>
      </c>
      <c r="J41" s="3">
        <v>148.35</v>
      </c>
      <c r="K41" s="3">
        <v>146.87</v>
      </c>
      <c r="L41" s="3">
        <v>148.35</v>
      </c>
      <c r="M41" s="3" t="s">
        <v>1242</v>
      </c>
      <c r="N41" s="3" t="s">
        <v>1243</v>
      </c>
      <c r="O41" s="3" t="s">
        <v>1244</v>
      </c>
      <c r="P41" s="3">
        <v>0</v>
      </c>
      <c r="Q41" s="3">
        <v>1</v>
      </c>
      <c r="R41" s="3"/>
      <c r="S41" s="3"/>
    </row>
    <row r="42" spans="1:19" ht="15.75" customHeight="1" x14ac:dyDescent="0.15">
      <c r="A42" s="3">
        <v>397</v>
      </c>
      <c r="B42" s="3" t="s">
        <v>1122</v>
      </c>
      <c r="C42" s="3" t="s">
        <v>1123</v>
      </c>
      <c r="D42" s="3">
        <v>7</v>
      </c>
      <c r="E42" s="3" t="s">
        <v>1103</v>
      </c>
      <c r="F42" s="3">
        <v>3</v>
      </c>
      <c r="G42" s="3">
        <v>1.48</v>
      </c>
      <c r="H42" s="3">
        <v>1.48</v>
      </c>
      <c r="I42" s="3">
        <v>148.35</v>
      </c>
      <c r="J42" s="3">
        <v>149.83000000000001</v>
      </c>
      <c r="K42" s="3">
        <v>148.35</v>
      </c>
      <c r="L42" s="3">
        <v>149.83000000000001</v>
      </c>
      <c r="M42" s="3" t="s">
        <v>1245</v>
      </c>
      <c r="N42" s="3" t="s">
        <v>1246</v>
      </c>
      <c r="O42" s="3" t="s">
        <v>1247</v>
      </c>
      <c r="P42" s="3">
        <v>0</v>
      </c>
      <c r="Q42" s="3">
        <v>1</v>
      </c>
      <c r="R42" s="3"/>
      <c r="S42" s="3"/>
    </row>
    <row r="43" spans="1:19" ht="15.75" customHeight="1" x14ac:dyDescent="0.15">
      <c r="A43" s="3">
        <v>397</v>
      </c>
      <c r="B43" s="3" t="s">
        <v>1122</v>
      </c>
      <c r="C43" s="3" t="s">
        <v>1123</v>
      </c>
      <c r="D43" s="3">
        <v>7</v>
      </c>
      <c r="E43" s="3" t="s">
        <v>1103</v>
      </c>
      <c r="F43" s="3">
        <v>4</v>
      </c>
      <c r="G43" s="3">
        <v>1.48</v>
      </c>
      <c r="H43" s="3">
        <v>1.48</v>
      </c>
      <c r="I43" s="3">
        <v>149.83000000000001</v>
      </c>
      <c r="J43" s="3">
        <v>151.31</v>
      </c>
      <c r="K43" s="3">
        <v>149.83000000000001</v>
      </c>
      <c r="L43" s="3">
        <v>151.31</v>
      </c>
      <c r="M43" s="3" t="s">
        <v>1248</v>
      </c>
      <c r="N43" s="3" t="s">
        <v>1249</v>
      </c>
      <c r="O43" s="3" t="s">
        <v>1250</v>
      </c>
      <c r="P43" s="3">
        <v>0</v>
      </c>
      <c r="Q43" s="3">
        <v>1</v>
      </c>
      <c r="R43" s="3"/>
      <c r="S43" s="3"/>
    </row>
    <row r="44" spans="1:19" ht="15.75" customHeight="1" x14ac:dyDescent="0.15">
      <c r="A44" s="3">
        <v>397</v>
      </c>
      <c r="B44" s="3" t="s">
        <v>1122</v>
      </c>
      <c r="C44" s="3" t="s">
        <v>1123</v>
      </c>
      <c r="D44" s="3">
        <v>7</v>
      </c>
      <c r="E44" s="3" t="s">
        <v>1103</v>
      </c>
      <c r="F44" s="3">
        <v>5</v>
      </c>
      <c r="G44" s="3">
        <v>1.48</v>
      </c>
      <c r="H44" s="3">
        <v>1.48</v>
      </c>
      <c r="I44" s="3">
        <v>151.31</v>
      </c>
      <c r="J44" s="3">
        <v>152.79</v>
      </c>
      <c r="K44" s="3">
        <v>151.31</v>
      </c>
      <c r="L44" s="3">
        <v>152.79</v>
      </c>
      <c r="M44" s="3" t="s">
        <v>1251</v>
      </c>
      <c r="N44" s="3" t="s">
        <v>1252</v>
      </c>
      <c r="O44" s="3" t="s">
        <v>1253</v>
      </c>
      <c r="P44" s="3">
        <v>0</v>
      </c>
      <c r="Q44" s="3">
        <v>3</v>
      </c>
      <c r="R44" s="3"/>
      <c r="S44" s="3"/>
    </row>
    <row r="45" spans="1:19" ht="15.75" customHeight="1" x14ac:dyDescent="0.15">
      <c r="A45" s="3">
        <v>397</v>
      </c>
      <c r="B45" s="3" t="s">
        <v>1122</v>
      </c>
      <c r="C45" s="3" t="s">
        <v>1123</v>
      </c>
      <c r="D45" s="3">
        <v>7</v>
      </c>
      <c r="E45" s="3" t="s">
        <v>1103</v>
      </c>
      <c r="F45" s="3">
        <v>6</v>
      </c>
      <c r="G45" s="3">
        <v>1.5</v>
      </c>
      <c r="H45" s="3">
        <v>1.5</v>
      </c>
      <c r="I45" s="3">
        <v>152.79</v>
      </c>
      <c r="J45" s="3">
        <v>154.29</v>
      </c>
      <c r="K45" s="3">
        <v>152.79</v>
      </c>
      <c r="L45" s="3">
        <v>154.29</v>
      </c>
      <c r="M45" s="3" t="s">
        <v>1254</v>
      </c>
      <c r="N45" s="3" t="s">
        <v>1255</v>
      </c>
      <c r="O45" s="3" t="s">
        <v>1256</v>
      </c>
      <c r="P45" s="3">
        <v>0</v>
      </c>
      <c r="Q45" s="3">
        <v>1</v>
      </c>
      <c r="R45" s="3"/>
      <c r="S45" s="3"/>
    </row>
    <row r="46" spans="1:19" ht="15.75" customHeight="1" x14ac:dyDescent="0.15">
      <c r="A46" s="3">
        <v>397</v>
      </c>
      <c r="B46" s="3" t="s">
        <v>1122</v>
      </c>
      <c r="C46" s="3" t="s">
        <v>1123</v>
      </c>
      <c r="D46" s="3">
        <v>7</v>
      </c>
      <c r="E46" s="3" t="s">
        <v>1103</v>
      </c>
      <c r="F46" s="3">
        <v>7</v>
      </c>
      <c r="G46" s="3">
        <v>0.56999999999999995</v>
      </c>
      <c r="H46" s="3">
        <v>0.56999999999999995</v>
      </c>
      <c r="I46" s="3">
        <v>154.29</v>
      </c>
      <c r="J46" s="3">
        <v>154.86000000000001</v>
      </c>
      <c r="K46" s="3">
        <v>154.29</v>
      </c>
      <c r="L46" s="3">
        <v>154.86000000000001</v>
      </c>
      <c r="M46" s="3" t="s">
        <v>1257</v>
      </c>
      <c r="N46" s="3" t="s">
        <v>1258</v>
      </c>
      <c r="O46" s="3" t="s">
        <v>1259</v>
      </c>
      <c r="P46" s="3">
        <v>1</v>
      </c>
      <c r="Q46" s="3">
        <v>2</v>
      </c>
      <c r="R46" s="3"/>
      <c r="S46" s="3"/>
    </row>
    <row r="47" spans="1:19" ht="15.75" customHeight="1" x14ac:dyDescent="0.15">
      <c r="A47" s="3">
        <v>397</v>
      </c>
      <c r="B47" s="3" t="s">
        <v>1122</v>
      </c>
      <c r="C47" s="3" t="s">
        <v>1123</v>
      </c>
      <c r="D47" s="3">
        <v>7</v>
      </c>
      <c r="E47" s="3" t="s">
        <v>1103</v>
      </c>
      <c r="F47" s="3" t="s">
        <v>6</v>
      </c>
      <c r="G47" s="3">
        <v>0.15</v>
      </c>
      <c r="H47" s="3">
        <v>0.15</v>
      </c>
      <c r="I47" s="3">
        <v>154.86000000000001</v>
      </c>
      <c r="J47" s="3">
        <v>155.01</v>
      </c>
      <c r="K47" s="3">
        <v>154.86000000000001</v>
      </c>
      <c r="L47" s="3">
        <v>155.01</v>
      </c>
      <c r="M47" s="3" t="s">
        <v>1260</v>
      </c>
      <c r="N47" s="3" t="s">
        <v>1261</v>
      </c>
      <c r="O47" s="3" t="s">
        <v>1262</v>
      </c>
      <c r="P47" s="3">
        <v>1</v>
      </c>
      <c r="Q47" s="3">
        <v>0</v>
      </c>
      <c r="R47" s="3"/>
      <c r="S47" s="3"/>
    </row>
    <row r="48" spans="1:19" ht="15.75" customHeight="1" x14ac:dyDescent="0.15">
      <c r="A48" s="3">
        <v>397</v>
      </c>
      <c r="B48" s="3" t="s">
        <v>1122</v>
      </c>
      <c r="C48" s="3" t="s">
        <v>1123</v>
      </c>
      <c r="D48" s="3">
        <v>8</v>
      </c>
      <c r="E48" s="3" t="s">
        <v>1103</v>
      </c>
      <c r="F48" s="3">
        <v>1</v>
      </c>
      <c r="G48" s="3">
        <v>1.49</v>
      </c>
      <c r="H48" s="3">
        <v>1.49</v>
      </c>
      <c r="I48" s="3">
        <v>155.1</v>
      </c>
      <c r="J48" s="3">
        <v>156.59</v>
      </c>
      <c r="K48" s="3">
        <v>155.1</v>
      </c>
      <c r="L48" s="3">
        <v>156.57499999999999</v>
      </c>
      <c r="M48" s="3" t="s">
        <v>1263</v>
      </c>
      <c r="N48" s="3" t="s">
        <v>1264</v>
      </c>
      <c r="O48" s="3" t="s">
        <v>1265</v>
      </c>
      <c r="P48" s="3">
        <v>0</v>
      </c>
      <c r="Q48" s="3">
        <v>1</v>
      </c>
      <c r="R48" s="3"/>
      <c r="S48" s="3"/>
    </row>
    <row r="49" spans="1:19" ht="15.75" customHeight="1" x14ac:dyDescent="0.15">
      <c r="A49" s="3">
        <v>397</v>
      </c>
      <c r="B49" s="3" t="s">
        <v>1122</v>
      </c>
      <c r="C49" s="3" t="s">
        <v>1123</v>
      </c>
      <c r="D49" s="3">
        <v>8</v>
      </c>
      <c r="E49" s="3" t="s">
        <v>1103</v>
      </c>
      <c r="F49" s="3">
        <v>2</v>
      </c>
      <c r="G49" s="3">
        <v>1.48</v>
      </c>
      <c r="H49" s="3">
        <v>1.48</v>
      </c>
      <c r="I49" s="3">
        <v>156.59</v>
      </c>
      <c r="J49" s="3">
        <v>158.07</v>
      </c>
      <c r="K49" s="3">
        <v>156.57499999999999</v>
      </c>
      <c r="L49" s="3">
        <v>158.04</v>
      </c>
      <c r="M49" s="3" t="s">
        <v>1266</v>
      </c>
      <c r="N49" s="3" t="s">
        <v>1267</v>
      </c>
      <c r="O49" s="3" t="s">
        <v>1268</v>
      </c>
      <c r="P49" s="3">
        <v>0</v>
      </c>
      <c r="Q49" s="3">
        <v>1</v>
      </c>
      <c r="R49" s="3"/>
      <c r="S49" s="3"/>
    </row>
    <row r="50" spans="1:19" ht="15.75" customHeight="1" x14ac:dyDescent="0.15">
      <c r="A50" s="3">
        <v>397</v>
      </c>
      <c r="B50" s="3" t="s">
        <v>1122</v>
      </c>
      <c r="C50" s="3" t="s">
        <v>1123</v>
      </c>
      <c r="D50" s="3">
        <v>8</v>
      </c>
      <c r="E50" s="3" t="s">
        <v>1103</v>
      </c>
      <c r="F50" s="3">
        <v>3</v>
      </c>
      <c r="G50" s="3">
        <v>1.49</v>
      </c>
      <c r="H50" s="3">
        <v>1.49</v>
      </c>
      <c r="I50" s="3">
        <v>158.07</v>
      </c>
      <c r="J50" s="3">
        <v>159.56</v>
      </c>
      <c r="K50" s="3">
        <v>158.04</v>
      </c>
      <c r="L50" s="3">
        <v>159.51499999999999</v>
      </c>
      <c r="M50" s="3" t="s">
        <v>1269</v>
      </c>
      <c r="N50" s="3" t="s">
        <v>1270</v>
      </c>
      <c r="O50" s="3" t="s">
        <v>1271</v>
      </c>
      <c r="P50" s="3">
        <v>0</v>
      </c>
      <c r="Q50" s="3">
        <v>1</v>
      </c>
      <c r="R50" s="3"/>
      <c r="S50" s="3"/>
    </row>
    <row r="51" spans="1:19" ht="15.75" customHeight="1" x14ac:dyDescent="0.15">
      <c r="A51" s="3">
        <v>397</v>
      </c>
      <c r="B51" s="3" t="s">
        <v>1122</v>
      </c>
      <c r="C51" s="3" t="s">
        <v>1123</v>
      </c>
      <c r="D51" s="3">
        <v>8</v>
      </c>
      <c r="E51" s="3" t="s">
        <v>1103</v>
      </c>
      <c r="F51" s="3">
        <v>4</v>
      </c>
      <c r="G51" s="3">
        <v>1.48</v>
      </c>
      <c r="H51" s="3">
        <v>1.48</v>
      </c>
      <c r="I51" s="3">
        <v>159.56</v>
      </c>
      <c r="J51" s="3">
        <v>161.04</v>
      </c>
      <c r="K51" s="3">
        <v>159.51499999999999</v>
      </c>
      <c r="L51" s="3">
        <v>160.97900000000001</v>
      </c>
      <c r="M51" s="3" t="s">
        <v>1272</v>
      </c>
      <c r="N51" s="3" t="s">
        <v>1273</v>
      </c>
      <c r="O51" s="3" t="s">
        <v>1274</v>
      </c>
      <c r="P51" s="3">
        <v>0</v>
      </c>
      <c r="Q51" s="3">
        <v>2</v>
      </c>
      <c r="R51" s="3"/>
      <c r="S51" s="3"/>
    </row>
    <row r="52" spans="1:19" ht="15.75" customHeight="1" x14ac:dyDescent="0.15">
      <c r="A52" s="3">
        <v>397</v>
      </c>
      <c r="B52" s="3" t="s">
        <v>1122</v>
      </c>
      <c r="C52" s="3" t="s">
        <v>1123</v>
      </c>
      <c r="D52" s="3">
        <v>8</v>
      </c>
      <c r="E52" s="3" t="s">
        <v>1103</v>
      </c>
      <c r="F52" s="3">
        <v>5</v>
      </c>
      <c r="G52" s="3">
        <v>1.49</v>
      </c>
      <c r="H52" s="3">
        <v>1.49</v>
      </c>
      <c r="I52" s="3">
        <v>161.04</v>
      </c>
      <c r="J52" s="3">
        <v>162.53</v>
      </c>
      <c r="K52" s="3">
        <v>160.97900000000001</v>
      </c>
      <c r="L52" s="3">
        <v>162.45400000000001</v>
      </c>
      <c r="M52" s="3" t="s">
        <v>1275</v>
      </c>
      <c r="N52" s="3" t="s">
        <v>1276</v>
      </c>
      <c r="O52" s="3" t="s">
        <v>1277</v>
      </c>
      <c r="P52" s="3">
        <v>0</v>
      </c>
      <c r="Q52" s="3">
        <v>3</v>
      </c>
      <c r="R52" s="3"/>
      <c r="S52" s="3"/>
    </row>
    <row r="53" spans="1:19" ht="15.75" customHeight="1" x14ac:dyDescent="0.15">
      <c r="A53" s="3">
        <v>397</v>
      </c>
      <c r="B53" s="3" t="s">
        <v>1122</v>
      </c>
      <c r="C53" s="3" t="s">
        <v>1123</v>
      </c>
      <c r="D53" s="3">
        <v>8</v>
      </c>
      <c r="E53" s="3" t="s">
        <v>1103</v>
      </c>
      <c r="F53" s="3">
        <v>6</v>
      </c>
      <c r="G53" s="3">
        <v>1.47</v>
      </c>
      <c r="H53" s="3">
        <v>1.47</v>
      </c>
      <c r="I53" s="3">
        <v>162.53</v>
      </c>
      <c r="J53" s="3">
        <v>164</v>
      </c>
      <c r="K53" s="3">
        <v>162.45400000000001</v>
      </c>
      <c r="L53" s="3">
        <v>163.90899999999999</v>
      </c>
      <c r="M53" s="3" t="s">
        <v>1278</v>
      </c>
      <c r="N53" s="3" t="s">
        <v>1279</v>
      </c>
      <c r="O53" s="3" t="s">
        <v>1280</v>
      </c>
      <c r="P53" s="3">
        <v>0</v>
      </c>
      <c r="Q53" s="3">
        <v>1</v>
      </c>
      <c r="R53" s="3"/>
      <c r="S53" s="3"/>
    </row>
    <row r="54" spans="1:19" ht="15.75" customHeight="1" x14ac:dyDescent="0.15">
      <c r="A54" s="3">
        <v>397</v>
      </c>
      <c r="B54" s="3" t="s">
        <v>1122</v>
      </c>
      <c r="C54" s="3" t="s">
        <v>1123</v>
      </c>
      <c r="D54" s="3">
        <v>8</v>
      </c>
      <c r="E54" s="3" t="s">
        <v>1103</v>
      </c>
      <c r="F54" s="3">
        <v>7</v>
      </c>
      <c r="G54" s="3">
        <v>0.62</v>
      </c>
      <c r="H54" s="3">
        <v>0.62</v>
      </c>
      <c r="I54" s="3">
        <v>164</v>
      </c>
      <c r="J54" s="3">
        <v>164.62</v>
      </c>
      <c r="K54" s="3">
        <v>163.90899999999999</v>
      </c>
      <c r="L54" s="3">
        <v>164.523</v>
      </c>
      <c r="M54" s="3" t="s">
        <v>1281</v>
      </c>
      <c r="N54" s="3" t="s">
        <v>1282</v>
      </c>
      <c r="O54" s="3" t="s">
        <v>1283</v>
      </c>
      <c r="P54" s="3">
        <v>1</v>
      </c>
      <c r="Q54" s="3">
        <v>1</v>
      </c>
      <c r="R54" s="3"/>
      <c r="S54" s="3"/>
    </row>
    <row r="55" spans="1:19" ht="15.75" customHeight="1" x14ac:dyDescent="0.15">
      <c r="A55" s="3">
        <v>397</v>
      </c>
      <c r="B55" s="3" t="s">
        <v>1122</v>
      </c>
      <c r="C55" s="3" t="s">
        <v>1123</v>
      </c>
      <c r="D55" s="3">
        <v>8</v>
      </c>
      <c r="E55" s="3" t="s">
        <v>1103</v>
      </c>
      <c r="F55" s="3" t="s">
        <v>6</v>
      </c>
      <c r="G55" s="3">
        <v>0.28000000000000003</v>
      </c>
      <c r="H55" s="3">
        <v>0.28000000000000003</v>
      </c>
      <c r="I55" s="3">
        <v>164.62</v>
      </c>
      <c r="J55" s="3">
        <v>164.9</v>
      </c>
      <c r="K55" s="3">
        <v>164.523</v>
      </c>
      <c r="L55" s="3">
        <v>164.8</v>
      </c>
      <c r="M55" s="3" t="s">
        <v>1284</v>
      </c>
      <c r="N55" s="3" t="s">
        <v>1285</v>
      </c>
      <c r="O55" s="3" t="s">
        <v>1286</v>
      </c>
      <c r="P55" s="3">
        <v>1</v>
      </c>
      <c r="Q55" s="3">
        <v>0</v>
      </c>
      <c r="R55" s="3"/>
      <c r="S55" s="3"/>
    </row>
    <row r="56" spans="1:19" ht="15.75" customHeight="1" x14ac:dyDescent="0.15">
      <c r="A56" s="3">
        <v>397</v>
      </c>
      <c r="B56" s="3" t="s">
        <v>1122</v>
      </c>
      <c r="C56" s="3" t="s">
        <v>1123</v>
      </c>
      <c r="D56" s="3">
        <v>9</v>
      </c>
      <c r="E56" s="3" t="s">
        <v>1103</v>
      </c>
      <c r="F56" s="3">
        <v>1</v>
      </c>
      <c r="G56" s="3">
        <v>1.48</v>
      </c>
      <c r="H56" s="3">
        <v>1.48</v>
      </c>
      <c r="I56" s="3">
        <v>164.8</v>
      </c>
      <c r="J56" s="3">
        <v>166.28</v>
      </c>
      <c r="K56" s="3">
        <v>164.8</v>
      </c>
      <c r="L56" s="3">
        <v>166.28</v>
      </c>
      <c r="M56" s="3" t="s">
        <v>1287</v>
      </c>
      <c r="N56" s="3" t="s">
        <v>1288</v>
      </c>
      <c r="O56" s="3" t="s">
        <v>1289</v>
      </c>
      <c r="P56" s="3">
        <v>0</v>
      </c>
      <c r="Q56" s="3">
        <v>1</v>
      </c>
      <c r="R56" s="3"/>
      <c r="S56" s="3"/>
    </row>
    <row r="57" spans="1:19" ht="15.75" customHeight="1" x14ac:dyDescent="0.15">
      <c r="A57" s="3">
        <v>397</v>
      </c>
      <c r="B57" s="3" t="s">
        <v>1122</v>
      </c>
      <c r="C57" s="3" t="s">
        <v>1123</v>
      </c>
      <c r="D57" s="3">
        <v>9</v>
      </c>
      <c r="E57" s="3" t="s">
        <v>1103</v>
      </c>
      <c r="F57" s="3">
        <v>2</v>
      </c>
      <c r="G57" s="3">
        <v>1.47</v>
      </c>
      <c r="H57" s="3">
        <v>1.47</v>
      </c>
      <c r="I57" s="3">
        <v>166.28</v>
      </c>
      <c r="J57" s="3">
        <v>167.75</v>
      </c>
      <c r="K57" s="3">
        <v>166.28</v>
      </c>
      <c r="L57" s="3">
        <v>167.75</v>
      </c>
      <c r="M57" s="3" t="s">
        <v>1290</v>
      </c>
      <c r="N57" s="3" t="s">
        <v>1291</v>
      </c>
      <c r="O57" s="3" t="s">
        <v>1292</v>
      </c>
      <c r="P57" s="3">
        <v>0</v>
      </c>
      <c r="Q57" s="3">
        <v>1</v>
      </c>
      <c r="R57" s="3"/>
      <c r="S57" s="3"/>
    </row>
    <row r="58" spans="1:19" ht="15.75" customHeight="1" x14ac:dyDescent="0.15">
      <c r="A58" s="3">
        <v>397</v>
      </c>
      <c r="B58" s="3" t="s">
        <v>1122</v>
      </c>
      <c r="C58" s="3" t="s">
        <v>1123</v>
      </c>
      <c r="D58" s="3">
        <v>9</v>
      </c>
      <c r="E58" s="3" t="s">
        <v>1103</v>
      </c>
      <c r="F58" s="3">
        <v>3</v>
      </c>
      <c r="G58" s="3">
        <v>1.48</v>
      </c>
      <c r="H58" s="3">
        <v>1.48</v>
      </c>
      <c r="I58" s="3">
        <v>167.75</v>
      </c>
      <c r="J58" s="3">
        <v>169.23</v>
      </c>
      <c r="K58" s="3">
        <v>167.75</v>
      </c>
      <c r="L58" s="3">
        <v>169.23</v>
      </c>
      <c r="M58" s="3" t="s">
        <v>1293</v>
      </c>
      <c r="N58" s="3" t="s">
        <v>1294</v>
      </c>
      <c r="O58" s="3" t="s">
        <v>1295</v>
      </c>
      <c r="P58" s="3">
        <v>0</v>
      </c>
      <c r="Q58" s="3">
        <v>2</v>
      </c>
      <c r="R58" s="3"/>
      <c r="S58" s="3"/>
    </row>
    <row r="59" spans="1:19" ht="15.75" customHeight="1" x14ac:dyDescent="0.15">
      <c r="A59" s="3">
        <v>397</v>
      </c>
      <c r="B59" s="3" t="s">
        <v>1122</v>
      </c>
      <c r="C59" s="3" t="s">
        <v>1123</v>
      </c>
      <c r="D59" s="3">
        <v>9</v>
      </c>
      <c r="E59" s="3" t="s">
        <v>1103</v>
      </c>
      <c r="F59" s="3">
        <v>4</v>
      </c>
      <c r="G59" s="3">
        <v>1.48</v>
      </c>
      <c r="H59" s="3">
        <v>1.48</v>
      </c>
      <c r="I59" s="3">
        <v>169.23</v>
      </c>
      <c r="J59" s="3">
        <v>170.71</v>
      </c>
      <c r="K59" s="3">
        <v>169.23</v>
      </c>
      <c r="L59" s="3">
        <v>170.71</v>
      </c>
      <c r="M59" s="3" t="s">
        <v>1296</v>
      </c>
      <c r="N59" s="3" t="s">
        <v>1297</v>
      </c>
      <c r="O59" s="3" t="s">
        <v>1298</v>
      </c>
      <c r="P59" s="3">
        <v>0</v>
      </c>
      <c r="Q59" s="3">
        <v>2</v>
      </c>
      <c r="R59" s="3"/>
      <c r="S59" s="3"/>
    </row>
    <row r="60" spans="1:19" ht="15.75" customHeight="1" x14ac:dyDescent="0.15">
      <c r="A60" s="3">
        <v>397</v>
      </c>
      <c r="B60" s="3" t="s">
        <v>1122</v>
      </c>
      <c r="C60" s="3" t="s">
        <v>1123</v>
      </c>
      <c r="D60" s="3">
        <v>9</v>
      </c>
      <c r="E60" s="3" t="s">
        <v>1103</v>
      </c>
      <c r="F60" s="3">
        <v>5</v>
      </c>
      <c r="G60" s="3">
        <v>1.49</v>
      </c>
      <c r="H60" s="3">
        <v>1.49</v>
      </c>
      <c r="I60" s="3">
        <v>170.71</v>
      </c>
      <c r="J60" s="3">
        <v>172.2</v>
      </c>
      <c r="K60" s="3">
        <v>170.71</v>
      </c>
      <c r="L60" s="3">
        <v>172.2</v>
      </c>
      <c r="M60" s="3" t="s">
        <v>1299</v>
      </c>
      <c r="N60" s="3" t="s">
        <v>1300</v>
      </c>
      <c r="O60" s="3" t="s">
        <v>1301</v>
      </c>
      <c r="P60" s="3">
        <v>0</v>
      </c>
      <c r="Q60" s="3">
        <v>2</v>
      </c>
      <c r="R60" s="3"/>
      <c r="S60" s="3"/>
    </row>
    <row r="61" spans="1:19" ht="15.75" customHeight="1" x14ac:dyDescent="0.15">
      <c r="A61" s="3">
        <v>397</v>
      </c>
      <c r="B61" s="3" t="s">
        <v>1122</v>
      </c>
      <c r="C61" s="3" t="s">
        <v>1123</v>
      </c>
      <c r="D61" s="3">
        <v>9</v>
      </c>
      <c r="E61" s="3" t="s">
        <v>1103</v>
      </c>
      <c r="F61" s="3">
        <v>6</v>
      </c>
      <c r="G61" s="3">
        <v>1.48</v>
      </c>
      <c r="H61" s="3">
        <v>1.48</v>
      </c>
      <c r="I61" s="3">
        <v>172.2</v>
      </c>
      <c r="J61" s="3">
        <v>173.68</v>
      </c>
      <c r="K61" s="3">
        <v>172.2</v>
      </c>
      <c r="L61" s="3">
        <v>173.68</v>
      </c>
      <c r="M61" s="3" t="s">
        <v>1302</v>
      </c>
      <c r="N61" s="3" t="s">
        <v>1303</v>
      </c>
      <c r="O61" s="3" t="s">
        <v>1304</v>
      </c>
      <c r="P61" s="3">
        <v>0</v>
      </c>
      <c r="Q61" s="3">
        <v>1</v>
      </c>
      <c r="R61" s="3"/>
      <c r="S61" s="3"/>
    </row>
    <row r="62" spans="1:19" ht="15.75" customHeight="1" x14ac:dyDescent="0.15">
      <c r="A62" s="3">
        <v>397</v>
      </c>
      <c r="B62" s="3" t="s">
        <v>1122</v>
      </c>
      <c r="C62" s="3" t="s">
        <v>1123</v>
      </c>
      <c r="D62" s="3">
        <v>9</v>
      </c>
      <c r="E62" s="3" t="s">
        <v>1103</v>
      </c>
      <c r="F62" s="3">
        <v>7</v>
      </c>
      <c r="G62" s="3">
        <v>0.59</v>
      </c>
      <c r="H62" s="3">
        <v>0.59</v>
      </c>
      <c r="I62" s="3">
        <v>173.68</v>
      </c>
      <c r="J62" s="3">
        <v>174.27</v>
      </c>
      <c r="K62" s="3">
        <v>173.68</v>
      </c>
      <c r="L62" s="3">
        <v>174.27</v>
      </c>
      <c r="M62" s="3" t="s">
        <v>1305</v>
      </c>
      <c r="N62" s="3" t="s">
        <v>1306</v>
      </c>
      <c r="O62" s="3" t="s">
        <v>1307</v>
      </c>
      <c r="P62" s="3">
        <v>1</v>
      </c>
      <c r="Q62" s="3">
        <v>1</v>
      </c>
      <c r="R62" s="3"/>
      <c r="S62" s="3"/>
    </row>
    <row r="63" spans="1:19" ht="15.75" customHeight="1" x14ac:dyDescent="0.15">
      <c r="A63" s="3">
        <v>397</v>
      </c>
      <c r="B63" s="3" t="s">
        <v>1122</v>
      </c>
      <c r="C63" s="3" t="s">
        <v>1123</v>
      </c>
      <c r="D63" s="3">
        <v>9</v>
      </c>
      <c r="E63" s="3" t="s">
        <v>1103</v>
      </c>
      <c r="F63" s="3" t="s">
        <v>6</v>
      </c>
      <c r="G63" s="3">
        <v>0.22</v>
      </c>
      <c r="H63" s="3">
        <v>0.22</v>
      </c>
      <c r="I63" s="3">
        <v>174.27</v>
      </c>
      <c r="J63" s="3">
        <v>174.49</v>
      </c>
      <c r="K63" s="3">
        <v>174.27</v>
      </c>
      <c r="L63" s="3">
        <v>174.49</v>
      </c>
      <c r="M63" s="3" t="s">
        <v>1308</v>
      </c>
      <c r="N63" s="3" t="s">
        <v>1309</v>
      </c>
      <c r="O63" s="3" t="s">
        <v>1310</v>
      </c>
      <c r="P63" s="3">
        <v>1</v>
      </c>
      <c r="Q63" s="3">
        <v>0</v>
      </c>
      <c r="R63" s="3"/>
      <c r="S63" s="3"/>
    </row>
    <row r="64" spans="1:19" ht="15.75" customHeight="1" x14ac:dyDescent="0.15">
      <c r="A64" s="3">
        <v>397</v>
      </c>
      <c r="B64" s="3" t="s">
        <v>1122</v>
      </c>
      <c r="C64" s="3" t="s">
        <v>1123</v>
      </c>
      <c r="D64" s="3">
        <v>10</v>
      </c>
      <c r="E64" s="3" t="s">
        <v>1103</v>
      </c>
      <c r="F64" s="3">
        <v>1</v>
      </c>
      <c r="G64" s="3">
        <v>1.48</v>
      </c>
      <c r="H64" s="3">
        <v>1.48</v>
      </c>
      <c r="I64" s="3">
        <v>174.5</v>
      </c>
      <c r="J64" s="3">
        <v>175.98</v>
      </c>
      <c r="K64" s="3">
        <v>174.5</v>
      </c>
      <c r="L64" s="3">
        <v>175.95599999999999</v>
      </c>
      <c r="M64" s="3" t="s">
        <v>1311</v>
      </c>
      <c r="N64" s="3" t="s">
        <v>1312</v>
      </c>
      <c r="O64" s="3" t="s">
        <v>1313</v>
      </c>
      <c r="P64" s="3">
        <v>0</v>
      </c>
      <c r="Q64" s="3">
        <v>1</v>
      </c>
      <c r="R64" s="3"/>
      <c r="S64" s="3"/>
    </row>
    <row r="65" spans="1:19" ht="15.75" customHeight="1" x14ac:dyDescent="0.15">
      <c r="A65" s="3">
        <v>397</v>
      </c>
      <c r="B65" s="3" t="s">
        <v>1122</v>
      </c>
      <c r="C65" s="3" t="s">
        <v>1123</v>
      </c>
      <c r="D65" s="3">
        <v>10</v>
      </c>
      <c r="E65" s="3" t="s">
        <v>1103</v>
      </c>
      <c r="F65" s="3">
        <v>2</v>
      </c>
      <c r="G65" s="3">
        <v>1.48</v>
      </c>
      <c r="H65" s="3">
        <v>1.48</v>
      </c>
      <c r="I65" s="3">
        <v>175.98</v>
      </c>
      <c r="J65" s="3">
        <v>177.46</v>
      </c>
      <c r="K65" s="3">
        <v>175.95599999999999</v>
      </c>
      <c r="L65" s="3">
        <v>177.41200000000001</v>
      </c>
      <c r="M65" s="3" t="s">
        <v>1314</v>
      </c>
      <c r="N65" s="3" t="s">
        <v>1315</v>
      </c>
      <c r="O65" s="3" t="s">
        <v>1316</v>
      </c>
      <c r="P65" s="3">
        <v>0</v>
      </c>
      <c r="Q65" s="3">
        <v>2</v>
      </c>
      <c r="R65" s="3"/>
      <c r="S65" s="3"/>
    </row>
    <row r="66" spans="1:19" ht="15.75" customHeight="1" x14ac:dyDescent="0.15">
      <c r="A66" s="3">
        <v>397</v>
      </c>
      <c r="B66" s="3" t="s">
        <v>1122</v>
      </c>
      <c r="C66" s="3" t="s">
        <v>1123</v>
      </c>
      <c r="D66" s="3">
        <v>10</v>
      </c>
      <c r="E66" s="3" t="s">
        <v>1103</v>
      </c>
      <c r="F66" s="3">
        <v>3</v>
      </c>
      <c r="G66" s="3">
        <v>1.49</v>
      </c>
      <c r="H66" s="3">
        <v>1.49</v>
      </c>
      <c r="I66" s="3">
        <v>177.46</v>
      </c>
      <c r="J66" s="3">
        <v>178.95</v>
      </c>
      <c r="K66" s="3">
        <v>177.41200000000001</v>
      </c>
      <c r="L66" s="3">
        <v>178.87799999999999</v>
      </c>
      <c r="M66" s="3" t="s">
        <v>1317</v>
      </c>
      <c r="N66" s="3" t="s">
        <v>1318</v>
      </c>
      <c r="O66" s="3" t="s">
        <v>1319</v>
      </c>
      <c r="P66" s="3">
        <v>0</v>
      </c>
      <c r="Q66" s="3">
        <v>1</v>
      </c>
      <c r="R66" s="3"/>
      <c r="S66" s="3"/>
    </row>
    <row r="67" spans="1:19" ht="13" x14ac:dyDescent="0.15">
      <c r="A67" s="3">
        <v>397</v>
      </c>
      <c r="B67" s="3" t="s">
        <v>1122</v>
      </c>
      <c r="C67" s="3" t="s">
        <v>1123</v>
      </c>
      <c r="D67" s="3">
        <v>10</v>
      </c>
      <c r="E67" s="3" t="s">
        <v>1103</v>
      </c>
      <c r="F67" s="3">
        <v>4</v>
      </c>
      <c r="G67" s="3">
        <v>1.49</v>
      </c>
      <c r="H67" s="3">
        <v>1.49</v>
      </c>
      <c r="I67" s="3">
        <v>178.95</v>
      </c>
      <c r="J67" s="3">
        <v>180.44</v>
      </c>
      <c r="K67" s="3">
        <v>178.87799999999999</v>
      </c>
      <c r="L67" s="3">
        <v>180.34399999999999</v>
      </c>
      <c r="M67" s="3" t="s">
        <v>1320</v>
      </c>
      <c r="N67" s="3" t="s">
        <v>1321</v>
      </c>
      <c r="O67" s="3" t="s">
        <v>1322</v>
      </c>
      <c r="P67" s="3">
        <v>0</v>
      </c>
      <c r="Q67" s="3">
        <v>3</v>
      </c>
      <c r="R67" s="3"/>
      <c r="S67" s="3"/>
    </row>
    <row r="68" spans="1:19" ht="13" x14ac:dyDescent="0.15">
      <c r="A68" s="3">
        <v>397</v>
      </c>
      <c r="B68" s="3" t="s">
        <v>1122</v>
      </c>
      <c r="C68" s="3" t="s">
        <v>1123</v>
      </c>
      <c r="D68" s="3">
        <v>10</v>
      </c>
      <c r="E68" s="3" t="s">
        <v>1103</v>
      </c>
      <c r="F68" s="3">
        <v>5</v>
      </c>
      <c r="G68" s="3">
        <v>1.48</v>
      </c>
      <c r="H68" s="3">
        <v>1.48</v>
      </c>
      <c r="I68" s="3">
        <v>180.44</v>
      </c>
      <c r="J68" s="3">
        <v>181.92</v>
      </c>
      <c r="K68" s="3">
        <v>180.34399999999999</v>
      </c>
      <c r="L68" s="3">
        <v>181.8</v>
      </c>
      <c r="M68" s="3" t="s">
        <v>1323</v>
      </c>
      <c r="N68" s="3" t="s">
        <v>1324</v>
      </c>
      <c r="O68" s="3" t="s">
        <v>1325</v>
      </c>
      <c r="P68" s="3">
        <v>0</v>
      </c>
      <c r="Q68" s="3">
        <v>1</v>
      </c>
      <c r="R68" s="3"/>
      <c r="S68" s="3"/>
    </row>
    <row r="69" spans="1:19" ht="13" x14ac:dyDescent="0.15">
      <c r="A69" s="3">
        <v>397</v>
      </c>
      <c r="B69" s="3" t="s">
        <v>1122</v>
      </c>
      <c r="C69" s="3" t="s">
        <v>1123</v>
      </c>
      <c r="D69" s="3">
        <v>10</v>
      </c>
      <c r="E69" s="3" t="s">
        <v>1103</v>
      </c>
      <c r="F69" s="3">
        <v>6</v>
      </c>
      <c r="G69" s="3">
        <v>1.49</v>
      </c>
      <c r="H69" s="3">
        <v>1.49</v>
      </c>
      <c r="I69" s="3">
        <v>181.92</v>
      </c>
      <c r="J69" s="3">
        <v>183.41</v>
      </c>
      <c r="K69" s="3">
        <v>181.8</v>
      </c>
      <c r="L69" s="3">
        <v>183.26599999999999</v>
      </c>
      <c r="M69" s="3" t="s">
        <v>1326</v>
      </c>
      <c r="N69" s="3" t="s">
        <v>1327</v>
      </c>
      <c r="O69" s="3" t="s">
        <v>1328</v>
      </c>
      <c r="P69" s="3">
        <v>0</v>
      </c>
      <c r="Q69" s="3">
        <v>1</v>
      </c>
      <c r="R69" s="3"/>
      <c r="S69" s="3"/>
    </row>
    <row r="70" spans="1:19" ht="13" x14ac:dyDescent="0.15">
      <c r="A70" s="3">
        <v>397</v>
      </c>
      <c r="B70" s="3" t="s">
        <v>1122</v>
      </c>
      <c r="C70" s="3" t="s">
        <v>1123</v>
      </c>
      <c r="D70" s="3">
        <v>10</v>
      </c>
      <c r="E70" s="3" t="s">
        <v>1103</v>
      </c>
      <c r="F70" s="3">
        <v>7</v>
      </c>
      <c r="G70" s="3">
        <v>0.59</v>
      </c>
      <c r="H70" s="3">
        <v>0.59</v>
      </c>
      <c r="I70" s="3">
        <v>183.41</v>
      </c>
      <c r="J70" s="3">
        <v>184</v>
      </c>
      <c r="K70" s="3">
        <v>183.26599999999999</v>
      </c>
      <c r="L70" s="3">
        <v>183.846</v>
      </c>
      <c r="M70" s="3" t="s">
        <v>1329</v>
      </c>
      <c r="N70" s="3" t="s">
        <v>1330</v>
      </c>
      <c r="O70" s="3" t="s">
        <v>1331</v>
      </c>
      <c r="P70" s="3">
        <v>1</v>
      </c>
      <c r="Q70" s="3">
        <v>1</v>
      </c>
      <c r="R70" s="3"/>
      <c r="S70" s="3"/>
    </row>
    <row r="71" spans="1:19" ht="13" x14ac:dyDescent="0.15">
      <c r="A71" s="3">
        <v>397</v>
      </c>
      <c r="B71" s="3" t="s">
        <v>1122</v>
      </c>
      <c r="C71" s="3" t="s">
        <v>1123</v>
      </c>
      <c r="D71" s="3">
        <v>10</v>
      </c>
      <c r="E71" s="3" t="s">
        <v>1103</v>
      </c>
      <c r="F71" s="3" t="s">
        <v>6</v>
      </c>
      <c r="G71" s="3">
        <v>0.36</v>
      </c>
      <c r="H71" s="3">
        <v>0.36</v>
      </c>
      <c r="I71" s="3">
        <v>184</v>
      </c>
      <c r="J71" s="3">
        <v>184.36</v>
      </c>
      <c r="K71" s="3">
        <v>183.846</v>
      </c>
      <c r="L71" s="3">
        <v>184.2</v>
      </c>
      <c r="M71" s="3" t="s">
        <v>1332</v>
      </c>
      <c r="N71" s="3" t="s">
        <v>1333</v>
      </c>
      <c r="O71" s="3" t="s">
        <v>1334</v>
      </c>
      <c r="P71" s="3">
        <v>1</v>
      </c>
      <c r="Q71" s="3">
        <v>0</v>
      </c>
      <c r="R71" s="3"/>
      <c r="S71" s="3"/>
    </row>
    <row r="72" spans="1:19" ht="13" x14ac:dyDescent="0.15">
      <c r="A72" s="3">
        <v>397</v>
      </c>
      <c r="B72" s="3" t="s">
        <v>1122</v>
      </c>
      <c r="C72" s="3" t="s">
        <v>1123</v>
      </c>
      <c r="D72" s="3">
        <v>11</v>
      </c>
      <c r="E72" s="3" t="s">
        <v>1103</v>
      </c>
      <c r="F72" s="3">
        <v>1</v>
      </c>
      <c r="G72" s="3">
        <v>1.49</v>
      </c>
      <c r="H72" s="3">
        <v>1.49</v>
      </c>
      <c r="I72" s="3">
        <v>184.2</v>
      </c>
      <c r="J72" s="3">
        <v>185.69</v>
      </c>
      <c r="K72" s="3">
        <v>184.2</v>
      </c>
      <c r="L72" s="3">
        <v>185.69</v>
      </c>
      <c r="M72" s="3" t="s">
        <v>1335</v>
      </c>
      <c r="N72" s="3" t="s">
        <v>1336</v>
      </c>
      <c r="O72" s="3" t="s">
        <v>1337</v>
      </c>
      <c r="P72" s="3">
        <v>0</v>
      </c>
      <c r="Q72" s="3">
        <v>1</v>
      </c>
      <c r="R72" s="3"/>
      <c r="S72" s="3"/>
    </row>
    <row r="73" spans="1:19" ht="13" x14ac:dyDescent="0.15">
      <c r="A73" s="3">
        <v>397</v>
      </c>
      <c r="B73" s="3" t="s">
        <v>1122</v>
      </c>
      <c r="C73" s="3" t="s">
        <v>1123</v>
      </c>
      <c r="D73" s="3">
        <v>11</v>
      </c>
      <c r="E73" s="3" t="s">
        <v>1103</v>
      </c>
      <c r="F73" s="3">
        <v>2</v>
      </c>
      <c r="G73" s="3">
        <v>1.49</v>
      </c>
      <c r="H73" s="3">
        <v>1.49</v>
      </c>
      <c r="I73" s="3">
        <v>185.69</v>
      </c>
      <c r="J73" s="3">
        <v>187.18</v>
      </c>
      <c r="K73" s="3">
        <v>185.69</v>
      </c>
      <c r="L73" s="3">
        <v>187.18</v>
      </c>
      <c r="M73" s="3" t="s">
        <v>1338</v>
      </c>
      <c r="N73" s="3" t="s">
        <v>1339</v>
      </c>
      <c r="O73" s="3" t="s">
        <v>1340</v>
      </c>
      <c r="P73" s="3">
        <v>0</v>
      </c>
      <c r="Q73" s="3">
        <v>1</v>
      </c>
      <c r="R73" s="3"/>
      <c r="S73" s="3"/>
    </row>
    <row r="74" spans="1:19" ht="13" x14ac:dyDescent="0.15">
      <c r="A74" s="3">
        <v>397</v>
      </c>
      <c r="B74" s="3" t="s">
        <v>1122</v>
      </c>
      <c r="C74" s="3" t="s">
        <v>1123</v>
      </c>
      <c r="D74" s="3">
        <v>11</v>
      </c>
      <c r="E74" s="3" t="s">
        <v>1103</v>
      </c>
      <c r="F74" s="3">
        <v>3</v>
      </c>
      <c r="G74" s="3">
        <v>1.49</v>
      </c>
      <c r="H74" s="3">
        <v>1.49</v>
      </c>
      <c r="I74" s="3">
        <v>187.18</v>
      </c>
      <c r="J74" s="3">
        <v>188.67</v>
      </c>
      <c r="K74" s="3">
        <v>187.18</v>
      </c>
      <c r="L74" s="3">
        <v>188.67</v>
      </c>
      <c r="M74" s="3" t="s">
        <v>1341</v>
      </c>
      <c r="N74" s="3" t="s">
        <v>1342</v>
      </c>
      <c r="O74" s="3" t="s">
        <v>1343</v>
      </c>
      <c r="P74" s="3">
        <v>0</v>
      </c>
      <c r="Q74" s="3">
        <v>1</v>
      </c>
      <c r="R74" s="3"/>
      <c r="S74" s="3"/>
    </row>
    <row r="75" spans="1:19" ht="13" x14ac:dyDescent="0.15">
      <c r="A75" s="3">
        <v>397</v>
      </c>
      <c r="B75" s="3" t="s">
        <v>1122</v>
      </c>
      <c r="C75" s="3" t="s">
        <v>1123</v>
      </c>
      <c r="D75" s="3">
        <v>11</v>
      </c>
      <c r="E75" s="3" t="s">
        <v>1103</v>
      </c>
      <c r="F75" s="3">
        <v>4</v>
      </c>
      <c r="G75" s="3">
        <v>1.49</v>
      </c>
      <c r="H75" s="3">
        <v>1.49</v>
      </c>
      <c r="I75" s="3">
        <v>188.67</v>
      </c>
      <c r="J75" s="3">
        <v>190.16</v>
      </c>
      <c r="K75" s="3">
        <v>188.67</v>
      </c>
      <c r="L75" s="3">
        <v>190.16</v>
      </c>
      <c r="M75" s="3" t="s">
        <v>1344</v>
      </c>
      <c r="N75" s="3" t="s">
        <v>1345</v>
      </c>
      <c r="O75" s="3" t="s">
        <v>1346</v>
      </c>
      <c r="P75" s="3">
        <v>0</v>
      </c>
      <c r="Q75" s="3">
        <v>2</v>
      </c>
      <c r="R75" s="3"/>
      <c r="S75" s="3"/>
    </row>
    <row r="76" spans="1:19" ht="13" x14ac:dyDescent="0.15">
      <c r="A76" s="3">
        <v>397</v>
      </c>
      <c r="B76" s="3" t="s">
        <v>1122</v>
      </c>
      <c r="C76" s="3" t="s">
        <v>1123</v>
      </c>
      <c r="D76" s="3">
        <v>11</v>
      </c>
      <c r="E76" s="3" t="s">
        <v>1103</v>
      </c>
      <c r="F76" s="3">
        <v>5</v>
      </c>
      <c r="G76" s="3">
        <v>1.49</v>
      </c>
      <c r="H76" s="3">
        <v>1.49</v>
      </c>
      <c r="I76" s="3">
        <v>190.16</v>
      </c>
      <c r="J76" s="3">
        <v>191.65</v>
      </c>
      <c r="K76" s="3">
        <v>190.16</v>
      </c>
      <c r="L76" s="3">
        <v>191.65</v>
      </c>
      <c r="M76" s="3" t="s">
        <v>1347</v>
      </c>
      <c r="N76" s="3" t="s">
        <v>1348</v>
      </c>
      <c r="O76" s="3" t="s">
        <v>1349</v>
      </c>
      <c r="P76" s="3">
        <v>0</v>
      </c>
      <c r="Q76" s="3">
        <v>3</v>
      </c>
      <c r="R76" s="3"/>
      <c r="S76" s="3"/>
    </row>
    <row r="77" spans="1:19" ht="13" x14ac:dyDescent="0.15">
      <c r="A77" s="3">
        <v>397</v>
      </c>
      <c r="B77" s="3" t="s">
        <v>1122</v>
      </c>
      <c r="C77" s="3" t="s">
        <v>1123</v>
      </c>
      <c r="D77" s="3">
        <v>11</v>
      </c>
      <c r="E77" s="3" t="s">
        <v>1103</v>
      </c>
      <c r="F77" s="3">
        <v>6</v>
      </c>
      <c r="G77" s="3">
        <v>1.34</v>
      </c>
      <c r="H77" s="3">
        <v>1.34</v>
      </c>
      <c r="I77" s="3">
        <v>191.65</v>
      </c>
      <c r="J77" s="3">
        <v>192.99</v>
      </c>
      <c r="K77" s="3">
        <v>191.65</v>
      </c>
      <c r="L77" s="3">
        <v>192.99</v>
      </c>
      <c r="M77" s="3" t="s">
        <v>1350</v>
      </c>
      <c r="N77" s="3" t="s">
        <v>1351</v>
      </c>
      <c r="O77" s="3" t="s">
        <v>1352</v>
      </c>
      <c r="P77" s="3">
        <v>0</v>
      </c>
      <c r="Q77" s="3">
        <v>1</v>
      </c>
      <c r="R77" s="3"/>
      <c r="S77" s="3"/>
    </row>
    <row r="78" spans="1:19" ht="13" x14ac:dyDescent="0.15">
      <c r="A78" s="3">
        <v>397</v>
      </c>
      <c r="B78" s="3" t="s">
        <v>1122</v>
      </c>
      <c r="C78" s="3" t="s">
        <v>1123</v>
      </c>
      <c r="D78" s="3">
        <v>11</v>
      </c>
      <c r="E78" s="3" t="s">
        <v>1103</v>
      </c>
      <c r="F78" s="3">
        <v>7</v>
      </c>
      <c r="G78" s="3">
        <v>0.52</v>
      </c>
      <c r="H78" s="3">
        <v>0.52</v>
      </c>
      <c r="I78" s="3">
        <v>192.99</v>
      </c>
      <c r="J78" s="3">
        <v>193.51</v>
      </c>
      <c r="K78" s="3">
        <v>192.99</v>
      </c>
      <c r="L78" s="3">
        <v>193.51</v>
      </c>
      <c r="M78" s="3" t="s">
        <v>1353</v>
      </c>
      <c r="N78" s="3" t="s">
        <v>1354</v>
      </c>
      <c r="O78" s="3" t="s">
        <v>1355</v>
      </c>
      <c r="P78" s="3">
        <v>1</v>
      </c>
      <c r="Q78" s="3">
        <v>1</v>
      </c>
      <c r="R78" s="3"/>
      <c r="S78" s="3"/>
    </row>
    <row r="79" spans="1:19" ht="13" x14ac:dyDescent="0.15">
      <c r="A79" s="3">
        <v>397</v>
      </c>
      <c r="B79" s="3" t="s">
        <v>1122</v>
      </c>
      <c r="C79" s="3" t="s">
        <v>1123</v>
      </c>
      <c r="D79" s="3">
        <v>11</v>
      </c>
      <c r="E79" s="3" t="s">
        <v>1103</v>
      </c>
      <c r="F79" s="3" t="s">
        <v>6</v>
      </c>
      <c r="G79" s="3">
        <v>0.37</v>
      </c>
      <c r="H79" s="3">
        <v>0.37</v>
      </c>
      <c r="I79" s="3">
        <v>193.51</v>
      </c>
      <c r="J79" s="3">
        <v>193.88</v>
      </c>
      <c r="K79" s="3">
        <v>193.51</v>
      </c>
      <c r="L79" s="3">
        <v>193.88</v>
      </c>
      <c r="M79" s="3" t="s">
        <v>1356</v>
      </c>
      <c r="N79" s="3" t="s">
        <v>1357</v>
      </c>
      <c r="O79" s="3" t="s">
        <v>1358</v>
      </c>
      <c r="P79" s="3">
        <v>1</v>
      </c>
      <c r="Q79" s="3">
        <v>0</v>
      </c>
      <c r="R79" s="3"/>
      <c r="S79" s="3"/>
    </row>
    <row r="80" spans="1:19" ht="13" x14ac:dyDescent="0.15">
      <c r="A80" s="3">
        <v>397</v>
      </c>
      <c r="B80" s="3" t="s">
        <v>1122</v>
      </c>
      <c r="C80" s="3" t="s">
        <v>1123</v>
      </c>
      <c r="D80" s="3">
        <v>12</v>
      </c>
      <c r="E80" s="3" t="s">
        <v>1103</v>
      </c>
      <c r="F80" s="3">
        <v>1</v>
      </c>
      <c r="G80" s="3">
        <v>1.48</v>
      </c>
      <c r="H80" s="3">
        <v>1.48</v>
      </c>
      <c r="I80" s="3">
        <v>193.9</v>
      </c>
      <c r="J80" s="3">
        <v>195.38</v>
      </c>
      <c r="K80" s="3">
        <v>193.9</v>
      </c>
      <c r="L80" s="3">
        <v>195.363</v>
      </c>
      <c r="M80" s="3" t="s">
        <v>1359</v>
      </c>
      <c r="N80" s="3" t="s">
        <v>1360</v>
      </c>
      <c r="O80" s="3" t="s">
        <v>1361</v>
      </c>
      <c r="P80" s="3">
        <v>0</v>
      </c>
      <c r="Q80" s="3">
        <v>2</v>
      </c>
      <c r="R80" s="3"/>
      <c r="S80" s="3"/>
    </row>
    <row r="81" spans="1:19" ht="13" x14ac:dyDescent="0.15">
      <c r="A81" s="3">
        <v>397</v>
      </c>
      <c r="B81" s="3" t="s">
        <v>1122</v>
      </c>
      <c r="C81" s="3" t="s">
        <v>1123</v>
      </c>
      <c r="D81" s="3">
        <v>12</v>
      </c>
      <c r="E81" s="3" t="s">
        <v>1103</v>
      </c>
      <c r="F81" s="3">
        <v>2</v>
      </c>
      <c r="G81" s="3">
        <v>1.48</v>
      </c>
      <c r="H81" s="3">
        <v>1.48</v>
      </c>
      <c r="I81" s="3">
        <v>195.38</v>
      </c>
      <c r="J81" s="3">
        <v>196.86</v>
      </c>
      <c r="K81" s="3">
        <v>195.363</v>
      </c>
      <c r="L81" s="3">
        <v>196.827</v>
      </c>
      <c r="M81" s="3" t="s">
        <v>1362</v>
      </c>
      <c r="N81" s="3" t="s">
        <v>1363</v>
      </c>
      <c r="O81" s="3" t="s">
        <v>1364</v>
      </c>
      <c r="P81" s="3">
        <v>0</v>
      </c>
      <c r="Q81" s="3">
        <v>1</v>
      </c>
      <c r="R81" s="3"/>
      <c r="S81" s="3"/>
    </row>
    <row r="82" spans="1:19" ht="13" x14ac:dyDescent="0.15">
      <c r="A82" s="3">
        <v>397</v>
      </c>
      <c r="B82" s="3" t="s">
        <v>1122</v>
      </c>
      <c r="C82" s="3" t="s">
        <v>1123</v>
      </c>
      <c r="D82" s="3">
        <v>12</v>
      </c>
      <c r="E82" s="3" t="s">
        <v>1103</v>
      </c>
      <c r="F82" s="3">
        <v>3</v>
      </c>
      <c r="G82" s="3">
        <v>1.48</v>
      </c>
      <c r="H82" s="3">
        <v>1.48</v>
      </c>
      <c r="I82" s="3">
        <v>196.86</v>
      </c>
      <c r="J82" s="3">
        <v>198.34</v>
      </c>
      <c r="K82" s="3">
        <v>196.827</v>
      </c>
      <c r="L82" s="3">
        <v>198.29</v>
      </c>
      <c r="M82" s="3" t="s">
        <v>1365</v>
      </c>
      <c r="N82" s="3" t="s">
        <v>1366</v>
      </c>
      <c r="O82" s="3" t="s">
        <v>1367</v>
      </c>
      <c r="P82" s="3">
        <v>0</v>
      </c>
      <c r="Q82" s="3">
        <v>1</v>
      </c>
      <c r="R82" s="3"/>
      <c r="S82" s="3"/>
    </row>
    <row r="83" spans="1:19" ht="13" x14ac:dyDescent="0.15">
      <c r="A83" s="3">
        <v>397</v>
      </c>
      <c r="B83" s="3" t="s">
        <v>1122</v>
      </c>
      <c r="C83" s="3" t="s">
        <v>1123</v>
      </c>
      <c r="D83" s="3">
        <v>12</v>
      </c>
      <c r="E83" s="3" t="s">
        <v>1103</v>
      </c>
      <c r="F83" s="3">
        <v>4</v>
      </c>
      <c r="G83" s="3">
        <v>1.48</v>
      </c>
      <c r="H83" s="3">
        <v>1.48</v>
      </c>
      <c r="I83" s="3">
        <v>198.34</v>
      </c>
      <c r="J83" s="3">
        <v>199.82</v>
      </c>
      <c r="K83" s="3">
        <v>198.29</v>
      </c>
      <c r="L83" s="3">
        <v>199.75399999999999</v>
      </c>
      <c r="M83" s="3" t="s">
        <v>1368</v>
      </c>
      <c r="N83" s="3" t="s">
        <v>1369</v>
      </c>
      <c r="O83" s="3" t="s">
        <v>1370</v>
      </c>
      <c r="P83" s="3">
        <v>0</v>
      </c>
      <c r="Q83" s="3">
        <v>2</v>
      </c>
      <c r="R83" s="3"/>
      <c r="S83" s="3"/>
    </row>
    <row r="84" spans="1:19" ht="13" x14ac:dyDescent="0.15">
      <c r="A84" s="3">
        <v>397</v>
      </c>
      <c r="B84" s="3" t="s">
        <v>1122</v>
      </c>
      <c r="C84" s="3" t="s">
        <v>1123</v>
      </c>
      <c r="D84" s="3">
        <v>12</v>
      </c>
      <c r="E84" s="3" t="s">
        <v>1103</v>
      </c>
      <c r="F84" s="3">
        <v>5</v>
      </c>
      <c r="G84" s="3">
        <v>1.48</v>
      </c>
      <c r="H84" s="3">
        <v>1.48</v>
      </c>
      <c r="I84" s="3">
        <v>199.82</v>
      </c>
      <c r="J84" s="3">
        <v>201.3</v>
      </c>
      <c r="K84" s="3">
        <v>199.75399999999999</v>
      </c>
      <c r="L84" s="3">
        <v>201.21700000000001</v>
      </c>
      <c r="M84" s="3" t="s">
        <v>1371</v>
      </c>
      <c r="N84" s="3" t="s">
        <v>1372</v>
      </c>
      <c r="O84" s="3" t="s">
        <v>1373</v>
      </c>
      <c r="P84" s="3">
        <v>0</v>
      </c>
      <c r="Q84" s="3">
        <v>2</v>
      </c>
      <c r="R84" s="3"/>
      <c r="S84" s="3"/>
    </row>
    <row r="85" spans="1:19" ht="13" x14ac:dyDescent="0.15">
      <c r="A85" s="3">
        <v>397</v>
      </c>
      <c r="B85" s="3" t="s">
        <v>1122</v>
      </c>
      <c r="C85" s="3" t="s">
        <v>1123</v>
      </c>
      <c r="D85" s="3">
        <v>12</v>
      </c>
      <c r="E85" s="3" t="s">
        <v>1103</v>
      </c>
      <c r="F85" s="3">
        <v>6</v>
      </c>
      <c r="G85" s="3">
        <v>1.41</v>
      </c>
      <c r="H85" s="3">
        <v>1.41</v>
      </c>
      <c r="I85" s="3">
        <v>201.3</v>
      </c>
      <c r="J85" s="3">
        <v>202.71</v>
      </c>
      <c r="K85" s="3">
        <v>201.21700000000001</v>
      </c>
      <c r="L85" s="3">
        <v>202.61099999999999</v>
      </c>
      <c r="M85" s="3" t="s">
        <v>1374</v>
      </c>
      <c r="N85" s="3" t="s">
        <v>1375</v>
      </c>
      <c r="O85" s="3" t="s">
        <v>1376</v>
      </c>
      <c r="P85" s="3">
        <v>0</v>
      </c>
      <c r="Q85" s="3">
        <v>1</v>
      </c>
      <c r="R85" s="3"/>
      <c r="S85" s="3"/>
    </row>
    <row r="86" spans="1:19" ht="13" x14ac:dyDescent="0.15">
      <c r="A86" s="3">
        <v>397</v>
      </c>
      <c r="B86" s="3" t="s">
        <v>1122</v>
      </c>
      <c r="C86" s="3" t="s">
        <v>1123</v>
      </c>
      <c r="D86" s="3">
        <v>12</v>
      </c>
      <c r="E86" s="3" t="s">
        <v>1103</v>
      </c>
      <c r="F86" s="3">
        <v>7</v>
      </c>
      <c r="G86" s="3">
        <v>0.53</v>
      </c>
      <c r="H86" s="3">
        <v>0.53</v>
      </c>
      <c r="I86" s="3">
        <v>202.71</v>
      </c>
      <c r="J86" s="3">
        <v>203.24</v>
      </c>
      <c r="K86" s="3">
        <v>202.61099999999999</v>
      </c>
      <c r="L86" s="3">
        <v>203.13499999999999</v>
      </c>
      <c r="M86" s="3" t="s">
        <v>1377</v>
      </c>
      <c r="N86" s="3" t="s">
        <v>1378</v>
      </c>
      <c r="O86" s="3" t="s">
        <v>1379</v>
      </c>
      <c r="P86" s="3">
        <v>1</v>
      </c>
      <c r="Q86" s="3">
        <v>1</v>
      </c>
      <c r="R86" s="3"/>
      <c r="S86" s="3"/>
    </row>
    <row r="87" spans="1:19" ht="13" x14ac:dyDescent="0.15">
      <c r="A87" s="3">
        <v>397</v>
      </c>
      <c r="B87" s="3" t="s">
        <v>1122</v>
      </c>
      <c r="C87" s="3" t="s">
        <v>1123</v>
      </c>
      <c r="D87" s="3">
        <v>12</v>
      </c>
      <c r="E87" s="3" t="s">
        <v>1103</v>
      </c>
      <c r="F87" s="3" t="s">
        <v>6</v>
      </c>
      <c r="G87" s="3">
        <v>0.47</v>
      </c>
      <c r="H87" s="3">
        <v>0.47</v>
      </c>
      <c r="I87" s="3">
        <v>203.24</v>
      </c>
      <c r="J87" s="3">
        <v>203.71</v>
      </c>
      <c r="K87" s="3">
        <v>203.13499999999999</v>
      </c>
      <c r="L87" s="3">
        <v>203.6</v>
      </c>
      <c r="M87" s="3" t="s">
        <v>1380</v>
      </c>
      <c r="N87" s="3" t="s">
        <v>1381</v>
      </c>
      <c r="O87" s="3" t="s">
        <v>1382</v>
      </c>
      <c r="P87" s="3">
        <v>1</v>
      </c>
      <c r="Q87" s="3">
        <v>0</v>
      </c>
      <c r="R87" s="3"/>
      <c r="S87" s="3"/>
    </row>
    <row r="88" spans="1:19" ht="13" x14ac:dyDescent="0.15">
      <c r="A88" s="3">
        <v>397</v>
      </c>
      <c r="B88" s="3" t="s">
        <v>1122</v>
      </c>
      <c r="C88" s="3" t="s">
        <v>1123</v>
      </c>
      <c r="D88" s="3">
        <v>13</v>
      </c>
      <c r="E88" s="3" t="s">
        <v>1103</v>
      </c>
      <c r="F88" s="3">
        <v>1</v>
      </c>
      <c r="G88" s="3">
        <v>1.48</v>
      </c>
      <c r="H88" s="3">
        <v>1.48</v>
      </c>
      <c r="I88" s="3">
        <v>203.6</v>
      </c>
      <c r="J88" s="3">
        <v>205.08</v>
      </c>
      <c r="K88" s="3">
        <v>203.6</v>
      </c>
      <c r="L88" s="3">
        <v>205.06299999999999</v>
      </c>
      <c r="M88" s="3" t="s">
        <v>1383</v>
      </c>
      <c r="N88" s="3" t="s">
        <v>1384</v>
      </c>
      <c r="O88" s="3" t="s">
        <v>1385</v>
      </c>
      <c r="P88" s="3">
        <v>0</v>
      </c>
      <c r="Q88" s="3">
        <v>2</v>
      </c>
      <c r="R88" s="3"/>
      <c r="S88" s="3"/>
    </row>
    <row r="89" spans="1:19" ht="13" x14ac:dyDescent="0.15">
      <c r="A89" s="3">
        <v>397</v>
      </c>
      <c r="B89" s="3" t="s">
        <v>1122</v>
      </c>
      <c r="C89" s="3" t="s">
        <v>1123</v>
      </c>
      <c r="D89" s="3">
        <v>13</v>
      </c>
      <c r="E89" s="3" t="s">
        <v>1103</v>
      </c>
      <c r="F89" s="3">
        <v>2</v>
      </c>
      <c r="G89" s="3">
        <v>1.51</v>
      </c>
      <c r="H89" s="3">
        <v>1.51</v>
      </c>
      <c r="I89" s="3">
        <v>205.08</v>
      </c>
      <c r="J89" s="3">
        <v>206.59</v>
      </c>
      <c r="K89" s="3">
        <v>205.06299999999999</v>
      </c>
      <c r="L89" s="3">
        <v>206.55699999999999</v>
      </c>
      <c r="M89" s="3" t="s">
        <v>1386</v>
      </c>
      <c r="N89" s="3" t="s">
        <v>1387</v>
      </c>
      <c r="O89" s="3" t="s">
        <v>1388</v>
      </c>
      <c r="P89" s="3">
        <v>0</v>
      </c>
      <c r="Q89" s="3">
        <v>1</v>
      </c>
      <c r="R89" s="3"/>
      <c r="S89" s="3"/>
    </row>
    <row r="90" spans="1:19" ht="13" x14ac:dyDescent="0.15">
      <c r="A90" s="3">
        <v>397</v>
      </c>
      <c r="B90" s="3" t="s">
        <v>1122</v>
      </c>
      <c r="C90" s="3" t="s">
        <v>1123</v>
      </c>
      <c r="D90" s="3">
        <v>13</v>
      </c>
      <c r="E90" s="3" t="s">
        <v>1103</v>
      </c>
      <c r="F90" s="3">
        <v>3</v>
      </c>
      <c r="G90" s="3">
        <v>1.48</v>
      </c>
      <c r="H90" s="3">
        <v>1.49</v>
      </c>
      <c r="I90" s="3">
        <v>206.59</v>
      </c>
      <c r="J90" s="3">
        <v>208.08</v>
      </c>
      <c r="K90" s="3">
        <v>206.55699999999999</v>
      </c>
      <c r="L90" s="3">
        <v>208.03</v>
      </c>
      <c r="M90" s="3" t="s">
        <v>1389</v>
      </c>
      <c r="N90" s="3" t="s">
        <v>1390</v>
      </c>
      <c r="O90" s="3" t="s">
        <v>1391</v>
      </c>
      <c r="P90" s="3">
        <v>0</v>
      </c>
      <c r="Q90" s="3">
        <v>1</v>
      </c>
      <c r="R90" s="3"/>
      <c r="S90" s="3"/>
    </row>
    <row r="91" spans="1:19" ht="13" x14ac:dyDescent="0.15">
      <c r="A91" s="3">
        <v>397</v>
      </c>
      <c r="B91" s="3" t="s">
        <v>1122</v>
      </c>
      <c r="C91" s="3" t="s">
        <v>1123</v>
      </c>
      <c r="D91" s="3">
        <v>13</v>
      </c>
      <c r="E91" s="3" t="s">
        <v>1103</v>
      </c>
      <c r="F91" s="3">
        <v>4</v>
      </c>
      <c r="G91" s="3">
        <v>1.49</v>
      </c>
      <c r="H91" s="3">
        <v>1.49</v>
      </c>
      <c r="I91" s="3">
        <v>208.08</v>
      </c>
      <c r="J91" s="3">
        <v>209.57</v>
      </c>
      <c r="K91" s="3">
        <v>208.03</v>
      </c>
      <c r="L91" s="3">
        <v>209.50299999999999</v>
      </c>
      <c r="M91" s="3" t="s">
        <v>1392</v>
      </c>
      <c r="N91" s="3" t="s">
        <v>1393</v>
      </c>
      <c r="O91" s="3" t="s">
        <v>1394</v>
      </c>
      <c r="P91" s="3">
        <v>0</v>
      </c>
      <c r="Q91" s="3">
        <v>3</v>
      </c>
      <c r="R91" s="3"/>
      <c r="S91" s="3"/>
    </row>
    <row r="92" spans="1:19" ht="13" x14ac:dyDescent="0.15">
      <c r="A92" s="3">
        <v>397</v>
      </c>
      <c r="B92" s="3" t="s">
        <v>1122</v>
      </c>
      <c r="C92" s="3" t="s">
        <v>1123</v>
      </c>
      <c r="D92" s="3">
        <v>13</v>
      </c>
      <c r="E92" s="3" t="s">
        <v>1103</v>
      </c>
      <c r="F92" s="3">
        <v>5</v>
      </c>
      <c r="G92" s="3">
        <v>1.5</v>
      </c>
      <c r="H92" s="3">
        <v>1.5</v>
      </c>
      <c r="I92" s="3">
        <v>209.57</v>
      </c>
      <c r="J92" s="3">
        <v>211.07</v>
      </c>
      <c r="K92" s="3">
        <v>209.50299999999999</v>
      </c>
      <c r="L92" s="3">
        <v>210.98599999999999</v>
      </c>
      <c r="M92" s="3" t="s">
        <v>1395</v>
      </c>
      <c r="N92" s="3" t="s">
        <v>1396</v>
      </c>
      <c r="O92" s="3" t="s">
        <v>1397</v>
      </c>
      <c r="P92" s="3">
        <v>0</v>
      </c>
      <c r="Q92" s="3">
        <v>2</v>
      </c>
      <c r="R92" s="3"/>
      <c r="S92" s="3"/>
    </row>
    <row r="93" spans="1:19" ht="13" x14ac:dyDescent="0.15">
      <c r="A93" s="3">
        <v>397</v>
      </c>
      <c r="B93" s="3" t="s">
        <v>1122</v>
      </c>
      <c r="C93" s="3" t="s">
        <v>1123</v>
      </c>
      <c r="D93" s="3">
        <v>13</v>
      </c>
      <c r="E93" s="3" t="s">
        <v>1103</v>
      </c>
      <c r="F93" s="3">
        <v>6</v>
      </c>
      <c r="G93" s="3">
        <v>1.48</v>
      </c>
      <c r="H93" s="3">
        <v>1.48</v>
      </c>
      <c r="I93" s="3">
        <v>211.07</v>
      </c>
      <c r="J93" s="3">
        <v>212.55</v>
      </c>
      <c r="K93" s="3">
        <v>210.98599999999999</v>
      </c>
      <c r="L93" s="3">
        <v>212.45</v>
      </c>
      <c r="M93" s="3" t="s">
        <v>1398</v>
      </c>
      <c r="N93" s="3" t="s">
        <v>1399</v>
      </c>
      <c r="O93" s="3" t="s">
        <v>1400</v>
      </c>
      <c r="P93" s="3">
        <v>0</v>
      </c>
      <c r="Q93" s="3">
        <v>1</v>
      </c>
      <c r="R93" s="3"/>
      <c r="S93" s="3"/>
    </row>
    <row r="94" spans="1:19" ht="13" x14ac:dyDescent="0.15">
      <c r="A94" s="3">
        <v>397</v>
      </c>
      <c r="B94" s="3" t="s">
        <v>1122</v>
      </c>
      <c r="C94" s="3" t="s">
        <v>1123</v>
      </c>
      <c r="D94" s="3">
        <v>13</v>
      </c>
      <c r="E94" s="3" t="s">
        <v>1103</v>
      </c>
      <c r="F94" s="3">
        <v>7</v>
      </c>
      <c r="G94" s="3">
        <v>0.51</v>
      </c>
      <c r="H94" s="3">
        <v>0.51</v>
      </c>
      <c r="I94" s="3">
        <v>212.55</v>
      </c>
      <c r="J94" s="3">
        <v>213.06</v>
      </c>
      <c r="K94" s="3">
        <v>212.45</v>
      </c>
      <c r="L94" s="3">
        <v>212.95400000000001</v>
      </c>
      <c r="M94" s="3" t="s">
        <v>1401</v>
      </c>
      <c r="N94" s="3" t="s">
        <v>1402</v>
      </c>
      <c r="O94" s="3" t="s">
        <v>1403</v>
      </c>
      <c r="P94" s="3">
        <v>1</v>
      </c>
      <c r="Q94" s="3">
        <v>1</v>
      </c>
      <c r="R94" s="3"/>
      <c r="S94" s="3"/>
    </row>
    <row r="95" spans="1:19" ht="13" x14ac:dyDescent="0.15">
      <c r="A95" s="3">
        <v>397</v>
      </c>
      <c r="B95" s="3" t="s">
        <v>1122</v>
      </c>
      <c r="C95" s="3" t="s">
        <v>1123</v>
      </c>
      <c r="D95" s="3">
        <v>13</v>
      </c>
      <c r="E95" s="3" t="s">
        <v>1103</v>
      </c>
      <c r="F95" s="3" t="s">
        <v>6</v>
      </c>
      <c r="G95" s="3">
        <v>0.35</v>
      </c>
      <c r="H95" s="3">
        <v>0.35</v>
      </c>
      <c r="I95" s="3">
        <v>213.06</v>
      </c>
      <c r="J95" s="3">
        <v>213.41</v>
      </c>
      <c r="K95" s="3">
        <v>212.95400000000001</v>
      </c>
      <c r="L95" s="3">
        <v>213.3</v>
      </c>
      <c r="M95" s="3" t="s">
        <v>1404</v>
      </c>
      <c r="N95" s="3" t="s">
        <v>1405</v>
      </c>
      <c r="O95" s="3" t="s">
        <v>1406</v>
      </c>
      <c r="P95" s="3">
        <v>1</v>
      </c>
      <c r="Q95" s="3">
        <v>0</v>
      </c>
      <c r="R95" s="3"/>
      <c r="S95" s="3"/>
    </row>
    <row r="96" spans="1:19" ht="13" x14ac:dyDescent="0.15">
      <c r="A96" s="3">
        <v>397</v>
      </c>
      <c r="B96" s="3" t="s">
        <v>1122</v>
      </c>
      <c r="C96" s="3" t="s">
        <v>1123</v>
      </c>
      <c r="D96" s="3">
        <v>14</v>
      </c>
      <c r="E96" s="3" t="s">
        <v>1103</v>
      </c>
      <c r="F96" s="3">
        <v>1</v>
      </c>
      <c r="G96" s="3">
        <v>1.48</v>
      </c>
      <c r="H96" s="3">
        <v>1.48</v>
      </c>
      <c r="I96" s="3">
        <v>213.3</v>
      </c>
      <c r="J96" s="3">
        <v>214.78</v>
      </c>
      <c r="K96" s="3">
        <v>213.3</v>
      </c>
      <c r="L96" s="3">
        <v>214.76300000000001</v>
      </c>
      <c r="M96" s="3" t="s">
        <v>1407</v>
      </c>
      <c r="N96" s="3" t="s">
        <v>1408</v>
      </c>
      <c r="O96" s="3" t="s">
        <v>1409</v>
      </c>
      <c r="P96" s="3">
        <v>0</v>
      </c>
      <c r="Q96" s="3">
        <v>2</v>
      </c>
      <c r="R96" s="3" t="s">
        <v>1410</v>
      </c>
      <c r="S96" s="3"/>
    </row>
    <row r="97" spans="1:19" ht="13" x14ac:dyDescent="0.15">
      <c r="A97" s="3">
        <v>397</v>
      </c>
      <c r="B97" s="3" t="s">
        <v>1122</v>
      </c>
      <c r="C97" s="3" t="s">
        <v>1123</v>
      </c>
      <c r="D97" s="3">
        <v>14</v>
      </c>
      <c r="E97" s="3" t="s">
        <v>1103</v>
      </c>
      <c r="F97" s="3">
        <v>2</v>
      </c>
      <c r="G97" s="3">
        <v>1.49</v>
      </c>
      <c r="H97" s="3">
        <v>1.49</v>
      </c>
      <c r="I97" s="3">
        <v>214.78</v>
      </c>
      <c r="J97" s="3">
        <v>216.27</v>
      </c>
      <c r="K97" s="3">
        <v>214.76300000000001</v>
      </c>
      <c r="L97" s="3">
        <v>216.23699999999999</v>
      </c>
      <c r="M97" s="3" t="s">
        <v>1411</v>
      </c>
      <c r="N97" s="3" t="s">
        <v>1412</v>
      </c>
      <c r="O97" s="3" t="s">
        <v>1413</v>
      </c>
      <c r="P97" s="3">
        <v>0</v>
      </c>
      <c r="Q97" s="3">
        <v>2</v>
      </c>
      <c r="R97" s="3"/>
      <c r="S97" s="3"/>
    </row>
    <row r="98" spans="1:19" ht="13" x14ac:dyDescent="0.15">
      <c r="A98" s="3">
        <v>397</v>
      </c>
      <c r="B98" s="3" t="s">
        <v>1122</v>
      </c>
      <c r="C98" s="3" t="s">
        <v>1123</v>
      </c>
      <c r="D98" s="3">
        <v>14</v>
      </c>
      <c r="E98" s="3" t="s">
        <v>1103</v>
      </c>
      <c r="F98" s="3">
        <v>3</v>
      </c>
      <c r="G98" s="3">
        <v>1.49</v>
      </c>
      <c r="H98" s="3">
        <v>1.49</v>
      </c>
      <c r="I98" s="3">
        <v>216.27</v>
      </c>
      <c r="J98" s="3">
        <v>217.76</v>
      </c>
      <c r="K98" s="3">
        <v>216.23699999999999</v>
      </c>
      <c r="L98" s="3">
        <v>217.71</v>
      </c>
      <c r="M98" s="3" t="s">
        <v>1414</v>
      </c>
      <c r="N98" s="3" t="s">
        <v>1415</v>
      </c>
      <c r="O98" s="3" t="s">
        <v>1416</v>
      </c>
      <c r="P98" s="3">
        <v>0</v>
      </c>
      <c r="Q98" s="3">
        <v>4</v>
      </c>
      <c r="R98" s="3"/>
      <c r="S98" s="3"/>
    </row>
    <row r="99" spans="1:19" ht="13" x14ac:dyDescent="0.15">
      <c r="A99" s="3">
        <v>397</v>
      </c>
      <c r="B99" s="3" t="s">
        <v>1122</v>
      </c>
      <c r="C99" s="3" t="s">
        <v>1123</v>
      </c>
      <c r="D99" s="3">
        <v>14</v>
      </c>
      <c r="E99" s="3" t="s">
        <v>1103</v>
      </c>
      <c r="F99" s="3">
        <v>4</v>
      </c>
      <c r="G99" s="3">
        <v>1.49</v>
      </c>
      <c r="H99" s="3">
        <v>1.49</v>
      </c>
      <c r="I99" s="3">
        <v>217.76</v>
      </c>
      <c r="J99" s="3">
        <v>219.25</v>
      </c>
      <c r="K99" s="3">
        <v>217.71</v>
      </c>
      <c r="L99" s="3">
        <v>219.18299999999999</v>
      </c>
      <c r="M99" s="3" t="s">
        <v>1417</v>
      </c>
      <c r="N99" s="3" t="s">
        <v>1418</v>
      </c>
      <c r="O99" s="3" t="s">
        <v>1419</v>
      </c>
      <c r="P99" s="3">
        <v>0</v>
      </c>
      <c r="Q99" s="3">
        <v>1</v>
      </c>
      <c r="R99" s="3"/>
      <c r="S99" s="3"/>
    </row>
    <row r="100" spans="1:19" ht="13" x14ac:dyDescent="0.15">
      <c r="A100" s="3">
        <v>397</v>
      </c>
      <c r="B100" s="3" t="s">
        <v>1122</v>
      </c>
      <c r="C100" s="3" t="s">
        <v>1123</v>
      </c>
      <c r="D100" s="3">
        <v>14</v>
      </c>
      <c r="E100" s="3" t="s">
        <v>1103</v>
      </c>
      <c r="F100" s="3">
        <v>5</v>
      </c>
      <c r="G100" s="3">
        <v>1.49</v>
      </c>
      <c r="H100" s="3">
        <v>1.49</v>
      </c>
      <c r="I100" s="3">
        <v>219.25</v>
      </c>
      <c r="J100" s="3">
        <v>220.74</v>
      </c>
      <c r="K100" s="3">
        <v>219.18299999999999</v>
      </c>
      <c r="L100" s="3">
        <v>220.65700000000001</v>
      </c>
      <c r="M100" s="3" t="s">
        <v>1420</v>
      </c>
      <c r="N100" s="3" t="s">
        <v>1421</v>
      </c>
      <c r="O100" s="3" t="s">
        <v>1422</v>
      </c>
      <c r="P100" s="3">
        <v>0</v>
      </c>
      <c r="Q100" s="3">
        <v>1</v>
      </c>
      <c r="R100" s="3"/>
      <c r="S100" s="3"/>
    </row>
    <row r="101" spans="1:19" ht="13" x14ac:dyDescent="0.15">
      <c r="A101" s="3">
        <v>397</v>
      </c>
      <c r="B101" s="3" t="s">
        <v>1122</v>
      </c>
      <c r="C101" s="3" t="s">
        <v>1123</v>
      </c>
      <c r="D101" s="3">
        <v>14</v>
      </c>
      <c r="E101" s="3" t="s">
        <v>1103</v>
      </c>
      <c r="F101" s="3">
        <v>6</v>
      </c>
      <c r="G101" s="3">
        <v>1.48</v>
      </c>
      <c r="H101" s="3">
        <v>1.48</v>
      </c>
      <c r="I101" s="3">
        <v>220.74</v>
      </c>
      <c r="J101" s="3">
        <v>222.22</v>
      </c>
      <c r="K101" s="3">
        <v>220.65700000000001</v>
      </c>
      <c r="L101" s="3">
        <v>222.12</v>
      </c>
      <c r="M101" s="3" t="s">
        <v>1423</v>
      </c>
      <c r="N101" s="3" t="s">
        <v>1424</v>
      </c>
      <c r="O101" s="3" t="s">
        <v>1425</v>
      </c>
      <c r="P101" s="3">
        <v>0</v>
      </c>
      <c r="Q101" s="3">
        <v>1</v>
      </c>
      <c r="R101" s="3"/>
      <c r="S101" s="3"/>
    </row>
    <row r="102" spans="1:19" ht="13" x14ac:dyDescent="0.15">
      <c r="A102" s="3">
        <v>397</v>
      </c>
      <c r="B102" s="3" t="s">
        <v>1122</v>
      </c>
      <c r="C102" s="3" t="s">
        <v>1123</v>
      </c>
      <c r="D102" s="3">
        <v>14</v>
      </c>
      <c r="E102" s="3" t="s">
        <v>1103</v>
      </c>
      <c r="F102" s="3">
        <v>7</v>
      </c>
      <c r="G102" s="3">
        <v>0.52</v>
      </c>
      <c r="H102" s="3">
        <v>0.52</v>
      </c>
      <c r="I102" s="3">
        <v>222.22</v>
      </c>
      <c r="J102" s="3">
        <v>222.74</v>
      </c>
      <c r="K102" s="3">
        <v>222.12</v>
      </c>
      <c r="L102" s="3">
        <v>222.63399999999999</v>
      </c>
      <c r="M102" s="3" t="s">
        <v>1426</v>
      </c>
      <c r="N102" s="3" t="s">
        <v>1427</v>
      </c>
      <c r="O102" s="3" t="s">
        <v>1428</v>
      </c>
      <c r="P102" s="3">
        <v>1</v>
      </c>
      <c r="Q102" s="3">
        <v>1</v>
      </c>
      <c r="R102" s="3"/>
      <c r="S102" s="3"/>
    </row>
    <row r="103" spans="1:19" ht="13" x14ac:dyDescent="0.15">
      <c r="A103" s="3">
        <v>397</v>
      </c>
      <c r="B103" s="3" t="s">
        <v>1122</v>
      </c>
      <c r="C103" s="3" t="s">
        <v>1123</v>
      </c>
      <c r="D103" s="3">
        <v>14</v>
      </c>
      <c r="E103" s="3" t="s">
        <v>1103</v>
      </c>
      <c r="F103" s="3" t="s">
        <v>6</v>
      </c>
      <c r="G103" s="3">
        <v>0.37</v>
      </c>
      <c r="H103" s="3">
        <v>0.37</v>
      </c>
      <c r="I103" s="3">
        <v>222.74</v>
      </c>
      <c r="J103" s="3">
        <v>223.11</v>
      </c>
      <c r="K103" s="3">
        <v>222.63399999999999</v>
      </c>
      <c r="L103" s="3">
        <v>223</v>
      </c>
      <c r="M103" s="3" t="s">
        <v>1429</v>
      </c>
      <c r="N103" s="3" t="s">
        <v>1430</v>
      </c>
      <c r="O103" s="3" t="s">
        <v>1431</v>
      </c>
      <c r="P103" s="3">
        <v>1</v>
      </c>
      <c r="Q103" s="3">
        <v>0</v>
      </c>
      <c r="R103" s="3"/>
      <c r="S103" s="3"/>
    </row>
    <row r="104" spans="1:19" ht="13" x14ac:dyDescent="0.15">
      <c r="A104" s="3">
        <v>397</v>
      </c>
      <c r="B104" s="3" t="s">
        <v>1122</v>
      </c>
      <c r="C104" s="3" t="s">
        <v>1123</v>
      </c>
      <c r="D104" s="3">
        <v>15</v>
      </c>
      <c r="E104" s="3" t="s">
        <v>1103</v>
      </c>
      <c r="F104" s="3">
        <v>1</v>
      </c>
      <c r="G104" s="3">
        <v>1.48</v>
      </c>
      <c r="H104" s="3">
        <v>1.48</v>
      </c>
      <c r="I104" s="3">
        <v>223</v>
      </c>
      <c r="J104" s="3">
        <v>224.48</v>
      </c>
      <c r="K104" s="3">
        <v>223</v>
      </c>
      <c r="L104" s="3">
        <v>224.452</v>
      </c>
      <c r="M104" s="3" t="s">
        <v>1432</v>
      </c>
      <c r="N104" s="3" t="s">
        <v>1433</v>
      </c>
      <c r="O104" s="3" t="s">
        <v>1434</v>
      </c>
      <c r="P104" s="3">
        <v>0</v>
      </c>
      <c r="Q104" s="3">
        <v>1</v>
      </c>
      <c r="R104" s="3"/>
      <c r="S104" s="3"/>
    </row>
    <row r="105" spans="1:19" ht="13" x14ac:dyDescent="0.15">
      <c r="A105" s="3">
        <v>397</v>
      </c>
      <c r="B105" s="3" t="s">
        <v>1122</v>
      </c>
      <c r="C105" s="3" t="s">
        <v>1123</v>
      </c>
      <c r="D105" s="3">
        <v>15</v>
      </c>
      <c r="E105" s="3" t="s">
        <v>1103</v>
      </c>
      <c r="F105" s="3">
        <v>2</v>
      </c>
      <c r="G105" s="3">
        <v>1.49</v>
      </c>
      <c r="H105" s="3">
        <v>1.49</v>
      </c>
      <c r="I105" s="3">
        <v>224.48</v>
      </c>
      <c r="J105" s="3">
        <v>225.97</v>
      </c>
      <c r="K105" s="3">
        <v>224.452</v>
      </c>
      <c r="L105" s="3">
        <v>225.91300000000001</v>
      </c>
      <c r="M105" s="3" t="s">
        <v>1435</v>
      </c>
      <c r="N105" s="3" t="s">
        <v>1436</v>
      </c>
      <c r="O105" s="3" t="s">
        <v>1437</v>
      </c>
      <c r="P105" s="3">
        <v>0</v>
      </c>
      <c r="Q105" s="3">
        <v>1</v>
      </c>
      <c r="R105" s="3"/>
      <c r="S105" s="3"/>
    </row>
    <row r="106" spans="1:19" ht="13" x14ac:dyDescent="0.15">
      <c r="A106" s="3">
        <v>397</v>
      </c>
      <c r="B106" s="3" t="s">
        <v>1122</v>
      </c>
      <c r="C106" s="3" t="s">
        <v>1123</v>
      </c>
      <c r="D106" s="3">
        <v>15</v>
      </c>
      <c r="E106" s="3" t="s">
        <v>1103</v>
      </c>
      <c r="F106" s="3">
        <v>3</v>
      </c>
      <c r="G106" s="3">
        <v>1.49</v>
      </c>
      <c r="H106" s="3">
        <v>1.49</v>
      </c>
      <c r="I106" s="3">
        <v>225.97</v>
      </c>
      <c r="J106" s="3">
        <v>227.46</v>
      </c>
      <c r="K106" s="3">
        <v>225.91300000000001</v>
      </c>
      <c r="L106" s="3">
        <v>227.374</v>
      </c>
      <c r="M106" s="3" t="s">
        <v>1438</v>
      </c>
      <c r="N106" s="3" t="s">
        <v>1439</v>
      </c>
      <c r="O106" s="3" t="s">
        <v>1440</v>
      </c>
      <c r="P106" s="3">
        <v>0</v>
      </c>
      <c r="Q106" s="3">
        <v>2</v>
      </c>
      <c r="R106" s="3"/>
      <c r="S106" s="3"/>
    </row>
    <row r="107" spans="1:19" ht="13" x14ac:dyDescent="0.15">
      <c r="A107" s="3">
        <v>397</v>
      </c>
      <c r="B107" s="3" t="s">
        <v>1122</v>
      </c>
      <c r="C107" s="3" t="s">
        <v>1123</v>
      </c>
      <c r="D107" s="3">
        <v>15</v>
      </c>
      <c r="E107" s="3" t="s">
        <v>1103</v>
      </c>
      <c r="F107" s="3">
        <v>4</v>
      </c>
      <c r="G107" s="3">
        <v>1.48</v>
      </c>
      <c r="H107" s="3">
        <v>1.48</v>
      </c>
      <c r="I107" s="3">
        <v>227.46</v>
      </c>
      <c r="J107" s="3">
        <v>228.94</v>
      </c>
      <c r="K107" s="3">
        <v>227.374</v>
      </c>
      <c r="L107" s="3">
        <v>228.82599999999999</v>
      </c>
      <c r="M107" s="3" t="s">
        <v>1441</v>
      </c>
      <c r="N107" s="3" t="s">
        <v>1442</v>
      </c>
      <c r="O107" s="3" t="s">
        <v>1443</v>
      </c>
      <c r="P107" s="3">
        <v>0</v>
      </c>
      <c r="Q107" s="3">
        <v>2</v>
      </c>
      <c r="R107" s="3"/>
      <c r="S107" s="3"/>
    </row>
    <row r="108" spans="1:19" ht="13" x14ac:dyDescent="0.15">
      <c r="A108" s="3">
        <v>397</v>
      </c>
      <c r="B108" s="3" t="s">
        <v>1122</v>
      </c>
      <c r="C108" s="3" t="s">
        <v>1123</v>
      </c>
      <c r="D108" s="3">
        <v>15</v>
      </c>
      <c r="E108" s="3" t="s">
        <v>1103</v>
      </c>
      <c r="F108" s="3">
        <v>5</v>
      </c>
      <c r="G108" s="3">
        <v>1.5</v>
      </c>
      <c r="H108" s="3">
        <v>1.5</v>
      </c>
      <c r="I108" s="3">
        <v>228.94</v>
      </c>
      <c r="J108" s="3">
        <v>230.44</v>
      </c>
      <c r="K108" s="3">
        <v>228.82599999999999</v>
      </c>
      <c r="L108" s="3">
        <v>230.297</v>
      </c>
      <c r="M108" s="3" t="s">
        <v>1444</v>
      </c>
      <c r="N108" s="3" t="s">
        <v>1445</v>
      </c>
      <c r="O108" s="3" t="s">
        <v>1446</v>
      </c>
      <c r="P108" s="3">
        <v>0</v>
      </c>
      <c r="Q108" s="3">
        <v>2</v>
      </c>
      <c r="R108" s="3"/>
      <c r="S108" s="3"/>
    </row>
    <row r="109" spans="1:19" ht="13" x14ac:dyDescent="0.15">
      <c r="A109" s="3">
        <v>397</v>
      </c>
      <c r="B109" s="3" t="s">
        <v>1122</v>
      </c>
      <c r="C109" s="3" t="s">
        <v>1123</v>
      </c>
      <c r="D109" s="3">
        <v>15</v>
      </c>
      <c r="E109" s="3" t="s">
        <v>1103</v>
      </c>
      <c r="F109" s="3">
        <v>6</v>
      </c>
      <c r="G109" s="3">
        <v>1.5</v>
      </c>
      <c r="H109" s="3">
        <v>1.5</v>
      </c>
      <c r="I109" s="3">
        <v>230.44</v>
      </c>
      <c r="J109" s="3">
        <v>231.94</v>
      </c>
      <c r="K109" s="3">
        <v>230.297</v>
      </c>
      <c r="L109" s="3">
        <v>231.768</v>
      </c>
      <c r="M109" s="3" t="s">
        <v>1447</v>
      </c>
      <c r="N109" s="3" t="s">
        <v>1448</v>
      </c>
      <c r="O109" s="3" t="s">
        <v>1449</v>
      </c>
      <c r="P109" s="3">
        <v>0</v>
      </c>
      <c r="Q109" s="3">
        <v>1</v>
      </c>
      <c r="R109" s="3"/>
      <c r="S109" s="3"/>
    </row>
    <row r="110" spans="1:19" ht="13" x14ac:dyDescent="0.15">
      <c r="A110" s="3">
        <v>397</v>
      </c>
      <c r="B110" s="3" t="s">
        <v>1122</v>
      </c>
      <c r="C110" s="3" t="s">
        <v>1123</v>
      </c>
      <c r="D110" s="3">
        <v>15</v>
      </c>
      <c r="E110" s="3" t="s">
        <v>1103</v>
      </c>
      <c r="F110" s="3">
        <v>7</v>
      </c>
      <c r="G110" s="3">
        <v>0.56999999999999995</v>
      </c>
      <c r="H110" s="3">
        <v>0.56999999999999995</v>
      </c>
      <c r="I110" s="3">
        <v>231.94</v>
      </c>
      <c r="J110" s="3">
        <v>232.51</v>
      </c>
      <c r="K110" s="3">
        <v>231.768</v>
      </c>
      <c r="L110" s="3">
        <v>232.327</v>
      </c>
      <c r="M110" s="3" t="s">
        <v>1450</v>
      </c>
      <c r="N110" s="3" t="s">
        <v>1451</v>
      </c>
      <c r="O110" s="3" t="s">
        <v>1452</v>
      </c>
      <c r="P110" s="3">
        <v>1</v>
      </c>
      <c r="Q110" s="3">
        <v>1</v>
      </c>
      <c r="R110" s="3"/>
      <c r="S110" s="3"/>
    </row>
    <row r="111" spans="1:19" ht="13" x14ac:dyDescent="0.15">
      <c r="A111" s="3">
        <v>397</v>
      </c>
      <c r="B111" s="3" t="s">
        <v>1122</v>
      </c>
      <c r="C111" s="3" t="s">
        <v>1123</v>
      </c>
      <c r="D111" s="3">
        <v>15</v>
      </c>
      <c r="E111" s="3" t="s">
        <v>1103</v>
      </c>
      <c r="F111" s="3" t="s">
        <v>6</v>
      </c>
      <c r="G111" s="3">
        <v>0.38</v>
      </c>
      <c r="H111" s="3">
        <v>0.38</v>
      </c>
      <c r="I111" s="3">
        <v>232.51</v>
      </c>
      <c r="J111" s="3">
        <v>232.89</v>
      </c>
      <c r="K111" s="3">
        <v>232.327</v>
      </c>
      <c r="L111" s="3">
        <v>232.7</v>
      </c>
      <c r="M111" s="3" t="s">
        <v>1453</v>
      </c>
      <c r="N111" s="3" t="s">
        <v>1454</v>
      </c>
      <c r="O111" s="3" t="s">
        <v>1455</v>
      </c>
      <c r="P111" s="3">
        <v>1</v>
      </c>
      <c r="Q111" s="3">
        <v>0</v>
      </c>
      <c r="R111" s="3"/>
      <c r="S111" s="3"/>
    </row>
    <row r="112" spans="1:19" ht="13" x14ac:dyDescent="0.15">
      <c r="A112" s="3">
        <v>397</v>
      </c>
      <c r="B112" s="3" t="s">
        <v>1122</v>
      </c>
      <c r="C112" s="3" t="s">
        <v>1123</v>
      </c>
      <c r="D112" s="3">
        <v>16</v>
      </c>
      <c r="E112" s="3" t="s">
        <v>1103</v>
      </c>
      <c r="F112" s="3">
        <v>1</v>
      </c>
      <c r="G112" s="3">
        <v>1.5</v>
      </c>
      <c r="H112" s="3">
        <v>1.5</v>
      </c>
      <c r="I112" s="3">
        <v>232.7</v>
      </c>
      <c r="J112" s="3">
        <v>234.2</v>
      </c>
      <c r="K112" s="3">
        <v>232.7</v>
      </c>
      <c r="L112" s="3">
        <v>234.065</v>
      </c>
      <c r="M112" s="3" t="s">
        <v>1456</v>
      </c>
      <c r="N112" s="3" t="s">
        <v>1457</v>
      </c>
      <c r="O112" s="3" t="s">
        <v>1458</v>
      </c>
      <c r="P112" s="3">
        <v>0</v>
      </c>
      <c r="Q112" s="3">
        <v>2</v>
      </c>
      <c r="R112" s="3"/>
      <c r="S112" s="3"/>
    </row>
    <row r="113" spans="1:19" ht="13" x14ac:dyDescent="0.15">
      <c r="A113" s="3">
        <v>397</v>
      </c>
      <c r="B113" s="3" t="s">
        <v>1122</v>
      </c>
      <c r="C113" s="3" t="s">
        <v>1123</v>
      </c>
      <c r="D113" s="3">
        <v>16</v>
      </c>
      <c r="E113" s="3" t="s">
        <v>1103</v>
      </c>
      <c r="F113" s="3">
        <v>2</v>
      </c>
      <c r="G113" s="3">
        <v>1.5</v>
      </c>
      <c r="H113" s="3">
        <v>1.5</v>
      </c>
      <c r="I113" s="3">
        <v>234.2</v>
      </c>
      <c r="J113" s="3">
        <v>235.7</v>
      </c>
      <c r="K113" s="3">
        <v>234.065</v>
      </c>
      <c r="L113" s="3">
        <v>235.43</v>
      </c>
      <c r="M113" s="3" t="s">
        <v>1459</v>
      </c>
      <c r="N113" s="3" t="s">
        <v>1460</v>
      </c>
      <c r="O113" s="3" t="s">
        <v>1461</v>
      </c>
      <c r="P113" s="3">
        <v>0</v>
      </c>
      <c r="Q113" s="3">
        <v>1</v>
      </c>
      <c r="R113" s="3"/>
      <c r="S113" s="3"/>
    </row>
    <row r="114" spans="1:19" ht="13" x14ac:dyDescent="0.15">
      <c r="A114" s="3">
        <v>397</v>
      </c>
      <c r="B114" s="3" t="s">
        <v>1122</v>
      </c>
      <c r="C114" s="3" t="s">
        <v>1123</v>
      </c>
      <c r="D114" s="3">
        <v>16</v>
      </c>
      <c r="E114" s="3" t="s">
        <v>1103</v>
      </c>
      <c r="F114" s="3">
        <v>3</v>
      </c>
      <c r="G114" s="3">
        <v>1.5</v>
      </c>
      <c r="H114" s="3">
        <v>1.5</v>
      </c>
      <c r="I114" s="3">
        <v>235.7</v>
      </c>
      <c r="J114" s="3">
        <v>237.2</v>
      </c>
      <c r="K114" s="3">
        <v>235.43</v>
      </c>
      <c r="L114" s="3">
        <v>236.79499999999999</v>
      </c>
      <c r="M114" s="3" t="s">
        <v>1462</v>
      </c>
      <c r="N114" s="3" t="s">
        <v>1463</v>
      </c>
      <c r="O114" s="3" t="s">
        <v>1464</v>
      </c>
      <c r="P114" s="3">
        <v>0</v>
      </c>
      <c r="Q114" s="3">
        <v>1</v>
      </c>
      <c r="R114" s="3"/>
      <c r="S114" s="3"/>
    </row>
    <row r="115" spans="1:19" ht="13" x14ac:dyDescent="0.15">
      <c r="A115" s="3">
        <v>397</v>
      </c>
      <c r="B115" s="3" t="s">
        <v>1122</v>
      </c>
      <c r="C115" s="3" t="s">
        <v>1123</v>
      </c>
      <c r="D115" s="3">
        <v>16</v>
      </c>
      <c r="E115" s="3" t="s">
        <v>1103</v>
      </c>
      <c r="F115" s="3">
        <v>4</v>
      </c>
      <c r="G115" s="3">
        <v>1.5</v>
      </c>
      <c r="H115" s="3">
        <v>1.5</v>
      </c>
      <c r="I115" s="3">
        <v>237.2</v>
      </c>
      <c r="J115" s="3">
        <v>238.7</v>
      </c>
      <c r="K115" s="3">
        <v>236.79499999999999</v>
      </c>
      <c r="L115" s="3">
        <v>238.16</v>
      </c>
      <c r="M115" s="3" t="s">
        <v>1465</v>
      </c>
      <c r="N115" s="3" t="s">
        <v>1466</v>
      </c>
      <c r="O115" s="3" t="s">
        <v>1467</v>
      </c>
      <c r="P115" s="3">
        <v>0</v>
      </c>
      <c r="Q115" s="3">
        <v>2</v>
      </c>
      <c r="R115" s="3"/>
      <c r="S115" s="3"/>
    </row>
    <row r="116" spans="1:19" ht="13" x14ac:dyDescent="0.15">
      <c r="A116" s="3">
        <v>397</v>
      </c>
      <c r="B116" s="3" t="s">
        <v>1122</v>
      </c>
      <c r="C116" s="3" t="s">
        <v>1123</v>
      </c>
      <c r="D116" s="3">
        <v>16</v>
      </c>
      <c r="E116" s="3" t="s">
        <v>1103</v>
      </c>
      <c r="F116" s="3">
        <v>5</v>
      </c>
      <c r="G116" s="3">
        <v>1.5</v>
      </c>
      <c r="H116" s="3">
        <v>1.5</v>
      </c>
      <c r="I116" s="3">
        <v>238.7</v>
      </c>
      <c r="J116" s="3">
        <v>240.2</v>
      </c>
      <c r="K116" s="3">
        <v>238.16</v>
      </c>
      <c r="L116" s="3">
        <v>239.52500000000001</v>
      </c>
      <c r="M116" s="3" t="s">
        <v>1468</v>
      </c>
      <c r="N116" s="3" t="s">
        <v>1469</v>
      </c>
      <c r="O116" s="3" t="s">
        <v>1470</v>
      </c>
      <c r="P116" s="3">
        <v>0</v>
      </c>
      <c r="Q116" s="3">
        <v>2</v>
      </c>
      <c r="R116" s="3"/>
      <c r="S116" s="3"/>
    </row>
    <row r="117" spans="1:19" ht="13" x14ac:dyDescent="0.15">
      <c r="A117" s="3">
        <v>397</v>
      </c>
      <c r="B117" s="3" t="s">
        <v>1122</v>
      </c>
      <c r="C117" s="3" t="s">
        <v>1123</v>
      </c>
      <c r="D117" s="3">
        <v>16</v>
      </c>
      <c r="E117" s="3" t="s">
        <v>1103</v>
      </c>
      <c r="F117" s="3">
        <v>6</v>
      </c>
      <c r="G117" s="3">
        <v>1.31</v>
      </c>
      <c r="H117" s="3">
        <v>1.31</v>
      </c>
      <c r="I117" s="3">
        <v>240.2</v>
      </c>
      <c r="J117" s="3">
        <v>241.51</v>
      </c>
      <c r="K117" s="3">
        <v>239.52500000000001</v>
      </c>
      <c r="L117" s="3">
        <v>240.71700000000001</v>
      </c>
      <c r="M117" s="3" t="s">
        <v>1471</v>
      </c>
      <c r="N117" s="3" t="s">
        <v>1472</v>
      </c>
      <c r="O117" s="3" t="s">
        <v>1473</v>
      </c>
      <c r="P117" s="3">
        <v>0</v>
      </c>
      <c r="Q117" s="3">
        <v>1</v>
      </c>
      <c r="R117" s="3"/>
      <c r="S117" s="3"/>
    </row>
    <row r="118" spans="1:19" ht="13" x14ac:dyDescent="0.15">
      <c r="A118" s="3">
        <v>397</v>
      </c>
      <c r="B118" s="3" t="s">
        <v>1122</v>
      </c>
      <c r="C118" s="3" t="s">
        <v>1123</v>
      </c>
      <c r="D118" s="3">
        <v>16</v>
      </c>
      <c r="E118" s="3" t="s">
        <v>1103</v>
      </c>
      <c r="F118" s="3">
        <v>7</v>
      </c>
      <c r="G118" s="3">
        <v>0.61</v>
      </c>
      <c r="H118" s="3">
        <v>0.61</v>
      </c>
      <c r="I118" s="3">
        <v>241.51</v>
      </c>
      <c r="J118" s="3">
        <v>242.12</v>
      </c>
      <c r="K118" s="3">
        <v>240.71700000000001</v>
      </c>
      <c r="L118" s="3">
        <v>241.27199999999999</v>
      </c>
      <c r="M118" s="3" t="s">
        <v>1474</v>
      </c>
      <c r="N118" s="3" t="s">
        <v>1475</v>
      </c>
      <c r="O118" s="3" t="s">
        <v>1476</v>
      </c>
      <c r="P118" s="3">
        <v>1</v>
      </c>
      <c r="Q118" s="3">
        <v>1</v>
      </c>
      <c r="R118" s="3"/>
      <c r="S118" s="3"/>
    </row>
    <row r="119" spans="1:19" ht="13" x14ac:dyDescent="0.15">
      <c r="A119" s="3">
        <v>397</v>
      </c>
      <c r="B119" s="3" t="s">
        <v>1122</v>
      </c>
      <c r="C119" s="3" t="s">
        <v>1123</v>
      </c>
      <c r="D119" s="3">
        <v>16</v>
      </c>
      <c r="E119" s="3" t="s">
        <v>1103</v>
      </c>
      <c r="F119" s="3" t="s">
        <v>6</v>
      </c>
      <c r="G119" s="3">
        <v>0.47</v>
      </c>
      <c r="H119" s="3">
        <v>0.47</v>
      </c>
      <c r="I119" s="3">
        <v>242.12</v>
      </c>
      <c r="J119" s="3">
        <v>242.59</v>
      </c>
      <c r="K119" s="3">
        <v>241.27199999999999</v>
      </c>
      <c r="L119" s="3">
        <v>241.7</v>
      </c>
      <c r="M119" s="3" t="s">
        <v>1477</v>
      </c>
      <c r="N119" s="3" t="s">
        <v>1478</v>
      </c>
      <c r="O119" s="3" t="s">
        <v>1479</v>
      </c>
      <c r="P119" s="3">
        <v>1</v>
      </c>
      <c r="Q119" s="3">
        <v>0</v>
      </c>
      <c r="R119" s="3"/>
      <c r="S119" s="3"/>
    </row>
    <row r="120" spans="1:19" ht="13" x14ac:dyDescent="0.15">
      <c r="A120" s="3">
        <v>397</v>
      </c>
      <c r="B120" s="3" t="s">
        <v>1122</v>
      </c>
      <c r="C120" s="3" t="s">
        <v>1123</v>
      </c>
      <c r="D120" s="3">
        <v>17</v>
      </c>
      <c r="E120" s="3" t="s">
        <v>1103</v>
      </c>
      <c r="F120" s="3">
        <v>1</v>
      </c>
      <c r="G120" s="3">
        <v>1.5</v>
      </c>
      <c r="H120" s="3">
        <v>1.5</v>
      </c>
      <c r="I120" s="3">
        <v>241.7</v>
      </c>
      <c r="J120" s="3">
        <v>243.2</v>
      </c>
      <c r="K120" s="3">
        <v>241.7</v>
      </c>
      <c r="L120" s="3">
        <v>243.2</v>
      </c>
      <c r="M120" s="3" t="s">
        <v>1480</v>
      </c>
      <c r="N120" s="3" t="s">
        <v>1481</v>
      </c>
      <c r="O120" s="3" t="s">
        <v>1482</v>
      </c>
      <c r="P120" s="3">
        <v>0</v>
      </c>
      <c r="Q120" s="3">
        <v>1</v>
      </c>
      <c r="R120" s="3"/>
      <c r="S120" s="3"/>
    </row>
    <row r="121" spans="1:19" ht="13" x14ac:dyDescent="0.15">
      <c r="A121" s="3">
        <v>397</v>
      </c>
      <c r="B121" s="3" t="s">
        <v>1122</v>
      </c>
      <c r="C121" s="3" t="s">
        <v>1123</v>
      </c>
      <c r="D121" s="3">
        <v>17</v>
      </c>
      <c r="E121" s="3" t="s">
        <v>1103</v>
      </c>
      <c r="F121" s="3">
        <v>2</v>
      </c>
      <c r="G121" s="3">
        <v>1.48</v>
      </c>
      <c r="H121" s="3">
        <v>1.48</v>
      </c>
      <c r="I121" s="3">
        <v>243.2</v>
      </c>
      <c r="J121" s="3">
        <v>244.68</v>
      </c>
      <c r="K121" s="3">
        <v>243.2</v>
      </c>
      <c r="L121" s="3">
        <v>244.68</v>
      </c>
      <c r="M121" s="3" t="s">
        <v>1483</v>
      </c>
      <c r="N121" s="3" t="s">
        <v>1484</v>
      </c>
      <c r="O121" s="3" t="s">
        <v>1485</v>
      </c>
      <c r="P121" s="3">
        <v>0</v>
      </c>
      <c r="Q121" s="3">
        <v>2</v>
      </c>
      <c r="R121" s="3"/>
      <c r="S121" s="3"/>
    </row>
    <row r="122" spans="1:19" ht="13" x14ac:dyDescent="0.15">
      <c r="A122" s="3">
        <v>397</v>
      </c>
      <c r="B122" s="3" t="s">
        <v>1122</v>
      </c>
      <c r="C122" s="3" t="s">
        <v>1123</v>
      </c>
      <c r="D122" s="3">
        <v>17</v>
      </c>
      <c r="E122" s="3" t="s">
        <v>1103</v>
      </c>
      <c r="F122" s="3">
        <v>3</v>
      </c>
      <c r="G122" s="3">
        <v>1.49</v>
      </c>
      <c r="H122" s="3">
        <v>1.49</v>
      </c>
      <c r="I122" s="3">
        <v>244.68</v>
      </c>
      <c r="J122" s="3">
        <v>246.17</v>
      </c>
      <c r="K122" s="3">
        <v>244.68</v>
      </c>
      <c r="L122" s="3">
        <v>246.17</v>
      </c>
      <c r="M122" s="3" t="s">
        <v>1486</v>
      </c>
      <c r="N122" s="3" t="s">
        <v>1487</v>
      </c>
      <c r="O122" s="3" t="s">
        <v>1488</v>
      </c>
      <c r="P122" s="3">
        <v>0</v>
      </c>
      <c r="Q122" s="3">
        <v>1</v>
      </c>
      <c r="R122" s="3"/>
      <c r="S122" s="3"/>
    </row>
    <row r="123" spans="1:19" ht="13" x14ac:dyDescent="0.15">
      <c r="A123" s="3">
        <v>397</v>
      </c>
      <c r="B123" s="3" t="s">
        <v>1122</v>
      </c>
      <c r="C123" s="3" t="s">
        <v>1123</v>
      </c>
      <c r="D123" s="3">
        <v>17</v>
      </c>
      <c r="E123" s="3" t="s">
        <v>1103</v>
      </c>
      <c r="F123" s="3">
        <v>4</v>
      </c>
      <c r="G123" s="3">
        <v>1.49</v>
      </c>
      <c r="H123" s="3">
        <v>1.49</v>
      </c>
      <c r="I123" s="3">
        <v>246.17</v>
      </c>
      <c r="J123" s="3">
        <v>247.66</v>
      </c>
      <c r="K123" s="3">
        <v>246.17</v>
      </c>
      <c r="L123" s="3">
        <v>247.66</v>
      </c>
      <c r="M123" s="3" t="s">
        <v>1489</v>
      </c>
      <c r="N123" s="3" t="s">
        <v>1490</v>
      </c>
      <c r="O123" s="3" t="s">
        <v>1491</v>
      </c>
      <c r="P123" s="3">
        <v>0</v>
      </c>
      <c r="Q123" s="3">
        <v>2</v>
      </c>
      <c r="R123" s="3"/>
      <c r="S123" s="3"/>
    </row>
    <row r="124" spans="1:19" ht="13" x14ac:dyDescent="0.15">
      <c r="A124" s="3">
        <v>397</v>
      </c>
      <c r="B124" s="3" t="s">
        <v>1122</v>
      </c>
      <c r="C124" s="3" t="s">
        <v>1123</v>
      </c>
      <c r="D124" s="3">
        <v>17</v>
      </c>
      <c r="E124" s="3" t="s">
        <v>1103</v>
      </c>
      <c r="F124" s="3">
        <v>5</v>
      </c>
      <c r="G124" s="3">
        <v>1.03</v>
      </c>
      <c r="H124" s="3">
        <v>1.03</v>
      </c>
      <c r="I124" s="3">
        <v>247.66</v>
      </c>
      <c r="J124" s="3">
        <v>248.69</v>
      </c>
      <c r="K124" s="3">
        <v>247.66</v>
      </c>
      <c r="L124" s="3">
        <v>248.69</v>
      </c>
      <c r="M124" s="3" t="s">
        <v>1492</v>
      </c>
      <c r="N124" s="3" t="s">
        <v>1493</v>
      </c>
      <c r="O124" s="3" t="s">
        <v>1494</v>
      </c>
      <c r="P124" s="3">
        <v>0</v>
      </c>
      <c r="Q124" s="3">
        <v>2</v>
      </c>
      <c r="R124" s="3"/>
      <c r="S124" s="3"/>
    </row>
    <row r="125" spans="1:19" ht="13" x14ac:dyDescent="0.15">
      <c r="A125" s="3">
        <v>397</v>
      </c>
      <c r="B125" s="3" t="s">
        <v>1122</v>
      </c>
      <c r="C125" s="3" t="s">
        <v>1123</v>
      </c>
      <c r="D125" s="3">
        <v>17</v>
      </c>
      <c r="E125" s="3" t="s">
        <v>1103</v>
      </c>
      <c r="F125" s="3">
        <v>6</v>
      </c>
      <c r="G125" s="3">
        <v>0.61</v>
      </c>
      <c r="H125" s="3">
        <v>0.61</v>
      </c>
      <c r="I125" s="3">
        <v>248.69</v>
      </c>
      <c r="J125" s="3">
        <v>249.3</v>
      </c>
      <c r="K125" s="3">
        <v>248.69</v>
      </c>
      <c r="L125" s="3">
        <v>249.3</v>
      </c>
      <c r="M125" s="3" t="s">
        <v>1495</v>
      </c>
      <c r="N125" s="3" t="s">
        <v>1496</v>
      </c>
      <c r="O125" s="3" t="s">
        <v>1497</v>
      </c>
      <c r="P125" s="3">
        <v>1</v>
      </c>
      <c r="Q125" s="3">
        <v>1</v>
      </c>
      <c r="R125" s="3"/>
      <c r="S125" s="3"/>
    </row>
    <row r="126" spans="1:19" ht="13" x14ac:dyDescent="0.15">
      <c r="A126" s="3">
        <v>397</v>
      </c>
      <c r="B126" s="3" t="s">
        <v>1122</v>
      </c>
      <c r="C126" s="3" t="s">
        <v>1123</v>
      </c>
      <c r="D126" s="3">
        <v>17</v>
      </c>
      <c r="E126" s="3" t="s">
        <v>1103</v>
      </c>
      <c r="F126" s="3" t="s">
        <v>6</v>
      </c>
      <c r="G126" s="3">
        <v>0.37</v>
      </c>
      <c r="H126" s="3">
        <v>0.37</v>
      </c>
      <c r="I126" s="3">
        <v>249.3</v>
      </c>
      <c r="J126" s="3">
        <v>249.67</v>
      </c>
      <c r="K126" s="3">
        <v>249.3</v>
      </c>
      <c r="L126" s="3">
        <v>249.67</v>
      </c>
      <c r="M126" s="3" t="s">
        <v>1498</v>
      </c>
      <c r="N126" s="3" t="s">
        <v>1499</v>
      </c>
      <c r="O126" s="3" t="s">
        <v>1500</v>
      </c>
      <c r="P126" s="3">
        <v>1</v>
      </c>
      <c r="Q126" s="3">
        <v>0</v>
      </c>
      <c r="R126" s="3"/>
      <c r="S126" s="3"/>
    </row>
    <row r="127" spans="1:19" ht="13" x14ac:dyDescent="0.15">
      <c r="A127" s="3">
        <v>397</v>
      </c>
      <c r="B127" s="3" t="s">
        <v>1122</v>
      </c>
      <c r="C127" s="3" t="s">
        <v>1123</v>
      </c>
      <c r="D127" s="3">
        <v>18</v>
      </c>
      <c r="E127" s="3" t="s">
        <v>1103</v>
      </c>
      <c r="F127" s="3">
        <v>1</v>
      </c>
      <c r="G127" s="3">
        <v>1.5</v>
      </c>
      <c r="H127" s="3">
        <v>1.5</v>
      </c>
      <c r="I127" s="3">
        <v>250.7</v>
      </c>
      <c r="J127" s="3">
        <v>252.2</v>
      </c>
      <c r="K127" s="3">
        <v>250.7</v>
      </c>
      <c r="L127" s="3">
        <v>252.19200000000001</v>
      </c>
      <c r="M127" s="3" t="s">
        <v>1501</v>
      </c>
      <c r="N127" s="3" t="s">
        <v>1502</v>
      </c>
      <c r="O127" s="3" t="s">
        <v>1503</v>
      </c>
      <c r="P127" s="3">
        <v>0</v>
      </c>
      <c r="Q127" s="3">
        <v>1</v>
      </c>
      <c r="R127" s="3"/>
      <c r="S127" s="3"/>
    </row>
    <row r="128" spans="1:19" ht="13" x14ac:dyDescent="0.15">
      <c r="A128" s="3">
        <v>397</v>
      </c>
      <c r="B128" s="3" t="s">
        <v>1122</v>
      </c>
      <c r="C128" s="3" t="s">
        <v>1123</v>
      </c>
      <c r="D128" s="3">
        <v>18</v>
      </c>
      <c r="E128" s="3" t="s">
        <v>1103</v>
      </c>
      <c r="F128" s="3">
        <v>2</v>
      </c>
      <c r="G128" s="3">
        <v>1.5</v>
      </c>
      <c r="H128" s="3">
        <v>1.5</v>
      </c>
      <c r="I128" s="3">
        <v>252.2</v>
      </c>
      <c r="J128" s="3">
        <v>253.7</v>
      </c>
      <c r="K128" s="3">
        <v>252.19200000000001</v>
      </c>
      <c r="L128" s="3">
        <v>253.685</v>
      </c>
      <c r="M128" s="3" t="s">
        <v>1504</v>
      </c>
      <c r="N128" s="3" t="s">
        <v>1505</v>
      </c>
      <c r="O128" s="3" t="s">
        <v>1506</v>
      </c>
      <c r="P128" s="3">
        <v>0</v>
      </c>
      <c r="Q128" s="3">
        <v>2</v>
      </c>
      <c r="R128" s="3"/>
      <c r="S128" s="3"/>
    </row>
    <row r="129" spans="1:19" ht="13" x14ac:dyDescent="0.15">
      <c r="A129" s="3">
        <v>397</v>
      </c>
      <c r="B129" s="3" t="s">
        <v>1122</v>
      </c>
      <c r="C129" s="3" t="s">
        <v>1123</v>
      </c>
      <c r="D129" s="3">
        <v>18</v>
      </c>
      <c r="E129" s="3" t="s">
        <v>1103</v>
      </c>
      <c r="F129" s="3">
        <v>3</v>
      </c>
      <c r="G129" s="3">
        <v>1.5</v>
      </c>
      <c r="H129" s="3">
        <v>1.5</v>
      </c>
      <c r="I129" s="3">
        <v>253.7</v>
      </c>
      <c r="J129" s="3">
        <v>255.2</v>
      </c>
      <c r="K129" s="3">
        <v>253.685</v>
      </c>
      <c r="L129" s="3">
        <v>255.17699999999999</v>
      </c>
      <c r="M129" s="3" t="s">
        <v>1507</v>
      </c>
      <c r="N129" s="3" t="s">
        <v>1508</v>
      </c>
      <c r="O129" s="3" t="s">
        <v>1509</v>
      </c>
      <c r="P129" s="3">
        <v>0</v>
      </c>
      <c r="Q129" s="3">
        <v>1</v>
      </c>
      <c r="R129" s="3"/>
      <c r="S129" s="3"/>
    </row>
    <row r="130" spans="1:19" ht="13" x14ac:dyDescent="0.15">
      <c r="A130" s="3">
        <v>397</v>
      </c>
      <c r="B130" s="3" t="s">
        <v>1122</v>
      </c>
      <c r="C130" s="3" t="s">
        <v>1123</v>
      </c>
      <c r="D130" s="3">
        <v>18</v>
      </c>
      <c r="E130" s="3" t="s">
        <v>1103</v>
      </c>
      <c r="F130" s="3">
        <v>4</v>
      </c>
      <c r="G130" s="3">
        <v>1.5</v>
      </c>
      <c r="H130" s="3">
        <v>1.5</v>
      </c>
      <c r="I130" s="3">
        <v>255.2</v>
      </c>
      <c r="J130" s="3">
        <v>256.7</v>
      </c>
      <c r="K130" s="3">
        <v>255.17699999999999</v>
      </c>
      <c r="L130" s="3">
        <v>256.66899999999998</v>
      </c>
      <c r="M130" s="3" t="s">
        <v>1510</v>
      </c>
      <c r="N130" s="3" t="s">
        <v>1511</v>
      </c>
      <c r="O130" s="3" t="s">
        <v>1512</v>
      </c>
      <c r="P130" s="3">
        <v>0</v>
      </c>
      <c r="Q130" s="3">
        <v>3</v>
      </c>
      <c r="R130" s="3"/>
      <c r="S130" s="3"/>
    </row>
    <row r="131" spans="1:19" ht="13" x14ac:dyDescent="0.15">
      <c r="A131" s="3">
        <v>397</v>
      </c>
      <c r="B131" s="3" t="s">
        <v>1122</v>
      </c>
      <c r="C131" s="3" t="s">
        <v>1123</v>
      </c>
      <c r="D131" s="3">
        <v>18</v>
      </c>
      <c r="E131" s="3" t="s">
        <v>1103</v>
      </c>
      <c r="F131" s="3">
        <v>5</v>
      </c>
      <c r="G131" s="3">
        <v>1.51</v>
      </c>
      <c r="H131" s="3">
        <v>1.51</v>
      </c>
      <c r="I131" s="3">
        <v>256.7</v>
      </c>
      <c r="J131" s="3">
        <v>258.20999999999998</v>
      </c>
      <c r="K131" s="3">
        <v>256.66899999999998</v>
      </c>
      <c r="L131" s="3">
        <v>258.17200000000003</v>
      </c>
      <c r="M131" s="3" t="s">
        <v>1513</v>
      </c>
      <c r="N131" s="3" t="s">
        <v>1514</v>
      </c>
      <c r="O131" s="3" t="s">
        <v>1515</v>
      </c>
      <c r="P131" s="3">
        <v>0</v>
      </c>
      <c r="Q131" s="3">
        <v>1</v>
      </c>
      <c r="R131" s="3"/>
      <c r="S131" s="3"/>
    </row>
    <row r="132" spans="1:19" ht="13" x14ac:dyDescent="0.15">
      <c r="A132" s="3">
        <v>397</v>
      </c>
      <c r="B132" s="3" t="s">
        <v>1122</v>
      </c>
      <c r="C132" s="3" t="s">
        <v>1123</v>
      </c>
      <c r="D132" s="3">
        <v>18</v>
      </c>
      <c r="E132" s="3" t="s">
        <v>1103</v>
      </c>
      <c r="F132" s="3">
        <v>6</v>
      </c>
      <c r="G132" s="3">
        <v>1.29</v>
      </c>
      <c r="H132" s="3">
        <v>1.29</v>
      </c>
      <c r="I132" s="3">
        <v>258.20999999999998</v>
      </c>
      <c r="J132" s="3">
        <v>259.5</v>
      </c>
      <c r="K132" s="3">
        <v>258.17200000000003</v>
      </c>
      <c r="L132" s="3">
        <v>259.45499999999998</v>
      </c>
      <c r="M132" s="3" t="s">
        <v>1516</v>
      </c>
      <c r="N132" s="3" t="s">
        <v>1517</v>
      </c>
      <c r="O132" s="3" t="s">
        <v>1518</v>
      </c>
      <c r="P132" s="3">
        <v>0</v>
      </c>
      <c r="Q132" s="3">
        <v>1</v>
      </c>
      <c r="R132" s="3"/>
      <c r="S132" s="3"/>
    </row>
    <row r="133" spans="1:19" ht="13" x14ac:dyDescent="0.15">
      <c r="A133" s="3">
        <v>397</v>
      </c>
      <c r="B133" s="3" t="s">
        <v>1122</v>
      </c>
      <c r="C133" s="3" t="s">
        <v>1123</v>
      </c>
      <c r="D133" s="3">
        <v>18</v>
      </c>
      <c r="E133" s="3" t="s">
        <v>1103</v>
      </c>
      <c r="F133" s="3">
        <v>7</v>
      </c>
      <c r="G133" s="3">
        <v>0.61</v>
      </c>
      <c r="H133" s="3">
        <v>0.61</v>
      </c>
      <c r="I133" s="3">
        <v>259.5</v>
      </c>
      <c r="J133" s="3">
        <v>260.11</v>
      </c>
      <c r="K133" s="3">
        <v>259.45499999999998</v>
      </c>
      <c r="L133" s="3">
        <v>260.06200000000001</v>
      </c>
      <c r="M133" s="3" t="s">
        <v>1519</v>
      </c>
      <c r="N133" s="3" t="s">
        <v>1520</v>
      </c>
      <c r="O133" s="3" t="s">
        <v>1521</v>
      </c>
      <c r="P133" s="3">
        <v>1</v>
      </c>
      <c r="Q133" s="3">
        <v>1</v>
      </c>
      <c r="R133" s="3"/>
      <c r="S133" s="3"/>
    </row>
    <row r="134" spans="1:19" ht="13" x14ac:dyDescent="0.15">
      <c r="A134" s="3">
        <v>397</v>
      </c>
      <c r="B134" s="3" t="s">
        <v>1122</v>
      </c>
      <c r="C134" s="3" t="s">
        <v>1123</v>
      </c>
      <c r="D134" s="3">
        <v>18</v>
      </c>
      <c r="E134" s="3" t="s">
        <v>1103</v>
      </c>
      <c r="F134" s="3" t="s">
        <v>6</v>
      </c>
      <c r="G134" s="3">
        <v>0.34</v>
      </c>
      <c r="H134" s="3">
        <v>0.34</v>
      </c>
      <c r="I134" s="3">
        <v>260.11</v>
      </c>
      <c r="J134" s="3">
        <v>260.45</v>
      </c>
      <c r="K134" s="3">
        <v>260.06200000000001</v>
      </c>
      <c r="L134" s="3">
        <v>260.39999999999998</v>
      </c>
      <c r="M134" s="3" t="s">
        <v>1522</v>
      </c>
      <c r="N134" s="3" t="s">
        <v>1523</v>
      </c>
      <c r="O134" s="3" t="s">
        <v>1524</v>
      </c>
      <c r="P134" s="3">
        <v>1</v>
      </c>
      <c r="Q134" s="3">
        <v>0</v>
      </c>
      <c r="R134" s="3"/>
      <c r="S134" s="3"/>
    </row>
    <row r="135" spans="1:19" ht="13" x14ac:dyDescent="0.15">
      <c r="A135" s="3">
        <v>397</v>
      </c>
      <c r="B135" s="3" t="s">
        <v>1122</v>
      </c>
      <c r="C135" s="3" t="s">
        <v>1123</v>
      </c>
      <c r="D135" s="3">
        <v>19</v>
      </c>
      <c r="E135" s="3" t="s">
        <v>1103</v>
      </c>
      <c r="F135" s="3">
        <v>1</v>
      </c>
      <c r="G135" s="3">
        <v>1.46</v>
      </c>
      <c r="H135" s="3">
        <v>1.46</v>
      </c>
      <c r="I135" s="3">
        <v>260.39999999999998</v>
      </c>
      <c r="J135" s="3">
        <v>261.86</v>
      </c>
      <c r="K135" s="3">
        <v>260.39999999999998</v>
      </c>
      <c r="L135" s="3">
        <v>261.86</v>
      </c>
      <c r="M135" s="3" t="s">
        <v>1525</v>
      </c>
      <c r="N135" s="3" t="s">
        <v>1526</v>
      </c>
      <c r="O135" s="3" t="s">
        <v>1527</v>
      </c>
      <c r="P135" s="3">
        <v>0</v>
      </c>
      <c r="Q135" s="3">
        <v>1</v>
      </c>
      <c r="R135" s="3"/>
      <c r="S135" s="3"/>
    </row>
    <row r="136" spans="1:19" ht="13" x14ac:dyDescent="0.15">
      <c r="A136" s="3">
        <v>397</v>
      </c>
      <c r="B136" s="3" t="s">
        <v>1122</v>
      </c>
      <c r="C136" s="3" t="s">
        <v>1123</v>
      </c>
      <c r="D136" s="3">
        <v>19</v>
      </c>
      <c r="E136" s="3" t="s">
        <v>1103</v>
      </c>
      <c r="F136" s="3">
        <v>2</v>
      </c>
      <c r="G136" s="3">
        <v>1.49</v>
      </c>
      <c r="H136" s="3">
        <v>1.5</v>
      </c>
      <c r="I136" s="3">
        <v>261.86</v>
      </c>
      <c r="J136" s="3">
        <v>263.36</v>
      </c>
      <c r="K136" s="3">
        <v>261.86</v>
      </c>
      <c r="L136" s="3">
        <v>263.36</v>
      </c>
      <c r="M136" s="3" t="s">
        <v>1528</v>
      </c>
      <c r="N136" s="3" t="s">
        <v>1529</v>
      </c>
      <c r="O136" s="3" t="s">
        <v>1530</v>
      </c>
      <c r="P136" s="3">
        <v>0</v>
      </c>
      <c r="Q136" s="3">
        <v>2</v>
      </c>
      <c r="R136" s="3"/>
      <c r="S136" s="3"/>
    </row>
    <row r="137" spans="1:19" ht="13" x14ac:dyDescent="0.15">
      <c r="A137" s="3">
        <v>397</v>
      </c>
      <c r="B137" s="3" t="s">
        <v>1122</v>
      </c>
      <c r="C137" s="3" t="s">
        <v>1123</v>
      </c>
      <c r="D137" s="3">
        <v>19</v>
      </c>
      <c r="E137" s="3" t="s">
        <v>1103</v>
      </c>
      <c r="F137" s="3">
        <v>3</v>
      </c>
      <c r="G137" s="3">
        <v>1.5</v>
      </c>
      <c r="H137" s="3">
        <v>1.5</v>
      </c>
      <c r="I137" s="3">
        <v>263.36</v>
      </c>
      <c r="J137" s="3">
        <v>264.86</v>
      </c>
      <c r="K137" s="3">
        <v>263.36</v>
      </c>
      <c r="L137" s="3">
        <v>264.86</v>
      </c>
      <c r="M137" s="3" t="s">
        <v>1531</v>
      </c>
      <c r="N137" s="3" t="s">
        <v>1532</v>
      </c>
      <c r="O137" s="3" t="s">
        <v>1533</v>
      </c>
      <c r="P137" s="3">
        <v>0</v>
      </c>
      <c r="Q137" s="3">
        <v>2</v>
      </c>
      <c r="R137" s="3"/>
      <c r="S137" s="3"/>
    </row>
    <row r="138" spans="1:19" ht="13" x14ac:dyDescent="0.15">
      <c r="A138" s="3">
        <v>397</v>
      </c>
      <c r="B138" s="3" t="s">
        <v>1122</v>
      </c>
      <c r="C138" s="3" t="s">
        <v>1123</v>
      </c>
      <c r="D138" s="3">
        <v>19</v>
      </c>
      <c r="E138" s="3" t="s">
        <v>1103</v>
      </c>
      <c r="F138" s="3">
        <v>4</v>
      </c>
      <c r="G138" s="3">
        <v>1.51</v>
      </c>
      <c r="H138" s="3">
        <v>1.51</v>
      </c>
      <c r="I138" s="3">
        <v>264.86</v>
      </c>
      <c r="J138" s="3">
        <v>266.37</v>
      </c>
      <c r="K138" s="3">
        <v>264.86</v>
      </c>
      <c r="L138" s="3">
        <v>266.37</v>
      </c>
      <c r="M138" s="3" t="s">
        <v>1534</v>
      </c>
      <c r="N138" s="3" t="s">
        <v>1535</v>
      </c>
      <c r="O138" s="3" t="s">
        <v>1536</v>
      </c>
      <c r="P138" s="3">
        <v>0</v>
      </c>
      <c r="Q138" s="3">
        <v>2</v>
      </c>
      <c r="R138" s="3"/>
      <c r="S138" s="3"/>
    </row>
    <row r="139" spans="1:19" ht="13" x14ac:dyDescent="0.15">
      <c r="A139" s="3">
        <v>397</v>
      </c>
      <c r="B139" s="3" t="s">
        <v>1122</v>
      </c>
      <c r="C139" s="3" t="s">
        <v>1123</v>
      </c>
      <c r="D139" s="3">
        <v>19</v>
      </c>
      <c r="E139" s="3" t="s">
        <v>1103</v>
      </c>
      <c r="F139" s="3">
        <v>5</v>
      </c>
      <c r="G139" s="3">
        <v>1.5</v>
      </c>
      <c r="H139" s="3">
        <v>1.5</v>
      </c>
      <c r="I139" s="3">
        <v>266.37</v>
      </c>
      <c r="J139" s="3">
        <v>267.87</v>
      </c>
      <c r="K139" s="3">
        <v>266.37</v>
      </c>
      <c r="L139" s="3">
        <v>267.87</v>
      </c>
      <c r="M139" s="3" t="s">
        <v>1537</v>
      </c>
      <c r="N139" s="3" t="s">
        <v>1538</v>
      </c>
      <c r="O139" s="3" t="s">
        <v>1539</v>
      </c>
      <c r="P139" s="3">
        <v>0</v>
      </c>
      <c r="Q139" s="3">
        <v>1</v>
      </c>
      <c r="R139" s="3"/>
      <c r="S139" s="3"/>
    </row>
    <row r="140" spans="1:19" ht="13" x14ac:dyDescent="0.15">
      <c r="A140" s="3">
        <v>397</v>
      </c>
      <c r="B140" s="3" t="s">
        <v>1122</v>
      </c>
      <c r="C140" s="3" t="s">
        <v>1123</v>
      </c>
      <c r="D140" s="3">
        <v>19</v>
      </c>
      <c r="E140" s="3" t="s">
        <v>1103</v>
      </c>
      <c r="F140" s="3">
        <v>6</v>
      </c>
      <c r="G140" s="3">
        <v>1.36</v>
      </c>
      <c r="H140" s="3">
        <v>1.36</v>
      </c>
      <c r="I140" s="3">
        <v>267.87</v>
      </c>
      <c r="J140" s="3">
        <v>269.23</v>
      </c>
      <c r="K140" s="3">
        <v>267.87</v>
      </c>
      <c r="L140" s="3">
        <v>269.23</v>
      </c>
      <c r="M140" s="3" t="s">
        <v>1540</v>
      </c>
      <c r="N140" s="3" t="s">
        <v>1541</v>
      </c>
      <c r="O140" s="3" t="s">
        <v>1542</v>
      </c>
      <c r="P140" s="3">
        <v>0</v>
      </c>
      <c r="Q140" s="3">
        <v>1</v>
      </c>
      <c r="R140" s="3"/>
      <c r="S140" s="3"/>
    </row>
    <row r="141" spans="1:19" ht="13" x14ac:dyDescent="0.15">
      <c r="A141" s="3">
        <v>397</v>
      </c>
      <c r="B141" s="3" t="s">
        <v>1122</v>
      </c>
      <c r="C141" s="3" t="s">
        <v>1123</v>
      </c>
      <c r="D141" s="3">
        <v>19</v>
      </c>
      <c r="E141" s="3" t="s">
        <v>1103</v>
      </c>
      <c r="F141" s="3">
        <v>7</v>
      </c>
      <c r="G141" s="3">
        <v>0.61</v>
      </c>
      <c r="H141" s="3">
        <v>0.61</v>
      </c>
      <c r="I141" s="3">
        <v>269.23</v>
      </c>
      <c r="J141" s="3">
        <v>269.83999999999997</v>
      </c>
      <c r="K141" s="3">
        <v>269.23</v>
      </c>
      <c r="L141" s="3">
        <v>269.83999999999997</v>
      </c>
      <c r="M141" s="3" t="s">
        <v>1543</v>
      </c>
      <c r="N141" s="3" t="s">
        <v>1544</v>
      </c>
      <c r="O141" s="3" t="s">
        <v>1545</v>
      </c>
      <c r="P141" s="3">
        <v>1</v>
      </c>
      <c r="Q141" s="3">
        <v>1</v>
      </c>
      <c r="R141" s="3"/>
      <c r="S141" s="3"/>
    </row>
    <row r="142" spans="1:19" ht="13" x14ac:dyDescent="0.15">
      <c r="A142" s="3">
        <v>397</v>
      </c>
      <c r="B142" s="3" t="s">
        <v>1122</v>
      </c>
      <c r="C142" s="3" t="s">
        <v>1123</v>
      </c>
      <c r="D142" s="3">
        <v>19</v>
      </c>
      <c r="E142" s="3" t="s">
        <v>1103</v>
      </c>
      <c r="F142" s="3" t="s">
        <v>6</v>
      </c>
      <c r="G142" s="3">
        <v>0.19</v>
      </c>
      <c r="H142" s="3">
        <v>0.19</v>
      </c>
      <c r="I142" s="3">
        <v>269.83999999999997</v>
      </c>
      <c r="J142" s="3">
        <v>270.02999999999997</v>
      </c>
      <c r="K142" s="3">
        <v>269.83999999999997</v>
      </c>
      <c r="L142" s="3">
        <v>270.02999999999997</v>
      </c>
      <c r="M142" s="3" t="s">
        <v>1546</v>
      </c>
      <c r="N142" s="3" t="s">
        <v>1547</v>
      </c>
      <c r="O142" s="3" t="s">
        <v>1548</v>
      </c>
      <c r="P142" s="3">
        <v>1</v>
      </c>
      <c r="Q142" s="3">
        <v>0</v>
      </c>
      <c r="R142" s="3"/>
      <c r="S142" s="3"/>
    </row>
    <row r="143" spans="1:19" ht="13" x14ac:dyDescent="0.15">
      <c r="A143" s="3">
        <v>397</v>
      </c>
      <c r="B143" s="3" t="s">
        <v>1122</v>
      </c>
      <c r="C143" s="3" t="s">
        <v>1123</v>
      </c>
      <c r="D143" s="3">
        <v>20</v>
      </c>
      <c r="E143" s="3" t="s">
        <v>1103</v>
      </c>
      <c r="F143" s="3">
        <v>1</v>
      </c>
      <c r="G143" s="3">
        <v>1.53</v>
      </c>
      <c r="H143" s="3">
        <v>1.53</v>
      </c>
      <c r="I143" s="3">
        <v>270.10000000000002</v>
      </c>
      <c r="J143" s="3">
        <v>271.63</v>
      </c>
      <c r="K143" s="3">
        <v>270.10000000000002</v>
      </c>
      <c r="L143" s="3">
        <v>271.59500000000003</v>
      </c>
      <c r="M143" s="3" t="s">
        <v>1549</v>
      </c>
      <c r="N143" s="3" t="s">
        <v>1550</v>
      </c>
      <c r="O143" s="3" t="s">
        <v>1551</v>
      </c>
      <c r="P143" s="3">
        <v>0</v>
      </c>
      <c r="Q143" s="3">
        <v>1</v>
      </c>
      <c r="R143" s="3"/>
      <c r="S143" s="3"/>
    </row>
    <row r="144" spans="1:19" ht="13" x14ac:dyDescent="0.15">
      <c r="A144" s="3">
        <v>397</v>
      </c>
      <c r="B144" s="3" t="s">
        <v>1122</v>
      </c>
      <c r="C144" s="3" t="s">
        <v>1123</v>
      </c>
      <c r="D144" s="3">
        <v>20</v>
      </c>
      <c r="E144" s="3" t="s">
        <v>1103</v>
      </c>
      <c r="F144" s="3">
        <v>2</v>
      </c>
      <c r="G144" s="3">
        <v>1.5</v>
      </c>
      <c r="H144" s="3">
        <v>1.5</v>
      </c>
      <c r="I144" s="3">
        <v>271.63</v>
      </c>
      <c r="J144" s="3">
        <v>273.13</v>
      </c>
      <c r="K144" s="3">
        <v>271.59500000000003</v>
      </c>
      <c r="L144" s="3">
        <v>273.06</v>
      </c>
      <c r="M144" s="3" t="s">
        <v>1552</v>
      </c>
      <c r="N144" s="3" t="s">
        <v>1553</v>
      </c>
      <c r="O144" s="3" t="s">
        <v>1554</v>
      </c>
      <c r="P144" s="3">
        <v>0</v>
      </c>
      <c r="Q144" s="3">
        <v>1</v>
      </c>
      <c r="R144" s="3"/>
      <c r="S144" s="3"/>
    </row>
    <row r="145" spans="1:19" ht="13" x14ac:dyDescent="0.15">
      <c r="A145" s="3">
        <v>397</v>
      </c>
      <c r="B145" s="3" t="s">
        <v>1122</v>
      </c>
      <c r="C145" s="3" t="s">
        <v>1123</v>
      </c>
      <c r="D145" s="3">
        <v>20</v>
      </c>
      <c r="E145" s="3" t="s">
        <v>1103</v>
      </c>
      <c r="F145" s="3">
        <v>3</v>
      </c>
      <c r="G145" s="3">
        <v>1.5</v>
      </c>
      <c r="H145" s="3">
        <v>1.5</v>
      </c>
      <c r="I145" s="3">
        <v>273.13</v>
      </c>
      <c r="J145" s="3">
        <v>274.63</v>
      </c>
      <c r="K145" s="3">
        <v>273.06</v>
      </c>
      <c r="L145" s="3">
        <v>274.52499999999998</v>
      </c>
      <c r="M145" s="3" t="s">
        <v>1555</v>
      </c>
      <c r="N145" s="3" t="s">
        <v>1556</v>
      </c>
      <c r="O145" s="3" t="s">
        <v>1557</v>
      </c>
      <c r="P145" s="3">
        <v>0</v>
      </c>
      <c r="Q145" s="3">
        <v>2</v>
      </c>
      <c r="R145" s="3"/>
      <c r="S145" s="3"/>
    </row>
    <row r="146" spans="1:19" ht="13" x14ac:dyDescent="0.15">
      <c r="A146" s="3">
        <v>397</v>
      </c>
      <c r="B146" s="3" t="s">
        <v>1122</v>
      </c>
      <c r="C146" s="3" t="s">
        <v>1123</v>
      </c>
      <c r="D146" s="3">
        <v>20</v>
      </c>
      <c r="E146" s="3" t="s">
        <v>1103</v>
      </c>
      <c r="F146" s="3">
        <v>4</v>
      </c>
      <c r="G146" s="3">
        <v>1.51</v>
      </c>
      <c r="H146" s="3">
        <v>1.51</v>
      </c>
      <c r="I146" s="3">
        <v>274.63</v>
      </c>
      <c r="J146" s="3">
        <v>276.14</v>
      </c>
      <c r="K146" s="3">
        <v>274.52499999999998</v>
      </c>
      <c r="L146" s="3">
        <v>276</v>
      </c>
      <c r="M146" s="3" t="s">
        <v>1558</v>
      </c>
      <c r="N146" s="3" t="s">
        <v>1559</v>
      </c>
      <c r="O146" s="3" t="s">
        <v>1560</v>
      </c>
      <c r="P146" s="3">
        <v>0</v>
      </c>
      <c r="Q146" s="3">
        <v>2</v>
      </c>
      <c r="R146" s="3"/>
      <c r="S146" s="3"/>
    </row>
    <row r="147" spans="1:19" ht="13" x14ac:dyDescent="0.15">
      <c r="A147" s="3">
        <v>397</v>
      </c>
      <c r="B147" s="3" t="s">
        <v>1122</v>
      </c>
      <c r="C147" s="3" t="s">
        <v>1123</v>
      </c>
      <c r="D147" s="3">
        <v>20</v>
      </c>
      <c r="E147" s="3" t="s">
        <v>1103</v>
      </c>
      <c r="F147" s="3">
        <v>5</v>
      </c>
      <c r="G147" s="3">
        <v>1.51</v>
      </c>
      <c r="H147" s="3">
        <v>1.51</v>
      </c>
      <c r="I147" s="3">
        <v>276.14</v>
      </c>
      <c r="J147" s="3">
        <v>277.64999999999998</v>
      </c>
      <c r="K147" s="3">
        <v>276</v>
      </c>
      <c r="L147" s="3">
        <v>277.47500000000002</v>
      </c>
      <c r="M147" s="3" t="s">
        <v>1561</v>
      </c>
      <c r="N147" s="3" t="s">
        <v>1562</v>
      </c>
      <c r="O147" s="3" t="s">
        <v>1563</v>
      </c>
      <c r="P147" s="3">
        <v>0</v>
      </c>
      <c r="Q147" s="3">
        <v>2</v>
      </c>
      <c r="R147" s="3"/>
      <c r="S147" s="3"/>
    </row>
    <row r="148" spans="1:19" ht="13" x14ac:dyDescent="0.15">
      <c r="A148" s="3">
        <v>397</v>
      </c>
      <c r="B148" s="3" t="s">
        <v>1122</v>
      </c>
      <c r="C148" s="3" t="s">
        <v>1123</v>
      </c>
      <c r="D148" s="3">
        <v>20</v>
      </c>
      <c r="E148" s="3" t="s">
        <v>1103</v>
      </c>
      <c r="F148" s="3">
        <v>6</v>
      </c>
      <c r="G148" s="3">
        <v>1.35</v>
      </c>
      <c r="H148" s="3">
        <v>1.35</v>
      </c>
      <c r="I148" s="3">
        <v>277.64999999999998</v>
      </c>
      <c r="J148" s="3">
        <v>279</v>
      </c>
      <c r="K148" s="3">
        <v>277.47500000000002</v>
      </c>
      <c r="L148" s="3">
        <v>278.79399999999998</v>
      </c>
      <c r="M148" s="3" t="s">
        <v>1564</v>
      </c>
      <c r="N148" s="3" t="s">
        <v>1565</v>
      </c>
      <c r="O148" s="3" t="s">
        <v>1566</v>
      </c>
      <c r="P148" s="3">
        <v>0</v>
      </c>
      <c r="Q148" s="3">
        <v>1</v>
      </c>
      <c r="R148" s="3"/>
      <c r="S148" s="3"/>
    </row>
    <row r="149" spans="1:19" ht="13" x14ac:dyDescent="0.15">
      <c r="A149" s="3">
        <v>397</v>
      </c>
      <c r="B149" s="3" t="s">
        <v>1122</v>
      </c>
      <c r="C149" s="3" t="s">
        <v>1123</v>
      </c>
      <c r="D149" s="3">
        <v>20</v>
      </c>
      <c r="E149" s="3" t="s">
        <v>1103</v>
      </c>
      <c r="F149" s="3">
        <v>7</v>
      </c>
      <c r="G149" s="3">
        <v>0.62</v>
      </c>
      <c r="H149" s="3">
        <v>0.62</v>
      </c>
      <c r="I149" s="3">
        <v>279</v>
      </c>
      <c r="J149" s="3">
        <v>279.62</v>
      </c>
      <c r="K149" s="3">
        <v>278.79399999999998</v>
      </c>
      <c r="L149" s="3">
        <v>279.399</v>
      </c>
      <c r="M149" s="3" t="s">
        <v>1567</v>
      </c>
      <c r="N149" s="3" t="s">
        <v>1568</v>
      </c>
      <c r="O149" s="3" t="s">
        <v>1569</v>
      </c>
      <c r="P149" s="3">
        <v>1</v>
      </c>
      <c r="Q149" s="3">
        <v>1</v>
      </c>
      <c r="R149" s="3"/>
      <c r="S149" s="3"/>
    </row>
    <row r="150" spans="1:19" ht="13" x14ac:dyDescent="0.15">
      <c r="A150" s="3">
        <v>397</v>
      </c>
      <c r="B150" s="3" t="s">
        <v>1122</v>
      </c>
      <c r="C150" s="3" t="s">
        <v>1123</v>
      </c>
      <c r="D150" s="3">
        <v>20</v>
      </c>
      <c r="E150" s="3" t="s">
        <v>1103</v>
      </c>
      <c r="F150" s="3" t="s">
        <v>6</v>
      </c>
      <c r="G150" s="3">
        <v>0.41</v>
      </c>
      <c r="H150" s="3">
        <v>0.41</v>
      </c>
      <c r="I150" s="3">
        <v>279.62</v>
      </c>
      <c r="J150" s="3">
        <v>280.02999999999997</v>
      </c>
      <c r="K150" s="3">
        <v>279.399</v>
      </c>
      <c r="L150" s="3">
        <v>279.8</v>
      </c>
      <c r="M150" s="3" t="s">
        <v>1570</v>
      </c>
      <c r="N150" s="3" t="s">
        <v>1571</v>
      </c>
      <c r="O150" s="3" t="s">
        <v>1572</v>
      </c>
      <c r="P150" s="3">
        <v>1</v>
      </c>
      <c r="Q150" s="3">
        <v>0</v>
      </c>
      <c r="R150" s="3"/>
      <c r="S150" s="3"/>
    </row>
    <row r="151" spans="1:19" ht="13" x14ac:dyDescent="0.15">
      <c r="A151" s="3">
        <v>397</v>
      </c>
      <c r="B151" s="3" t="s">
        <v>1122</v>
      </c>
      <c r="C151" s="3" t="s">
        <v>1123</v>
      </c>
      <c r="D151" s="3">
        <v>21</v>
      </c>
      <c r="E151" s="3" t="s">
        <v>1103</v>
      </c>
      <c r="F151" s="3">
        <v>1</v>
      </c>
      <c r="G151" s="3">
        <v>1.51</v>
      </c>
      <c r="H151" s="3">
        <v>1.51</v>
      </c>
      <c r="I151" s="3">
        <v>279.8</v>
      </c>
      <c r="J151" s="3">
        <v>281.31</v>
      </c>
      <c r="K151" s="3">
        <v>279.8</v>
      </c>
      <c r="L151" s="3">
        <v>281.298</v>
      </c>
      <c r="M151" s="3" t="s">
        <v>1573</v>
      </c>
      <c r="N151" s="3" t="s">
        <v>1574</v>
      </c>
      <c r="O151" s="3" t="s">
        <v>1575</v>
      </c>
      <c r="P151" s="3">
        <v>0</v>
      </c>
      <c r="Q151" s="3">
        <v>1</v>
      </c>
      <c r="R151" s="3"/>
      <c r="S151" s="3"/>
    </row>
    <row r="152" spans="1:19" ht="13" x14ac:dyDescent="0.15">
      <c r="A152" s="3">
        <v>397</v>
      </c>
      <c r="B152" s="3" t="s">
        <v>1122</v>
      </c>
      <c r="C152" s="3" t="s">
        <v>1123</v>
      </c>
      <c r="D152" s="3">
        <v>21</v>
      </c>
      <c r="E152" s="3" t="s">
        <v>1103</v>
      </c>
      <c r="F152" s="3">
        <v>2</v>
      </c>
      <c r="G152" s="3">
        <v>1.5</v>
      </c>
      <c r="H152" s="3">
        <v>1.5</v>
      </c>
      <c r="I152" s="3">
        <v>281.31</v>
      </c>
      <c r="J152" s="3">
        <v>282.81</v>
      </c>
      <c r="K152" s="3">
        <v>281.298</v>
      </c>
      <c r="L152" s="3">
        <v>282.78500000000003</v>
      </c>
      <c r="M152" s="3" t="s">
        <v>1576</v>
      </c>
      <c r="N152" s="3" t="s">
        <v>1577</v>
      </c>
      <c r="O152" s="3" t="s">
        <v>1578</v>
      </c>
      <c r="P152" s="3">
        <v>0</v>
      </c>
      <c r="Q152" s="3">
        <v>2</v>
      </c>
      <c r="R152" s="3"/>
      <c r="S152" s="3"/>
    </row>
    <row r="153" spans="1:19" ht="13" x14ac:dyDescent="0.15">
      <c r="A153" s="3">
        <v>397</v>
      </c>
      <c r="B153" s="3" t="s">
        <v>1122</v>
      </c>
      <c r="C153" s="3" t="s">
        <v>1123</v>
      </c>
      <c r="D153" s="3">
        <v>21</v>
      </c>
      <c r="E153" s="3" t="s">
        <v>1103</v>
      </c>
      <c r="F153" s="3">
        <v>3</v>
      </c>
      <c r="G153" s="3">
        <v>1.51</v>
      </c>
      <c r="H153" s="3">
        <v>1.52</v>
      </c>
      <c r="I153" s="3">
        <v>282.81</v>
      </c>
      <c r="J153" s="3">
        <v>284.33</v>
      </c>
      <c r="K153" s="3">
        <v>282.78500000000003</v>
      </c>
      <c r="L153" s="3">
        <v>284.29300000000001</v>
      </c>
      <c r="M153" s="3" t="s">
        <v>1579</v>
      </c>
      <c r="N153" s="3" t="s">
        <v>1580</v>
      </c>
      <c r="O153" s="3" t="s">
        <v>1581</v>
      </c>
      <c r="P153" s="3">
        <v>0</v>
      </c>
      <c r="Q153" s="3">
        <v>1</v>
      </c>
      <c r="R153" s="3"/>
      <c r="S153" s="3"/>
    </row>
    <row r="154" spans="1:19" ht="13" x14ac:dyDescent="0.15">
      <c r="A154" s="3">
        <v>397</v>
      </c>
      <c r="B154" s="3" t="s">
        <v>1122</v>
      </c>
      <c r="C154" s="3" t="s">
        <v>1123</v>
      </c>
      <c r="D154" s="3">
        <v>21</v>
      </c>
      <c r="E154" s="3" t="s">
        <v>1103</v>
      </c>
      <c r="F154" s="3">
        <v>4</v>
      </c>
      <c r="G154" s="3">
        <v>1.5</v>
      </c>
      <c r="H154" s="3">
        <v>1.51</v>
      </c>
      <c r="I154" s="3">
        <v>284.33</v>
      </c>
      <c r="J154" s="3">
        <v>285.83999999999997</v>
      </c>
      <c r="K154" s="3">
        <v>284.29300000000001</v>
      </c>
      <c r="L154" s="3">
        <v>285.79000000000002</v>
      </c>
      <c r="M154" s="3" t="s">
        <v>1582</v>
      </c>
      <c r="N154" s="3" t="s">
        <v>1583</v>
      </c>
      <c r="O154" s="3" t="s">
        <v>1584</v>
      </c>
      <c r="P154" s="3">
        <v>0</v>
      </c>
      <c r="Q154" s="3">
        <v>3</v>
      </c>
      <c r="R154" s="3"/>
      <c r="S154" s="3"/>
    </row>
    <row r="155" spans="1:19" ht="13" x14ac:dyDescent="0.15">
      <c r="A155" s="3">
        <v>397</v>
      </c>
      <c r="B155" s="3" t="s">
        <v>1122</v>
      </c>
      <c r="C155" s="3" t="s">
        <v>1123</v>
      </c>
      <c r="D155" s="3">
        <v>21</v>
      </c>
      <c r="E155" s="3" t="s">
        <v>1103</v>
      </c>
      <c r="F155" s="3">
        <v>5</v>
      </c>
      <c r="G155" s="3">
        <v>1.51</v>
      </c>
      <c r="H155" s="3">
        <v>1.51</v>
      </c>
      <c r="I155" s="3">
        <v>285.83999999999997</v>
      </c>
      <c r="J155" s="3">
        <v>287.35000000000002</v>
      </c>
      <c r="K155" s="3">
        <v>285.79000000000002</v>
      </c>
      <c r="L155" s="3">
        <v>287.28800000000001</v>
      </c>
      <c r="M155" s="3" t="s">
        <v>1585</v>
      </c>
      <c r="N155" s="3" t="s">
        <v>1586</v>
      </c>
      <c r="O155" s="3" t="s">
        <v>1587</v>
      </c>
      <c r="P155" s="3">
        <v>0</v>
      </c>
      <c r="Q155" s="3">
        <v>1</v>
      </c>
      <c r="R155" s="3"/>
      <c r="S155" s="3"/>
    </row>
    <row r="156" spans="1:19" ht="13" x14ac:dyDescent="0.15">
      <c r="A156" s="3">
        <v>397</v>
      </c>
      <c r="B156" s="3" t="s">
        <v>1122</v>
      </c>
      <c r="C156" s="3" t="s">
        <v>1123</v>
      </c>
      <c r="D156" s="3">
        <v>21</v>
      </c>
      <c r="E156" s="3" t="s">
        <v>1103</v>
      </c>
      <c r="F156" s="3">
        <v>6</v>
      </c>
      <c r="G156" s="3">
        <v>1.28</v>
      </c>
      <c r="H156" s="3">
        <v>1.3</v>
      </c>
      <c r="I156" s="3">
        <v>287.35000000000002</v>
      </c>
      <c r="J156" s="3">
        <v>288.64999999999998</v>
      </c>
      <c r="K156" s="3">
        <v>287.28800000000001</v>
      </c>
      <c r="L156" s="3">
        <v>288.577</v>
      </c>
      <c r="M156" s="3" t="s">
        <v>1588</v>
      </c>
      <c r="N156" s="3" t="s">
        <v>1589</v>
      </c>
      <c r="O156" s="3" t="s">
        <v>1590</v>
      </c>
      <c r="P156" s="3">
        <v>0</v>
      </c>
      <c r="Q156" s="3">
        <v>1</v>
      </c>
      <c r="R156" s="3"/>
      <c r="S156" s="3"/>
    </row>
    <row r="157" spans="1:19" ht="13" x14ac:dyDescent="0.15">
      <c r="A157" s="3">
        <v>397</v>
      </c>
      <c r="B157" s="3" t="s">
        <v>1122</v>
      </c>
      <c r="C157" s="3" t="s">
        <v>1123</v>
      </c>
      <c r="D157" s="3">
        <v>21</v>
      </c>
      <c r="E157" s="3" t="s">
        <v>1103</v>
      </c>
      <c r="F157" s="3">
        <v>7</v>
      </c>
      <c r="G157" s="3">
        <v>0.61</v>
      </c>
      <c r="H157" s="3">
        <v>0.61</v>
      </c>
      <c r="I157" s="3">
        <v>288.64999999999998</v>
      </c>
      <c r="J157" s="3">
        <v>289.26</v>
      </c>
      <c r="K157" s="3">
        <v>288.577</v>
      </c>
      <c r="L157" s="3">
        <v>289.18200000000002</v>
      </c>
      <c r="M157" s="3" t="s">
        <v>1591</v>
      </c>
      <c r="N157" s="3" t="s">
        <v>1592</v>
      </c>
      <c r="O157" s="3" t="s">
        <v>1593</v>
      </c>
      <c r="P157" s="3">
        <v>1</v>
      </c>
      <c r="Q157" s="3">
        <v>1</v>
      </c>
      <c r="R157" s="3"/>
      <c r="S157" s="3"/>
    </row>
    <row r="158" spans="1:19" ht="13" x14ac:dyDescent="0.15">
      <c r="A158" s="3">
        <v>397</v>
      </c>
      <c r="B158" s="3" t="s">
        <v>1122</v>
      </c>
      <c r="C158" s="3" t="s">
        <v>1123</v>
      </c>
      <c r="D158" s="3">
        <v>21</v>
      </c>
      <c r="E158" s="3" t="s">
        <v>1103</v>
      </c>
      <c r="F158" s="3" t="s">
        <v>6</v>
      </c>
      <c r="G158" s="3">
        <v>0.32</v>
      </c>
      <c r="H158" s="3">
        <v>0.32</v>
      </c>
      <c r="I158" s="3">
        <v>289.26</v>
      </c>
      <c r="J158" s="3">
        <v>289.58</v>
      </c>
      <c r="K158" s="3">
        <v>289.18200000000002</v>
      </c>
      <c r="L158" s="3">
        <v>289.5</v>
      </c>
      <c r="M158" s="3" t="s">
        <v>1594</v>
      </c>
      <c r="N158" s="3" t="s">
        <v>1595</v>
      </c>
      <c r="O158" s="3" t="s">
        <v>1596</v>
      </c>
      <c r="P158" s="3">
        <v>1</v>
      </c>
      <c r="Q158" s="3">
        <v>0</v>
      </c>
      <c r="R158" s="3"/>
      <c r="S158" s="3"/>
    </row>
    <row r="159" spans="1:19" ht="13" x14ac:dyDescent="0.15">
      <c r="A159" s="3">
        <v>397</v>
      </c>
      <c r="B159" s="3" t="s">
        <v>1122</v>
      </c>
      <c r="C159" s="3" t="s">
        <v>1123</v>
      </c>
      <c r="D159" s="3">
        <v>22</v>
      </c>
      <c r="E159" s="3" t="s">
        <v>1103</v>
      </c>
      <c r="F159" s="3">
        <v>1</v>
      </c>
      <c r="G159" s="3">
        <v>1.48</v>
      </c>
      <c r="H159" s="3">
        <v>1.48</v>
      </c>
      <c r="I159" s="3">
        <v>289.5</v>
      </c>
      <c r="J159" s="3">
        <v>290.98</v>
      </c>
      <c r="K159" s="3">
        <v>289.5</v>
      </c>
      <c r="L159" s="3">
        <v>290.96300000000002</v>
      </c>
      <c r="M159" s="3" t="s">
        <v>1597</v>
      </c>
      <c r="N159" s="3" t="s">
        <v>1598</v>
      </c>
      <c r="O159" s="3" t="s">
        <v>1599</v>
      </c>
      <c r="P159" s="3">
        <v>0</v>
      </c>
      <c r="Q159" s="3">
        <v>2</v>
      </c>
      <c r="R159" s="3"/>
      <c r="S159" s="3"/>
    </row>
    <row r="160" spans="1:19" ht="13" x14ac:dyDescent="0.15">
      <c r="A160" s="3">
        <v>397</v>
      </c>
      <c r="B160" s="3" t="s">
        <v>1122</v>
      </c>
      <c r="C160" s="3" t="s">
        <v>1123</v>
      </c>
      <c r="D160" s="3">
        <v>22</v>
      </c>
      <c r="E160" s="3" t="s">
        <v>1103</v>
      </c>
      <c r="F160" s="3">
        <v>2</v>
      </c>
      <c r="G160" s="3">
        <v>1.48</v>
      </c>
      <c r="H160" s="3">
        <v>1.48</v>
      </c>
      <c r="I160" s="3">
        <v>290.98</v>
      </c>
      <c r="J160" s="3">
        <v>292.45999999999998</v>
      </c>
      <c r="K160" s="3">
        <v>290.96300000000002</v>
      </c>
      <c r="L160" s="3">
        <v>292.42700000000002</v>
      </c>
      <c r="M160" s="3" t="s">
        <v>1600</v>
      </c>
      <c r="N160" s="3" t="s">
        <v>1601</v>
      </c>
      <c r="O160" s="3" t="s">
        <v>1602</v>
      </c>
      <c r="P160" s="3">
        <v>0</v>
      </c>
      <c r="Q160" s="3">
        <v>3</v>
      </c>
      <c r="R160" s="3"/>
      <c r="S160" s="3"/>
    </row>
    <row r="161" spans="1:19" ht="13" x14ac:dyDescent="0.15">
      <c r="A161" s="3">
        <v>397</v>
      </c>
      <c r="B161" s="3" t="s">
        <v>1122</v>
      </c>
      <c r="C161" s="3" t="s">
        <v>1123</v>
      </c>
      <c r="D161" s="3">
        <v>22</v>
      </c>
      <c r="E161" s="3" t="s">
        <v>1103</v>
      </c>
      <c r="F161" s="3">
        <v>3</v>
      </c>
      <c r="G161" s="3">
        <v>1.48</v>
      </c>
      <c r="H161" s="3">
        <v>1.48</v>
      </c>
      <c r="I161" s="3">
        <v>292.45999999999998</v>
      </c>
      <c r="J161" s="3">
        <v>293.94</v>
      </c>
      <c r="K161" s="3">
        <v>292.42700000000002</v>
      </c>
      <c r="L161" s="3">
        <v>293.89</v>
      </c>
      <c r="M161" s="3" t="s">
        <v>1603</v>
      </c>
      <c r="N161" s="3" t="s">
        <v>1604</v>
      </c>
      <c r="O161" s="3" t="s">
        <v>1605</v>
      </c>
      <c r="P161" s="3">
        <v>0</v>
      </c>
      <c r="Q161" s="3">
        <v>2</v>
      </c>
      <c r="R161" s="3"/>
      <c r="S161" s="3"/>
    </row>
    <row r="162" spans="1:19" ht="13" x14ac:dyDescent="0.15">
      <c r="A162" s="3">
        <v>397</v>
      </c>
      <c r="B162" s="3" t="s">
        <v>1122</v>
      </c>
      <c r="C162" s="3" t="s">
        <v>1123</v>
      </c>
      <c r="D162" s="3">
        <v>22</v>
      </c>
      <c r="E162" s="3" t="s">
        <v>1103</v>
      </c>
      <c r="F162" s="3">
        <v>4</v>
      </c>
      <c r="G162" s="3">
        <v>1.48</v>
      </c>
      <c r="H162" s="3">
        <v>1.48</v>
      </c>
      <c r="I162" s="3">
        <v>293.94</v>
      </c>
      <c r="J162" s="3">
        <v>295.42</v>
      </c>
      <c r="K162" s="3">
        <v>293.89</v>
      </c>
      <c r="L162" s="3">
        <v>295.35399999999998</v>
      </c>
      <c r="M162" s="3" t="s">
        <v>1606</v>
      </c>
      <c r="N162" s="3" t="s">
        <v>1607</v>
      </c>
      <c r="O162" s="3" t="s">
        <v>1608</v>
      </c>
      <c r="P162" s="3">
        <v>0</v>
      </c>
      <c r="Q162" s="3">
        <v>3</v>
      </c>
      <c r="R162" s="3"/>
      <c r="S162" s="3"/>
    </row>
    <row r="163" spans="1:19" ht="13" x14ac:dyDescent="0.15">
      <c r="A163" s="3">
        <v>397</v>
      </c>
      <c r="B163" s="3" t="s">
        <v>1122</v>
      </c>
      <c r="C163" s="3" t="s">
        <v>1123</v>
      </c>
      <c r="D163" s="3">
        <v>22</v>
      </c>
      <c r="E163" s="3" t="s">
        <v>1103</v>
      </c>
      <c r="F163" s="3">
        <v>5</v>
      </c>
      <c r="G163" s="3">
        <v>1.48</v>
      </c>
      <c r="H163" s="3">
        <v>1.48</v>
      </c>
      <c r="I163" s="3">
        <v>295.42</v>
      </c>
      <c r="J163" s="3">
        <v>296.89999999999998</v>
      </c>
      <c r="K163" s="3">
        <v>295.35399999999998</v>
      </c>
      <c r="L163" s="3">
        <v>296.81700000000001</v>
      </c>
      <c r="M163" s="3" t="s">
        <v>1609</v>
      </c>
      <c r="N163" s="3" t="s">
        <v>1610</v>
      </c>
      <c r="O163" s="3" t="s">
        <v>1611</v>
      </c>
      <c r="P163" s="3">
        <v>0</v>
      </c>
      <c r="Q163" s="3">
        <v>3</v>
      </c>
      <c r="R163" s="3"/>
      <c r="S163" s="3"/>
    </row>
    <row r="164" spans="1:19" ht="13" x14ac:dyDescent="0.15">
      <c r="A164" s="3">
        <v>397</v>
      </c>
      <c r="B164" s="3" t="s">
        <v>1122</v>
      </c>
      <c r="C164" s="3" t="s">
        <v>1123</v>
      </c>
      <c r="D164" s="3">
        <v>22</v>
      </c>
      <c r="E164" s="3" t="s">
        <v>1103</v>
      </c>
      <c r="F164" s="3">
        <v>6</v>
      </c>
      <c r="G164" s="3">
        <v>1.46</v>
      </c>
      <c r="H164" s="3">
        <v>1.46</v>
      </c>
      <c r="I164" s="3">
        <v>296.89999999999998</v>
      </c>
      <c r="J164" s="3">
        <v>298.36</v>
      </c>
      <c r="K164" s="3">
        <v>296.81700000000001</v>
      </c>
      <c r="L164" s="3">
        <v>298.26100000000002</v>
      </c>
      <c r="M164" s="3" t="s">
        <v>1612</v>
      </c>
      <c r="N164" s="3" t="s">
        <v>1613</v>
      </c>
      <c r="O164" s="3" t="s">
        <v>1614</v>
      </c>
      <c r="P164" s="3">
        <v>0</v>
      </c>
      <c r="Q164" s="3">
        <v>2</v>
      </c>
      <c r="R164" s="3"/>
      <c r="S164" s="3"/>
    </row>
    <row r="165" spans="1:19" ht="13" x14ac:dyDescent="0.15">
      <c r="A165" s="3">
        <v>397</v>
      </c>
      <c r="B165" s="3" t="s">
        <v>1122</v>
      </c>
      <c r="C165" s="3" t="s">
        <v>1123</v>
      </c>
      <c r="D165" s="3">
        <v>22</v>
      </c>
      <c r="E165" s="3" t="s">
        <v>1103</v>
      </c>
      <c r="F165" s="3">
        <v>7</v>
      </c>
      <c r="G165" s="3">
        <v>0.57999999999999996</v>
      </c>
      <c r="H165" s="3">
        <v>0.57999999999999996</v>
      </c>
      <c r="I165" s="3">
        <v>298.36</v>
      </c>
      <c r="J165" s="3">
        <v>298.94</v>
      </c>
      <c r="K165" s="3">
        <v>298.26100000000002</v>
      </c>
      <c r="L165" s="3">
        <v>298.834</v>
      </c>
      <c r="M165" s="3" t="s">
        <v>1615</v>
      </c>
      <c r="N165" s="3" t="s">
        <v>1616</v>
      </c>
      <c r="O165" s="3" t="s">
        <v>1617</v>
      </c>
      <c r="P165" s="3">
        <v>1</v>
      </c>
      <c r="Q165" s="3">
        <v>2</v>
      </c>
      <c r="R165" s="3"/>
      <c r="S165" s="3"/>
    </row>
    <row r="166" spans="1:19" ht="13" x14ac:dyDescent="0.15">
      <c r="A166" s="3">
        <v>397</v>
      </c>
      <c r="B166" s="3" t="s">
        <v>1122</v>
      </c>
      <c r="C166" s="3" t="s">
        <v>1123</v>
      </c>
      <c r="D166" s="3">
        <v>22</v>
      </c>
      <c r="E166" s="3" t="s">
        <v>1103</v>
      </c>
      <c r="F166" s="3" t="s">
        <v>6</v>
      </c>
      <c r="G166" s="3">
        <v>0.37</v>
      </c>
      <c r="H166" s="3">
        <v>0.37</v>
      </c>
      <c r="I166" s="3">
        <v>298.94</v>
      </c>
      <c r="J166" s="3">
        <v>299.31</v>
      </c>
      <c r="K166" s="3">
        <v>298.834</v>
      </c>
      <c r="L166" s="3">
        <v>299.2</v>
      </c>
      <c r="M166" s="3" t="s">
        <v>1618</v>
      </c>
      <c r="N166" s="3" t="s">
        <v>1619</v>
      </c>
      <c r="O166" s="3" t="s">
        <v>1620</v>
      </c>
      <c r="P166" s="3">
        <v>1</v>
      </c>
      <c r="Q166" s="3">
        <v>0</v>
      </c>
      <c r="R166" s="3"/>
      <c r="S166" s="3"/>
    </row>
    <row r="167" spans="1:19" ht="13" x14ac:dyDescent="0.15">
      <c r="A167" s="3">
        <v>397</v>
      </c>
      <c r="B167" s="3" t="s">
        <v>1122</v>
      </c>
      <c r="C167" s="3" t="s">
        <v>1123</v>
      </c>
      <c r="D167" s="3">
        <v>23</v>
      </c>
      <c r="E167" s="3" t="s">
        <v>1103</v>
      </c>
      <c r="F167" s="3">
        <v>1</v>
      </c>
      <c r="G167" s="3">
        <v>1.49</v>
      </c>
      <c r="H167" s="3">
        <v>1.49</v>
      </c>
      <c r="I167" s="3">
        <v>299.2</v>
      </c>
      <c r="J167" s="3">
        <v>300.69</v>
      </c>
      <c r="K167" s="3">
        <v>299.2</v>
      </c>
      <c r="L167" s="3">
        <v>300.67</v>
      </c>
      <c r="M167" s="3" t="s">
        <v>1621</v>
      </c>
      <c r="N167" s="3" t="s">
        <v>1622</v>
      </c>
      <c r="O167" s="3" t="s">
        <v>1623</v>
      </c>
      <c r="P167" s="3">
        <v>0</v>
      </c>
      <c r="Q167" s="3">
        <v>1</v>
      </c>
      <c r="R167" s="3"/>
      <c r="S167" s="3"/>
    </row>
    <row r="168" spans="1:19" ht="13" x14ac:dyDescent="0.15">
      <c r="A168" s="3">
        <v>397</v>
      </c>
      <c r="B168" s="3" t="s">
        <v>1122</v>
      </c>
      <c r="C168" s="3" t="s">
        <v>1123</v>
      </c>
      <c r="D168" s="3">
        <v>23</v>
      </c>
      <c r="E168" s="3" t="s">
        <v>1103</v>
      </c>
      <c r="F168" s="3">
        <v>2</v>
      </c>
      <c r="G168" s="3">
        <v>1.48</v>
      </c>
      <c r="H168" s="3">
        <v>1.48</v>
      </c>
      <c r="I168" s="3">
        <v>300.69</v>
      </c>
      <c r="J168" s="3">
        <v>302.17</v>
      </c>
      <c r="K168" s="3">
        <v>300.67</v>
      </c>
      <c r="L168" s="3">
        <v>302.13099999999997</v>
      </c>
      <c r="M168" s="3" t="s">
        <v>1624</v>
      </c>
      <c r="N168" s="3" t="s">
        <v>1625</v>
      </c>
      <c r="O168" s="3" t="s">
        <v>1626</v>
      </c>
      <c r="P168" s="3">
        <v>0</v>
      </c>
      <c r="Q168" s="3">
        <v>2</v>
      </c>
      <c r="R168" s="3"/>
      <c r="S168" s="3"/>
    </row>
    <row r="169" spans="1:19" ht="13" x14ac:dyDescent="0.15">
      <c r="A169" s="3">
        <v>397</v>
      </c>
      <c r="B169" s="3" t="s">
        <v>1122</v>
      </c>
      <c r="C169" s="3" t="s">
        <v>1123</v>
      </c>
      <c r="D169" s="3">
        <v>23</v>
      </c>
      <c r="E169" s="3" t="s">
        <v>1103</v>
      </c>
      <c r="F169" s="3">
        <v>3</v>
      </c>
      <c r="G169" s="3">
        <v>1.49</v>
      </c>
      <c r="H169" s="3">
        <v>1.49</v>
      </c>
      <c r="I169" s="3">
        <v>302.17</v>
      </c>
      <c r="J169" s="3">
        <v>303.66000000000003</v>
      </c>
      <c r="K169" s="3">
        <v>302.13099999999997</v>
      </c>
      <c r="L169" s="3">
        <v>303.601</v>
      </c>
      <c r="M169" s="3" t="s">
        <v>1627</v>
      </c>
      <c r="N169" s="3" t="s">
        <v>1628</v>
      </c>
      <c r="O169" s="3" t="s">
        <v>1629</v>
      </c>
      <c r="P169" s="3">
        <v>0</v>
      </c>
      <c r="Q169" s="3">
        <v>1</v>
      </c>
      <c r="R169" s="3"/>
      <c r="S169" s="3"/>
    </row>
    <row r="170" spans="1:19" ht="13" x14ac:dyDescent="0.15">
      <c r="A170" s="3">
        <v>397</v>
      </c>
      <c r="B170" s="3" t="s">
        <v>1122</v>
      </c>
      <c r="C170" s="3" t="s">
        <v>1123</v>
      </c>
      <c r="D170" s="3">
        <v>23</v>
      </c>
      <c r="E170" s="3" t="s">
        <v>1103</v>
      </c>
      <c r="F170" s="3">
        <v>4</v>
      </c>
      <c r="G170" s="3">
        <v>1.49</v>
      </c>
      <c r="H170" s="3">
        <v>1.49</v>
      </c>
      <c r="I170" s="3">
        <v>303.66000000000003</v>
      </c>
      <c r="J170" s="3">
        <v>305.14999999999998</v>
      </c>
      <c r="K170" s="3">
        <v>303.601</v>
      </c>
      <c r="L170" s="3">
        <v>305.07100000000003</v>
      </c>
      <c r="M170" s="3" t="s">
        <v>1630</v>
      </c>
      <c r="N170" s="3" t="s">
        <v>1631</v>
      </c>
      <c r="O170" s="3" t="s">
        <v>1632</v>
      </c>
      <c r="P170" s="3">
        <v>0</v>
      </c>
      <c r="Q170" s="3">
        <v>1</v>
      </c>
      <c r="R170" s="3"/>
      <c r="S170" s="3"/>
    </row>
    <row r="171" spans="1:19" ht="13" x14ac:dyDescent="0.15">
      <c r="A171" s="3">
        <v>397</v>
      </c>
      <c r="B171" s="3" t="s">
        <v>1122</v>
      </c>
      <c r="C171" s="3" t="s">
        <v>1123</v>
      </c>
      <c r="D171" s="3">
        <v>23</v>
      </c>
      <c r="E171" s="3" t="s">
        <v>1103</v>
      </c>
      <c r="F171" s="3">
        <v>5</v>
      </c>
      <c r="G171" s="3">
        <v>1.49</v>
      </c>
      <c r="H171" s="3">
        <v>1.49</v>
      </c>
      <c r="I171" s="3">
        <v>305.14999999999998</v>
      </c>
      <c r="J171" s="3">
        <v>306.64</v>
      </c>
      <c r="K171" s="3">
        <v>305.07100000000003</v>
      </c>
      <c r="L171" s="3">
        <v>306.54199999999997</v>
      </c>
      <c r="M171" s="3" t="s">
        <v>1633</v>
      </c>
      <c r="N171" s="3" t="s">
        <v>1634</v>
      </c>
      <c r="O171" s="3" t="s">
        <v>1635</v>
      </c>
      <c r="P171" s="3">
        <v>0</v>
      </c>
      <c r="Q171" s="3">
        <v>1</v>
      </c>
      <c r="R171" s="3"/>
      <c r="S171" s="3"/>
    </row>
    <row r="172" spans="1:19" ht="13" x14ac:dyDescent="0.15">
      <c r="A172" s="3">
        <v>397</v>
      </c>
      <c r="B172" s="3" t="s">
        <v>1122</v>
      </c>
      <c r="C172" s="3" t="s">
        <v>1123</v>
      </c>
      <c r="D172" s="3">
        <v>23</v>
      </c>
      <c r="E172" s="3" t="s">
        <v>1103</v>
      </c>
      <c r="F172" s="3">
        <v>6</v>
      </c>
      <c r="G172" s="3">
        <v>1.44</v>
      </c>
      <c r="H172" s="3">
        <v>1.44</v>
      </c>
      <c r="I172" s="3">
        <v>306.64</v>
      </c>
      <c r="J172" s="3">
        <v>308.08</v>
      </c>
      <c r="K172" s="3">
        <v>306.54199999999997</v>
      </c>
      <c r="L172" s="3">
        <v>307.96300000000002</v>
      </c>
      <c r="M172" s="3" t="s">
        <v>1636</v>
      </c>
      <c r="N172" s="3" t="s">
        <v>1637</v>
      </c>
      <c r="O172" s="3" t="s">
        <v>1638</v>
      </c>
      <c r="P172" s="3">
        <v>0</v>
      </c>
      <c r="Q172" s="3">
        <v>3</v>
      </c>
      <c r="R172" s="3"/>
      <c r="S172" s="3"/>
    </row>
    <row r="173" spans="1:19" ht="13" x14ac:dyDescent="0.15">
      <c r="A173" s="3">
        <v>397</v>
      </c>
      <c r="B173" s="3" t="s">
        <v>1122</v>
      </c>
      <c r="C173" s="3" t="s">
        <v>1123</v>
      </c>
      <c r="D173" s="3">
        <v>23</v>
      </c>
      <c r="E173" s="3" t="s">
        <v>1103</v>
      </c>
      <c r="F173" s="3">
        <v>7</v>
      </c>
      <c r="G173" s="3">
        <v>0.51</v>
      </c>
      <c r="H173" s="3">
        <v>0.51</v>
      </c>
      <c r="I173" s="3">
        <v>308.08</v>
      </c>
      <c r="J173" s="3">
        <v>308.58999999999997</v>
      </c>
      <c r="K173" s="3">
        <v>307.96300000000002</v>
      </c>
      <c r="L173" s="3">
        <v>308.46600000000001</v>
      </c>
      <c r="M173" s="3" t="s">
        <v>1639</v>
      </c>
      <c r="N173" s="3" t="s">
        <v>1640</v>
      </c>
      <c r="O173" s="3" t="s">
        <v>1641</v>
      </c>
      <c r="P173" s="3">
        <v>1</v>
      </c>
      <c r="Q173" s="3">
        <v>1</v>
      </c>
      <c r="R173" s="3"/>
      <c r="S173" s="3"/>
    </row>
    <row r="174" spans="1:19" ht="13" x14ac:dyDescent="0.15">
      <c r="A174" s="3">
        <v>397</v>
      </c>
      <c r="B174" s="3" t="s">
        <v>1122</v>
      </c>
      <c r="C174" s="3" t="s">
        <v>1123</v>
      </c>
      <c r="D174" s="3">
        <v>23</v>
      </c>
      <c r="E174" s="3" t="s">
        <v>1103</v>
      </c>
      <c r="F174" s="3" t="s">
        <v>6</v>
      </c>
      <c r="G174" s="3">
        <v>0.44</v>
      </c>
      <c r="H174" s="3">
        <v>0.44</v>
      </c>
      <c r="I174" s="3">
        <v>308.58999999999997</v>
      </c>
      <c r="J174" s="3">
        <v>309.02999999999997</v>
      </c>
      <c r="K174" s="3">
        <v>308.46600000000001</v>
      </c>
      <c r="L174" s="3">
        <v>308.89999999999998</v>
      </c>
      <c r="M174" s="3" t="s">
        <v>1642</v>
      </c>
      <c r="N174" s="3" t="s">
        <v>1643</v>
      </c>
      <c r="O174" s="3" t="s">
        <v>1644</v>
      </c>
      <c r="P174" s="3">
        <v>1</v>
      </c>
      <c r="Q174" s="3">
        <v>0</v>
      </c>
      <c r="R174" s="3"/>
      <c r="S174" s="3"/>
    </row>
    <row r="175" spans="1:19" ht="13" x14ac:dyDescent="0.15">
      <c r="A175" s="3">
        <v>397</v>
      </c>
      <c r="B175" s="3" t="s">
        <v>1122</v>
      </c>
      <c r="C175" s="3" t="s">
        <v>1123</v>
      </c>
      <c r="D175" s="3">
        <v>24</v>
      </c>
      <c r="E175" s="3" t="s">
        <v>1103</v>
      </c>
      <c r="F175" s="3">
        <v>1</v>
      </c>
      <c r="G175" s="3">
        <v>1.48</v>
      </c>
      <c r="H175" s="3">
        <v>1.48</v>
      </c>
      <c r="I175" s="3">
        <v>308.89999999999998</v>
      </c>
      <c r="J175" s="3">
        <v>310.38</v>
      </c>
      <c r="K175" s="3">
        <v>308.89999999999998</v>
      </c>
      <c r="L175" s="3">
        <v>310.36200000000002</v>
      </c>
      <c r="M175" s="3" t="s">
        <v>1645</v>
      </c>
      <c r="N175" s="3" t="s">
        <v>1646</v>
      </c>
      <c r="O175" s="3" t="s">
        <v>1647</v>
      </c>
      <c r="P175" s="3">
        <v>0</v>
      </c>
      <c r="Q175" s="3">
        <v>1</v>
      </c>
      <c r="R175" s="3"/>
      <c r="S175" s="3"/>
    </row>
    <row r="176" spans="1:19" ht="13" x14ac:dyDescent="0.15">
      <c r="A176" s="3">
        <v>397</v>
      </c>
      <c r="B176" s="3" t="s">
        <v>1122</v>
      </c>
      <c r="C176" s="3" t="s">
        <v>1123</v>
      </c>
      <c r="D176" s="3">
        <v>24</v>
      </c>
      <c r="E176" s="3" t="s">
        <v>1103</v>
      </c>
      <c r="F176" s="3">
        <v>2</v>
      </c>
      <c r="G176" s="3">
        <v>1.48</v>
      </c>
      <c r="H176" s="3">
        <v>1.48</v>
      </c>
      <c r="I176" s="3">
        <v>310.38</v>
      </c>
      <c r="J176" s="3">
        <v>311.86</v>
      </c>
      <c r="K176" s="3">
        <v>310.36200000000002</v>
      </c>
      <c r="L176" s="3">
        <v>311.82400000000001</v>
      </c>
      <c r="M176" s="3" t="s">
        <v>1648</v>
      </c>
      <c r="N176" s="3" t="s">
        <v>1649</v>
      </c>
      <c r="O176" s="3" t="s">
        <v>1650</v>
      </c>
      <c r="P176" s="3">
        <v>0</v>
      </c>
      <c r="Q176" s="3">
        <v>2</v>
      </c>
      <c r="R176" s="3"/>
      <c r="S176" s="3"/>
    </row>
    <row r="177" spans="1:19" ht="13" x14ac:dyDescent="0.15">
      <c r="A177" s="3">
        <v>397</v>
      </c>
      <c r="B177" s="3" t="s">
        <v>1122</v>
      </c>
      <c r="C177" s="3" t="s">
        <v>1123</v>
      </c>
      <c r="D177" s="3">
        <v>24</v>
      </c>
      <c r="E177" s="3" t="s">
        <v>1103</v>
      </c>
      <c r="F177" s="3">
        <v>3</v>
      </c>
      <c r="G177" s="3">
        <v>1.48</v>
      </c>
      <c r="H177" s="3">
        <v>1.48</v>
      </c>
      <c r="I177" s="3">
        <v>311.86</v>
      </c>
      <c r="J177" s="3">
        <v>313.33999999999997</v>
      </c>
      <c r="K177" s="3">
        <v>311.82400000000001</v>
      </c>
      <c r="L177" s="3">
        <v>313.286</v>
      </c>
      <c r="M177" s="3" t="s">
        <v>1651</v>
      </c>
      <c r="N177" s="3" t="s">
        <v>1652</v>
      </c>
      <c r="O177" s="3" t="s">
        <v>1653</v>
      </c>
      <c r="P177" s="3">
        <v>0</v>
      </c>
      <c r="Q177" s="3">
        <v>1</v>
      </c>
      <c r="R177" s="3"/>
      <c r="S177" s="3"/>
    </row>
    <row r="178" spans="1:19" ht="13" x14ac:dyDescent="0.15">
      <c r="A178" s="3">
        <v>397</v>
      </c>
      <c r="B178" s="3" t="s">
        <v>1122</v>
      </c>
      <c r="C178" s="3" t="s">
        <v>1123</v>
      </c>
      <c r="D178" s="3">
        <v>24</v>
      </c>
      <c r="E178" s="3" t="s">
        <v>1103</v>
      </c>
      <c r="F178" s="3">
        <v>4</v>
      </c>
      <c r="G178" s="3">
        <v>1.48</v>
      </c>
      <c r="H178" s="3">
        <v>1.49</v>
      </c>
      <c r="I178" s="3">
        <v>313.33999999999997</v>
      </c>
      <c r="J178" s="3">
        <v>314.83</v>
      </c>
      <c r="K178" s="3">
        <v>313.286</v>
      </c>
      <c r="L178" s="3">
        <v>314.75799999999998</v>
      </c>
      <c r="M178" s="3" t="s">
        <v>1654</v>
      </c>
      <c r="N178" s="3" t="s">
        <v>1655</v>
      </c>
      <c r="O178" s="3" t="s">
        <v>1656</v>
      </c>
      <c r="P178" s="3">
        <v>0</v>
      </c>
      <c r="Q178" s="3">
        <v>1</v>
      </c>
      <c r="R178" s="3"/>
      <c r="S178" s="3"/>
    </row>
    <row r="179" spans="1:19" ht="13" x14ac:dyDescent="0.15">
      <c r="A179" s="3">
        <v>397</v>
      </c>
      <c r="B179" s="3" t="s">
        <v>1122</v>
      </c>
      <c r="C179" s="3" t="s">
        <v>1123</v>
      </c>
      <c r="D179" s="3">
        <v>24</v>
      </c>
      <c r="E179" s="3" t="s">
        <v>1103</v>
      </c>
      <c r="F179" s="3">
        <v>5</v>
      </c>
      <c r="G179" s="3">
        <v>1.47</v>
      </c>
      <c r="H179" s="3">
        <v>1.47</v>
      </c>
      <c r="I179" s="3">
        <v>314.83</v>
      </c>
      <c r="J179" s="3">
        <v>316.3</v>
      </c>
      <c r="K179" s="3">
        <v>314.75799999999998</v>
      </c>
      <c r="L179" s="3">
        <v>316.20999999999998</v>
      </c>
      <c r="M179" s="3" t="s">
        <v>1657</v>
      </c>
      <c r="N179" s="3" t="s">
        <v>1658</v>
      </c>
      <c r="O179" s="3" t="s">
        <v>1659</v>
      </c>
      <c r="P179" s="3">
        <v>0</v>
      </c>
      <c r="Q179" s="3">
        <v>3</v>
      </c>
      <c r="R179" s="3"/>
      <c r="S179" s="3"/>
    </row>
    <row r="180" spans="1:19" ht="13" x14ac:dyDescent="0.15">
      <c r="A180" s="3">
        <v>397</v>
      </c>
      <c r="B180" s="3" t="s">
        <v>1122</v>
      </c>
      <c r="C180" s="3" t="s">
        <v>1123</v>
      </c>
      <c r="D180" s="3">
        <v>24</v>
      </c>
      <c r="E180" s="3" t="s">
        <v>1103</v>
      </c>
      <c r="F180" s="3">
        <v>6</v>
      </c>
      <c r="G180" s="3">
        <v>1.46</v>
      </c>
      <c r="H180" s="3">
        <v>1.46</v>
      </c>
      <c r="I180" s="3">
        <v>316.3</v>
      </c>
      <c r="J180" s="3">
        <v>317.76</v>
      </c>
      <c r="K180" s="3">
        <v>316.20999999999998</v>
      </c>
      <c r="L180" s="3">
        <v>317.65199999999999</v>
      </c>
      <c r="M180" s="3" t="s">
        <v>1660</v>
      </c>
      <c r="N180" s="3" t="s">
        <v>1661</v>
      </c>
      <c r="O180" s="3" t="s">
        <v>1662</v>
      </c>
      <c r="P180" s="3">
        <v>0</v>
      </c>
      <c r="Q180" s="3">
        <v>1</v>
      </c>
      <c r="R180" s="3"/>
      <c r="S180" s="3"/>
    </row>
    <row r="181" spans="1:19" ht="13" x14ac:dyDescent="0.15">
      <c r="A181" s="3">
        <v>397</v>
      </c>
      <c r="B181" s="3" t="s">
        <v>1122</v>
      </c>
      <c r="C181" s="3" t="s">
        <v>1123</v>
      </c>
      <c r="D181" s="3">
        <v>24</v>
      </c>
      <c r="E181" s="3" t="s">
        <v>1103</v>
      </c>
      <c r="F181" s="3">
        <v>7</v>
      </c>
      <c r="G181" s="3">
        <v>0.53</v>
      </c>
      <c r="H181" s="3">
        <v>0.53</v>
      </c>
      <c r="I181" s="3">
        <v>317.76</v>
      </c>
      <c r="J181" s="3">
        <v>318.29000000000002</v>
      </c>
      <c r="K181" s="3">
        <v>317.65199999999999</v>
      </c>
      <c r="L181" s="3">
        <v>318.17500000000001</v>
      </c>
      <c r="M181" s="3" t="s">
        <v>1663</v>
      </c>
      <c r="N181" s="3" t="s">
        <v>1664</v>
      </c>
      <c r="O181" s="3" t="s">
        <v>1665</v>
      </c>
      <c r="P181" s="3">
        <v>1</v>
      </c>
      <c r="Q181" s="3">
        <v>1</v>
      </c>
      <c r="R181" s="3"/>
      <c r="S181" s="3"/>
    </row>
    <row r="182" spans="1:19" ht="13" x14ac:dyDescent="0.15">
      <c r="A182" s="3">
        <v>397</v>
      </c>
      <c r="B182" s="3" t="s">
        <v>1122</v>
      </c>
      <c r="C182" s="3" t="s">
        <v>1123</v>
      </c>
      <c r="D182" s="3">
        <v>24</v>
      </c>
      <c r="E182" s="3" t="s">
        <v>1103</v>
      </c>
      <c r="F182" s="3" t="s">
        <v>6</v>
      </c>
      <c r="G182" s="3">
        <v>0.43</v>
      </c>
      <c r="H182" s="3">
        <v>0.43</v>
      </c>
      <c r="I182" s="3">
        <v>318.29000000000002</v>
      </c>
      <c r="J182" s="3">
        <v>318.72000000000003</v>
      </c>
      <c r="K182" s="3">
        <v>318.17500000000001</v>
      </c>
      <c r="L182" s="3">
        <v>318.60000000000002</v>
      </c>
      <c r="M182" s="3" t="s">
        <v>1666</v>
      </c>
      <c r="N182" s="3" t="s">
        <v>1667</v>
      </c>
      <c r="O182" s="3" t="s">
        <v>1668</v>
      </c>
      <c r="P182" s="3">
        <v>1</v>
      </c>
      <c r="Q182" s="3">
        <v>0</v>
      </c>
      <c r="R182" s="3"/>
      <c r="S182" s="3"/>
    </row>
    <row r="183" spans="1:19" ht="13" x14ac:dyDescent="0.15">
      <c r="A183" s="3">
        <v>397</v>
      </c>
      <c r="B183" s="3" t="s">
        <v>1122</v>
      </c>
      <c r="C183" s="3" t="s">
        <v>1123</v>
      </c>
      <c r="D183" s="3">
        <v>25</v>
      </c>
      <c r="E183" s="3" t="s">
        <v>1103</v>
      </c>
      <c r="F183" s="3">
        <v>1</v>
      </c>
      <c r="G183" s="3">
        <v>1.48</v>
      </c>
      <c r="H183" s="3">
        <v>1.48</v>
      </c>
      <c r="I183" s="3">
        <v>318.60000000000002</v>
      </c>
      <c r="J183" s="3">
        <v>320.08</v>
      </c>
      <c r="K183" s="3">
        <v>318.60000000000002</v>
      </c>
      <c r="L183" s="3">
        <v>320.06599999999997</v>
      </c>
      <c r="M183" s="3" t="s">
        <v>1669</v>
      </c>
      <c r="N183" s="3" t="s">
        <v>1670</v>
      </c>
      <c r="O183" s="3" t="s">
        <v>1671</v>
      </c>
      <c r="P183" s="3">
        <v>0</v>
      </c>
      <c r="Q183" s="3">
        <v>1</v>
      </c>
      <c r="R183" s="3" t="s">
        <v>1672</v>
      </c>
      <c r="S183" s="3"/>
    </row>
    <row r="184" spans="1:19" ht="13" x14ac:dyDescent="0.15">
      <c r="A184" s="3">
        <v>397</v>
      </c>
      <c r="B184" s="3" t="s">
        <v>1122</v>
      </c>
      <c r="C184" s="3" t="s">
        <v>1123</v>
      </c>
      <c r="D184" s="3">
        <v>25</v>
      </c>
      <c r="E184" s="3" t="s">
        <v>1103</v>
      </c>
      <c r="F184" s="3">
        <v>2</v>
      </c>
      <c r="G184" s="3">
        <v>1.48</v>
      </c>
      <c r="H184" s="3">
        <v>1.49</v>
      </c>
      <c r="I184" s="3">
        <v>320.08</v>
      </c>
      <c r="J184" s="3">
        <v>321.57</v>
      </c>
      <c r="K184" s="3">
        <v>320.06599999999997</v>
      </c>
      <c r="L184" s="3">
        <v>321.54300000000001</v>
      </c>
      <c r="M184" s="3" t="s">
        <v>1673</v>
      </c>
      <c r="N184" s="3" t="s">
        <v>1674</v>
      </c>
      <c r="O184" s="3" t="s">
        <v>1675</v>
      </c>
      <c r="P184" s="3">
        <v>0</v>
      </c>
      <c r="Q184" s="3">
        <v>1</v>
      </c>
      <c r="R184" s="3"/>
      <c r="S184" s="3"/>
    </row>
    <row r="185" spans="1:19" ht="13" x14ac:dyDescent="0.15">
      <c r="A185" s="3">
        <v>397</v>
      </c>
      <c r="B185" s="3" t="s">
        <v>1122</v>
      </c>
      <c r="C185" s="3" t="s">
        <v>1123</v>
      </c>
      <c r="D185" s="3">
        <v>25</v>
      </c>
      <c r="E185" s="3" t="s">
        <v>1103</v>
      </c>
      <c r="F185" s="3">
        <v>3</v>
      </c>
      <c r="G185" s="3">
        <v>1.48</v>
      </c>
      <c r="H185" s="3">
        <v>1.49</v>
      </c>
      <c r="I185" s="3">
        <v>321.57</v>
      </c>
      <c r="J185" s="3">
        <v>323.06</v>
      </c>
      <c r="K185" s="3">
        <v>321.54300000000001</v>
      </c>
      <c r="L185" s="3">
        <v>323.01900000000001</v>
      </c>
      <c r="M185" s="3" t="s">
        <v>1676</v>
      </c>
      <c r="N185" s="3" t="s">
        <v>1677</v>
      </c>
      <c r="O185" s="3" t="s">
        <v>1678</v>
      </c>
      <c r="P185" s="3">
        <v>0</v>
      </c>
      <c r="Q185" s="3">
        <v>2</v>
      </c>
      <c r="R185" s="3"/>
      <c r="S185" s="3"/>
    </row>
    <row r="186" spans="1:19" ht="13" x14ac:dyDescent="0.15">
      <c r="A186" s="3">
        <v>397</v>
      </c>
      <c r="B186" s="3" t="s">
        <v>1122</v>
      </c>
      <c r="C186" s="3" t="s">
        <v>1123</v>
      </c>
      <c r="D186" s="3">
        <v>25</v>
      </c>
      <c r="E186" s="3" t="s">
        <v>1103</v>
      </c>
      <c r="F186" s="3">
        <v>4</v>
      </c>
      <c r="G186" s="3">
        <v>1.49</v>
      </c>
      <c r="H186" s="3">
        <v>1.49</v>
      </c>
      <c r="I186" s="3">
        <v>323.06</v>
      </c>
      <c r="J186" s="3">
        <v>324.55</v>
      </c>
      <c r="K186" s="3">
        <v>323.01900000000001</v>
      </c>
      <c r="L186" s="3">
        <v>324.495</v>
      </c>
      <c r="M186" s="3" t="s">
        <v>1679</v>
      </c>
      <c r="N186" s="3" t="s">
        <v>1680</v>
      </c>
      <c r="O186" s="3" t="s">
        <v>1681</v>
      </c>
      <c r="P186" s="3">
        <v>0</v>
      </c>
      <c r="Q186" s="3">
        <v>1</v>
      </c>
      <c r="R186" s="3"/>
      <c r="S186" s="3"/>
    </row>
    <row r="187" spans="1:19" ht="13" x14ac:dyDescent="0.15">
      <c r="A187" s="3">
        <v>397</v>
      </c>
      <c r="B187" s="3" t="s">
        <v>1122</v>
      </c>
      <c r="C187" s="3" t="s">
        <v>1123</v>
      </c>
      <c r="D187" s="3">
        <v>25</v>
      </c>
      <c r="E187" s="3" t="s">
        <v>1103</v>
      </c>
      <c r="F187" s="3">
        <v>5</v>
      </c>
      <c r="G187" s="3">
        <v>1.49</v>
      </c>
      <c r="H187" s="3">
        <v>1.49</v>
      </c>
      <c r="I187" s="3">
        <v>324.55</v>
      </c>
      <c r="J187" s="3">
        <v>326.04000000000002</v>
      </c>
      <c r="K187" s="3">
        <v>324.495</v>
      </c>
      <c r="L187" s="3">
        <v>325.97199999999998</v>
      </c>
      <c r="M187" s="3" t="s">
        <v>1682</v>
      </c>
      <c r="N187" s="3" t="s">
        <v>1683</v>
      </c>
      <c r="O187" s="3" t="s">
        <v>1684</v>
      </c>
      <c r="P187" s="3">
        <v>0</v>
      </c>
      <c r="Q187" s="3">
        <v>3</v>
      </c>
      <c r="R187" s="3"/>
      <c r="S187" s="3"/>
    </row>
    <row r="188" spans="1:19" ht="13" x14ac:dyDescent="0.15">
      <c r="A188" s="3">
        <v>397</v>
      </c>
      <c r="B188" s="3" t="s">
        <v>1122</v>
      </c>
      <c r="C188" s="3" t="s">
        <v>1123</v>
      </c>
      <c r="D188" s="3">
        <v>25</v>
      </c>
      <c r="E188" s="3" t="s">
        <v>1103</v>
      </c>
      <c r="F188" s="3">
        <v>6</v>
      </c>
      <c r="G188" s="3">
        <v>1.49</v>
      </c>
      <c r="H188" s="3">
        <v>1.49</v>
      </c>
      <c r="I188" s="3">
        <v>326.04000000000002</v>
      </c>
      <c r="J188" s="3">
        <v>327.52999999999997</v>
      </c>
      <c r="K188" s="3">
        <v>325.97199999999998</v>
      </c>
      <c r="L188" s="3">
        <v>327.44799999999998</v>
      </c>
      <c r="M188" s="3" t="s">
        <v>1685</v>
      </c>
      <c r="N188" s="3" t="s">
        <v>1686</v>
      </c>
      <c r="O188" s="3" t="s">
        <v>1687</v>
      </c>
      <c r="P188" s="3">
        <v>0</v>
      </c>
      <c r="Q188" s="3">
        <v>1</v>
      </c>
      <c r="R188" s="3"/>
      <c r="S188" s="3"/>
    </row>
    <row r="189" spans="1:19" ht="13" x14ac:dyDescent="0.15">
      <c r="A189" s="3">
        <v>397</v>
      </c>
      <c r="B189" s="3" t="s">
        <v>1122</v>
      </c>
      <c r="C189" s="3" t="s">
        <v>1123</v>
      </c>
      <c r="D189" s="3">
        <v>25</v>
      </c>
      <c r="E189" s="3" t="s">
        <v>1103</v>
      </c>
      <c r="F189" s="3">
        <v>7</v>
      </c>
      <c r="G189" s="3">
        <v>0.59</v>
      </c>
      <c r="H189" s="3">
        <v>0.59</v>
      </c>
      <c r="I189" s="3">
        <v>327.52999999999997</v>
      </c>
      <c r="J189" s="3">
        <v>328.12</v>
      </c>
      <c r="K189" s="3">
        <v>327.44799999999998</v>
      </c>
      <c r="L189" s="3">
        <v>328.03199999999998</v>
      </c>
      <c r="M189" s="3" t="s">
        <v>1688</v>
      </c>
      <c r="N189" s="3" t="s">
        <v>1689</v>
      </c>
      <c r="O189" s="3" t="s">
        <v>1690</v>
      </c>
      <c r="P189" s="3">
        <v>1</v>
      </c>
      <c r="Q189" s="3">
        <v>1</v>
      </c>
      <c r="R189" s="3"/>
      <c r="S189" s="3"/>
    </row>
    <row r="190" spans="1:19" ht="13" x14ac:dyDescent="0.15">
      <c r="A190" s="3">
        <v>397</v>
      </c>
      <c r="B190" s="3" t="s">
        <v>1122</v>
      </c>
      <c r="C190" s="3" t="s">
        <v>1123</v>
      </c>
      <c r="D190" s="3">
        <v>25</v>
      </c>
      <c r="E190" s="3" t="s">
        <v>1103</v>
      </c>
      <c r="F190" s="3" t="s">
        <v>6</v>
      </c>
      <c r="G190" s="3">
        <v>0.27</v>
      </c>
      <c r="H190" s="3">
        <v>0.27</v>
      </c>
      <c r="I190" s="3">
        <v>328.12</v>
      </c>
      <c r="J190" s="3">
        <v>328.39</v>
      </c>
      <c r="K190" s="3">
        <v>328.03199999999998</v>
      </c>
      <c r="L190" s="3">
        <v>328.3</v>
      </c>
      <c r="M190" s="3" t="s">
        <v>1691</v>
      </c>
      <c r="N190" s="3" t="s">
        <v>1692</v>
      </c>
      <c r="O190" s="3" t="s">
        <v>1693</v>
      </c>
      <c r="P190" s="3">
        <v>1</v>
      </c>
      <c r="Q190" s="3">
        <v>0</v>
      </c>
      <c r="R190" s="3"/>
      <c r="S190" s="3"/>
    </row>
    <row r="191" spans="1:19" ht="13" x14ac:dyDescent="0.15">
      <c r="A191" s="3">
        <v>397</v>
      </c>
      <c r="B191" s="3" t="s">
        <v>1122</v>
      </c>
      <c r="C191" s="3" t="s">
        <v>1123</v>
      </c>
      <c r="D191" s="3">
        <v>26</v>
      </c>
      <c r="E191" s="3" t="s">
        <v>1103</v>
      </c>
      <c r="F191" s="3">
        <v>1</v>
      </c>
      <c r="G191" s="3">
        <v>1.48</v>
      </c>
      <c r="H191" s="3">
        <v>1.48</v>
      </c>
      <c r="I191" s="3">
        <v>328.3</v>
      </c>
      <c r="J191" s="3">
        <v>329.78</v>
      </c>
      <c r="K191" s="3">
        <v>328.3</v>
      </c>
      <c r="L191" s="3">
        <v>329.78</v>
      </c>
      <c r="M191" s="3" t="s">
        <v>1694</v>
      </c>
      <c r="N191" s="3" t="s">
        <v>1695</v>
      </c>
      <c r="O191" s="3" t="s">
        <v>1696</v>
      </c>
      <c r="P191" s="3">
        <v>0</v>
      </c>
      <c r="Q191" s="3">
        <v>1</v>
      </c>
      <c r="R191" s="3"/>
      <c r="S191" s="3"/>
    </row>
    <row r="192" spans="1:19" ht="13" x14ac:dyDescent="0.15">
      <c r="A192" s="3">
        <v>397</v>
      </c>
      <c r="B192" s="3" t="s">
        <v>1122</v>
      </c>
      <c r="C192" s="3" t="s">
        <v>1123</v>
      </c>
      <c r="D192" s="3">
        <v>26</v>
      </c>
      <c r="E192" s="3" t="s">
        <v>1103</v>
      </c>
      <c r="F192" s="3">
        <v>2</v>
      </c>
      <c r="G192" s="3">
        <v>1.47</v>
      </c>
      <c r="H192" s="3">
        <v>1.47</v>
      </c>
      <c r="I192" s="3">
        <v>329.78</v>
      </c>
      <c r="J192" s="3">
        <v>331.25</v>
      </c>
      <c r="K192" s="3">
        <v>329.78</v>
      </c>
      <c r="L192" s="3">
        <v>331.25</v>
      </c>
      <c r="M192" s="3" t="s">
        <v>1697</v>
      </c>
      <c r="N192" s="3" t="s">
        <v>1698</v>
      </c>
      <c r="O192" s="3" t="s">
        <v>1699</v>
      </c>
      <c r="P192" s="3">
        <v>0</v>
      </c>
      <c r="Q192" s="3">
        <v>1</v>
      </c>
      <c r="R192" s="3"/>
      <c r="S192" s="3"/>
    </row>
    <row r="193" spans="1:19" ht="13" x14ac:dyDescent="0.15">
      <c r="A193" s="3">
        <v>397</v>
      </c>
      <c r="B193" s="3" t="s">
        <v>1122</v>
      </c>
      <c r="C193" s="3" t="s">
        <v>1123</v>
      </c>
      <c r="D193" s="3">
        <v>26</v>
      </c>
      <c r="E193" s="3" t="s">
        <v>1103</v>
      </c>
      <c r="F193" s="3">
        <v>3</v>
      </c>
      <c r="G193" s="3">
        <v>1.49</v>
      </c>
      <c r="H193" s="3">
        <v>1.49</v>
      </c>
      <c r="I193" s="3">
        <v>331.25</v>
      </c>
      <c r="J193" s="3">
        <v>332.74</v>
      </c>
      <c r="K193" s="3">
        <v>331.25</v>
      </c>
      <c r="L193" s="3">
        <v>332.74</v>
      </c>
      <c r="M193" s="3" t="s">
        <v>1700</v>
      </c>
      <c r="N193" s="3" t="s">
        <v>1701</v>
      </c>
      <c r="O193" s="3" t="s">
        <v>1702</v>
      </c>
      <c r="P193" s="3">
        <v>0</v>
      </c>
      <c r="Q193" s="3">
        <v>2</v>
      </c>
      <c r="R193" s="3"/>
      <c r="S193" s="3"/>
    </row>
    <row r="194" spans="1:19" ht="13" x14ac:dyDescent="0.15">
      <c r="A194" s="3">
        <v>397</v>
      </c>
      <c r="B194" s="3" t="s">
        <v>1122</v>
      </c>
      <c r="C194" s="3" t="s">
        <v>1123</v>
      </c>
      <c r="D194" s="3">
        <v>26</v>
      </c>
      <c r="E194" s="3" t="s">
        <v>1103</v>
      </c>
      <c r="F194" s="3">
        <v>4</v>
      </c>
      <c r="G194" s="3">
        <v>1.47</v>
      </c>
      <c r="H194" s="3">
        <v>1.47</v>
      </c>
      <c r="I194" s="3">
        <v>332.74</v>
      </c>
      <c r="J194" s="3">
        <v>334.21</v>
      </c>
      <c r="K194" s="3">
        <v>332.74</v>
      </c>
      <c r="L194" s="3">
        <v>334.21</v>
      </c>
      <c r="M194" s="3" t="s">
        <v>1703</v>
      </c>
      <c r="N194" s="3" t="s">
        <v>1704</v>
      </c>
      <c r="O194" s="3" t="s">
        <v>1705</v>
      </c>
      <c r="P194" s="3">
        <v>0</v>
      </c>
      <c r="Q194" s="3">
        <v>2</v>
      </c>
      <c r="R194" s="3"/>
      <c r="S194" s="3"/>
    </row>
    <row r="195" spans="1:19" ht="13" x14ac:dyDescent="0.15">
      <c r="A195" s="3">
        <v>397</v>
      </c>
      <c r="B195" s="3" t="s">
        <v>1122</v>
      </c>
      <c r="C195" s="3" t="s">
        <v>1123</v>
      </c>
      <c r="D195" s="3">
        <v>26</v>
      </c>
      <c r="E195" s="3" t="s">
        <v>1103</v>
      </c>
      <c r="F195" s="3">
        <v>5</v>
      </c>
      <c r="G195" s="3">
        <v>1.49</v>
      </c>
      <c r="H195" s="3">
        <v>1.49</v>
      </c>
      <c r="I195" s="3">
        <v>334.21</v>
      </c>
      <c r="J195" s="3">
        <v>335.7</v>
      </c>
      <c r="K195" s="3">
        <v>334.21</v>
      </c>
      <c r="L195" s="3">
        <v>335.7</v>
      </c>
      <c r="M195" s="3" t="s">
        <v>1706</v>
      </c>
      <c r="N195" s="3" t="s">
        <v>1707</v>
      </c>
      <c r="O195" s="3" t="s">
        <v>1708</v>
      </c>
      <c r="P195" s="3">
        <v>0</v>
      </c>
      <c r="Q195" s="3">
        <v>1</v>
      </c>
      <c r="R195" s="3"/>
      <c r="S195" s="3"/>
    </row>
    <row r="196" spans="1:19" ht="13" x14ac:dyDescent="0.15">
      <c r="A196" s="3">
        <v>397</v>
      </c>
      <c r="B196" s="3" t="s">
        <v>1122</v>
      </c>
      <c r="C196" s="3" t="s">
        <v>1123</v>
      </c>
      <c r="D196" s="3">
        <v>26</v>
      </c>
      <c r="E196" s="3" t="s">
        <v>1103</v>
      </c>
      <c r="F196" s="3">
        <v>6</v>
      </c>
      <c r="G196" s="3">
        <v>1.18</v>
      </c>
      <c r="H196" s="3">
        <v>1.18</v>
      </c>
      <c r="I196" s="3">
        <v>335.7</v>
      </c>
      <c r="J196" s="3">
        <v>336.88</v>
      </c>
      <c r="K196" s="3">
        <v>335.7</v>
      </c>
      <c r="L196" s="3">
        <v>336.88</v>
      </c>
      <c r="M196" s="3" t="s">
        <v>1709</v>
      </c>
      <c r="N196" s="3" t="s">
        <v>1710</v>
      </c>
      <c r="O196" s="3" t="s">
        <v>1711</v>
      </c>
      <c r="P196" s="3">
        <v>0</v>
      </c>
      <c r="Q196" s="3">
        <v>2</v>
      </c>
      <c r="R196" s="3"/>
      <c r="S196" s="3"/>
    </row>
    <row r="197" spans="1:19" ht="13" x14ac:dyDescent="0.15">
      <c r="A197" s="3">
        <v>397</v>
      </c>
      <c r="B197" s="3" t="s">
        <v>1122</v>
      </c>
      <c r="C197" s="3" t="s">
        <v>1123</v>
      </c>
      <c r="D197" s="3">
        <v>26</v>
      </c>
      <c r="E197" s="3" t="s">
        <v>1103</v>
      </c>
      <c r="F197" s="3">
        <v>7</v>
      </c>
      <c r="G197" s="3">
        <v>0.52</v>
      </c>
      <c r="H197" s="3">
        <v>0.52</v>
      </c>
      <c r="I197" s="3">
        <v>336.88</v>
      </c>
      <c r="J197" s="3">
        <v>337.4</v>
      </c>
      <c r="K197" s="3">
        <v>336.88</v>
      </c>
      <c r="L197" s="3">
        <v>337.4</v>
      </c>
      <c r="M197" s="3" t="s">
        <v>1712</v>
      </c>
      <c r="N197" s="3" t="s">
        <v>1713</v>
      </c>
      <c r="O197" s="3" t="s">
        <v>1714</v>
      </c>
      <c r="P197" s="3">
        <v>1</v>
      </c>
      <c r="Q197" s="3">
        <v>1</v>
      </c>
      <c r="R197" s="3"/>
      <c r="S197" s="3"/>
    </row>
    <row r="198" spans="1:19" ht="13" x14ac:dyDescent="0.15">
      <c r="A198" s="3">
        <v>397</v>
      </c>
      <c r="B198" s="3" t="s">
        <v>1122</v>
      </c>
      <c r="C198" s="3" t="s">
        <v>1123</v>
      </c>
      <c r="D198" s="3">
        <v>26</v>
      </c>
      <c r="E198" s="3" t="s">
        <v>1103</v>
      </c>
      <c r="F198" s="3" t="s">
        <v>6</v>
      </c>
      <c r="G198" s="3">
        <v>0.5</v>
      </c>
      <c r="H198" s="3">
        <v>0.5</v>
      </c>
      <c r="I198" s="3">
        <v>337.4</v>
      </c>
      <c r="J198" s="3">
        <v>337.9</v>
      </c>
      <c r="K198" s="3">
        <v>337.4</v>
      </c>
      <c r="L198" s="3">
        <v>337.9</v>
      </c>
      <c r="M198" s="3" t="s">
        <v>1715</v>
      </c>
      <c r="N198" s="3" t="s">
        <v>1716</v>
      </c>
      <c r="O198" s="3" t="s">
        <v>1717</v>
      </c>
      <c r="P198" s="3">
        <v>1</v>
      </c>
      <c r="Q198" s="3">
        <v>0</v>
      </c>
      <c r="R198" s="3"/>
      <c r="S198" s="3"/>
    </row>
    <row r="199" spans="1:19" ht="13" x14ac:dyDescent="0.15">
      <c r="A199" s="3">
        <v>397</v>
      </c>
      <c r="B199" s="3" t="s">
        <v>1122</v>
      </c>
      <c r="C199" s="3" t="s">
        <v>1123</v>
      </c>
      <c r="D199" s="3">
        <v>28</v>
      </c>
      <c r="E199" s="3" t="s">
        <v>1103</v>
      </c>
      <c r="F199" s="3">
        <v>1</v>
      </c>
      <c r="G199" s="3">
        <v>1.49</v>
      </c>
      <c r="H199" s="3">
        <v>1.49</v>
      </c>
      <c r="I199" s="3">
        <v>347.7</v>
      </c>
      <c r="J199" s="3">
        <v>349.19</v>
      </c>
      <c r="K199" s="3">
        <v>347.7</v>
      </c>
      <c r="L199" s="3">
        <v>349.178</v>
      </c>
      <c r="M199" s="3" t="s">
        <v>1718</v>
      </c>
      <c r="N199" s="3" t="s">
        <v>1719</v>
      </c>
      <c r="O199" s="3" t="s">
        <v>1720</v>
      </c>
      <c r="P199" s="3">
        <v>0</v>
      </c>
      <c r="Q199" s="3">
        <v>1</v>
      </c>
      <c r="R199" s="3"/>
      <c r="S199" s="3"/>
    </row>
    <row r="200" spans="1:19" ht="13" x14ac:dyDescent="0.15">
      <c r="A200" s="3">
        <v>397</v>
      </c>
      <c r="B200" s="3" t="s">
        <v>1122</v>
      </c>
      <c r="C200" s="3" t="s">
        <v>1123</v>
      </c>
      <c r="D200" s="3">
        <v>28</v>
      </c>
      <c r="E200" s="3" t="s">
        <v>1103</v>
      </c>
      <c r="F200" s="3">
        <v>2</v>
      </c>
      <c r="G200" s="3">
        <v>1.48</v>
      </c>
      <c r="H200" s="3">
        <v>1.48</v>
      </c>
      <c r="I200" s="3">
        <v>349.19</v>
      </c>
      <c r="J200" s="3">
        <v>350.67</v>
      </c>
      <c r="K200" s="3">
        <v>349.178</v>
      </c>
      <c r="L200" s="3">
        <v>350.64600000000002</v>
      </c>
      <c r="M200" s="3" t="s">
        <v>1721</v>
      </c>
      <c r="N200" s="3" t="s">
        <v>1722</v>
      </c>
      <c r="O200" s="3" t="s">
        <v>1723</v>
      </c>
      <c r="P200" s="3">
        <v>0</v>
      </c>
      <c r="Q200" s="3">
        <v>2</v>
      </c>
      <c r="R200" s="3"/>
      <c r="S200" s="3"/>
    </row>
    <row r="201" spans="1:19" ht="13" x14ac:dyDescent="0.15">
      <c r="A201" s="3">
        <v>397</v>
      </c>
      <c r="B201" s="3" t="s">
        <v>1122</v>
      </c>
      <c r="C201" s="3" t="s">
        <v>1123</v>
      </c>
      <c r="D201" s="3">
        <v>28</v>
      </c>
      <c r="E201" s="3" t="s">
        <v>1103</v>
      </c>
      <c r="F201" s="3">
        <v>3</v>
      </c>
      <c r="G201" s="3">
        <v>1.48</v>
      </c>
      <c r="H201" s="3">
        <v>1.49</v>
      </c>
      <c r="I201" s="3">
        <v>350.67</v>
      </c>
      <c r="J201" s="3">
        <v>352.16</v>
      </c>
      <c r="K201" s="3">
        <v>350.64600000000002</v>
      </c>
      <c r="L201" s="3">
        <v>352.12299999999999</v>
      </c>
      <c r="M201" s="3" t="s">
        <v>1724</v>
      </c>
      <c r="N201" s="3" t="s">
        <v>1725</v>
      </c>
      <c r="O201" s="3" t="s">
        <v>1726</v>
      </c>
      <c r="P201" s="3">
        <v>0</v>
      </c>
      <c r="Q201" s="3">
        <v>1</v>
      </c>
      <c r="R201" s="3"/>
      <c r="S201" s="3"/>
    </row>
    <row r="202" spans="1:19" ht="13" x14ac:dyDescent="0.15">
      <c r="A202" s="3">
        <v>397</v>
      </c>
      <c r="B202" s="3" t="s">
        <v>1122</v>
      </c>
      <c r="C202" s="3" t="s">
        <v>1123</v>
      </c>
      <c r="D202" s="3">
        <v>28</v>
      </c>
      <c r="E202" s="3" t="s">
        <v>1103</v>
      </c>
      <c r="F202" s="3">
        <v>4</v>
      </c>
      <c r="G202" s="3">
        <v>1.48</v>
      </c>
      <c r="H202" s="3">
        <v>1.48</v>
      </c>
      <c r="I202" s="3">
        <v>352.16</v>
      </c>
      <c r="J202" s="3">
        <v>353.64</v>
      </c>
      <c r="K202" s="3">
        <v>352.12299999999999</v>
      </c>
      <c r="L202" s="3">
        <v>353.59100000000001</v>
      </c>
      <c r="M202" s="3" t="s">
        <v>1727</v>
      </c>
      <c r="N202" s="3" t="s">
        <v>1728</v>
      </c>
      <c r="O202" s="3" t="s">
        <v>1729</v>
      </c>
      <c r="P202" s="3">
        <v>0</v>
      </c>
      <c r="Q202" s="3">
        <v>2</v>
      </c>
      <c r="R202" s="3"/>
      <c r="S202" s="3"/>
    </row>
    <row r="203" spans="1:19" ht="13" x14ac:dyDescent="0.15">
      <c r="A203" s="3">
        <v>397</v>
      </c>
      <c r="B203" s="3" t="s">
        <v>1122</v>
      </c>
      <c r="C203" s="3" t="s">
        <v>1123</v>
      </c>
      <c r="D203" s="3">
        <v>28</v>
      </c>
      <c r="E203" s="3" t="s">
        <v>1103</v>
      </c>
      <c r="F203" s="3">
        <v>5</v>
      </c>
      <c r="G203" s="3">
        <v>1.48</v>
      </c>
      <c r="H203" s="3">
        <v>1.49</v>
      </c>
      <c r="I203" s="3">
        <v>353.64</v>
      </c>
      <c r="J203" s="3">
        <v>355.13</v>
      </c>
      <c r="K203" s="3">
        <v>353.59100000000001</v>
      </c>
      <c r="L203" s="3">
        <v>355.06900000000002</v>
      </c>
      <c r="M203" s="3" t="s">
        <v>1730</v>
      </c>
      <c r="N203" s="3" t="s">
        <v>1731</v>
      </c>
      <c r="O203" s="3" t="s">
        <v>1732</v>
      </c>
      <c r="P203" s="3">
        <v>0</v>
      </c>
      <c r="Q203" s="3">
        <v>1</v>
      </c>
      <c r="R203" s="3"/>
      <c r="S203" s="3"/>
    </row>
    <row r="204" spans="1:19" ht="13" x14ac:dyDescent="0.15">
      <c r="A204" s="3">
        <v>397</v>
      </c>
      <c r="B204" s="3" t="s">
        <v>1122</v>
      </c>
      <c r="C204" s="3" t="s">
        <v>1123</v>
      </c>
      <c r="D204" s="3">
        <v>28</v>
      </c>
      <c r="E204" s="3" t="s">
        <v>1103</v>
      </c>
      <c r="F204" s="3">
        <v>6</v>
      </c>
      <c r="G204" s="3">
        <v>1.46</v>
      </c>
      <c r="H204" s="3">
        <v>1.46</v>
      </c>
      <c r="I204" s="3">
        <v>355.13</v>
      </c>
      <c r="J204" s="3">
        <v>356.59</v>
      </c>
      <c r="K204" s="3">
        <v>355.06900000000002</v>
      </c>
      <c r="L204" s="3">
        <v>356.517</v>
      </c>
      <c r="M204" s="3" t="s">
        <v>1733</v>
      </c>
      <c r="N204" s="3" t="s">
        <v>1734</v>
      </c>
      <c r="O204" s="3" t="s">
        <v>1735</v>
      </c>
      <c r="P204" s="3">
        <v>0</v>
      </c>
      <c r="Q204" s="3">
        <v>2</v>
      </c>
      <c r="R204" s="3"/>
      <c r="S204" s="3"/>
    </row>
    <row r="205" spans="1:19" ht="13" x14ac:dyDescent="0.15">
      <c r="A205" s="3">
        <v>397</v>
      </c>
      <c r="B205" s="3" t="s">
        <v>1122</v>
      </c>
      <c r="C205" s="3" t="s">
        <v>1123</v>
      </c>
      <c r="D205" s="3">
        <v>28</v>
      </c>
      <c r="E205" s="3" t="s">
        <v>1103</v>
      </c>
      <c r="F205" s="3">
        <v>7</v>
      </c>
      <c r="G205" s="3">
        <v>0.52</v>
      </c>
      <c r="H205" s="3">
        <v>0.52</v>
      </c>
      <c r="I205" s="3">
        <v>356.59</v>
      </c>
      <c r="J205" s="3">
        <v>357.11</v>
      </c>
      <c r="K205" s="3">
        <v>356.517</v>
      </c>
      <c r="L205" s="3">
        <v>357.03300000000002</v>
      </c>
      <c r="M205" s="3" t="s">
        <v>1736</v>
      </c>
      <c r="N205" s="3" t="s">
        <v>1737</v>
      </c>
      <c r="O205" s="3" t="s">
        <v>1738</v>
      </c>
      <c r="P205" s="3">
        <v>1</v>
      </c>
      <c r="Q205" s="3">
        <v>1</v>
      </c>
      <c r="R205" s="3"/>
      <c r="S205" s="3"/>
    </row>
    <row r="206" spans="1:19" ht="13" x14ac:dyDescent="0.15">
      <c r="A206" s="3">
        <v>397</v>
      </c>
      <c r="B206" s="3" t="s">
        <v>1122</v>
      </c>
      <c r="C206" s="3" t="s">
        <v>1123</v>
      </c>
      <c r="D206" s="3">
        <v>28</v>
      </c>
      <c r="E206" s="3" t="s">
        <v>1103</v>
      </c>
      <c r="F206" s="3" t="s">
        <v>6</v>
      </c>
      <c r="G206" s="3">
        <v>0.37</v>
      </c>
      <c r="H206" s="3">
        <v>0.37</v>
      </c>
      <c r="I206" s="3">
        <v>357.11</v>
      </c>
      <c r="J206" s="3">
        <v>357.48</v>
      </c>
      <c r="K206" s="3">
        <v>357.03300000000002</v>
      </c>
      <c r="L206" s="3">
        <v>357.4</v>
      </c>
      <c r="M206" s="3" t="s">
        <v>1739</v>
      </c>
      <c r="N206" s="3" t="s">
        <v>1740</v>
      </c>
      <c r="O206" s="3" t="s">
        <v>1741</v>
      </c>
      <c r="P206" s="3">
        <v>1</v>
      </c>
      <c r="Q206" s="3">
        <v>0</v>
      </c>
      <c r="R206" s="3"/>
      <c r="S206" s="3"/>
    </row>
    <row r="207" spans="1:19" ht="13" x14ac:dyDescent="0.15">
      <c r="A207" s="3">
        <v>397</v>
      </c>
      <c r="B207" s="3" t="s">
        <v>1122</v>
      </c>
      <c r="C207" s="3" t="s">
        <v>1123</v>
      </c>
      <c r="D207" s="3">
        <v>29</v>
      </c>
      <c r="E207" s="3" t="s">
        <v>1103</v>
      </c>
      <c r="F207" s="3">
        <v>1</v>
      </c>
      <c r="G207" s="3">
        <v>1.48</v>
      </c>
      <c r="H207" s="3">
        <v>1.48</v>
      </c>
      <c r="I207" s="3">
        <v>357.4</v>
      </c>
      <c r="J207" s="3">
        <v>358.88</v>
      </c>
      <c r="K207" s="3">
        <v>357.4</v>
      </c>
      <c r="L207" s="3">
        <v>358.87099999999998</v>
      </c>
      <c r="M207" s="3" t="s">
        <v>1742</v>
      </c>
      <c r="N207" s="3" t="s">
        <v>1743</v>
      </c>
      <c r="O207" s="3" t="s">
        <v>1744</v>
      </c>
      <c r="P207" s="3">
        <v>0</v>
      </c>
      <c r="Q207" s="3">
        <v>1</v>
      </c>
      <c r="R207" s="3"/>
      <c r="S207" s="3"/>
    </row>
    <row r="208" spans="1:19" ht="13" x14ac:dyDescent="0.15">
      <c r="A208" s="3">
        <v>397</v>
      </c>
      <c r="B208" s="3" t="s">
        <v>1122</v>
      </c>
      <c r="C208" s="3" t="s">
        <v>1123</v>
      </c>
      <c r="D208" s="3">
        <v>29</v>
      </c>
      <c r="E208" s="3" t="s">
        <v>1103</v>
      </c>
      <c r="F208" s="3">
        <v>2</v>
      </c>
      <c r="G208" s="3">
        <v>1.45</v>
      </c>
      <c r="H208" s="3">
        <v>1.45</v>
      </c>
      <c r="I208" s="3">
        <v>358.88</v>
      </c>
      <c r="J208" s="3">
        <v>360.33</v>
      </c>
      <c r="K208" s="3">
        <v>358.87099999999998</v>
      </c>
      <c r="L208" s="3">
        <v>360.31200000000001</v>
      </c>
      <c r="M208" s="3" t="s">
        <v>1745</v>
      </c>
      <c r="N208" s="3" t="s">
        <v>1746</v>
      </c>
      <c r="O208" s="3" t="s">
        <v>1747</v>
      </c>
      <c r="P208" s="3">
        <v>0</v>
      </c>
      <c r="Q208" s="3">
        <v>1</v>
      </c>
      <c r="R208" s="3"/>
      <c r="S208" s="3"/>
    </row>
    <row r="209" spans="1:19" ht="13" x14ac:dyDescent="0.15">
      <c r="A209" s="3">
        <v>397</v>
      </c>
      <c r="B209" s="3" t="s">
        <v>1122</v>
      </c>
      <c r="C209" s="3" t="s">
        <v>1123</v>
      </c>
      <c r="D209" s="3">
        <v>29</v>
      </c>
      <c r="E209" s="3" t="s">
        <v>1103</v>
      </c>
      <c r="F209" s="3">
        <v>3</v>
      </c>
      <c r="G209" s="3">
        <v>1.48</v>
      </c>
      <c r="H209" s="3">
        <v>1.48</v>
      </c>
      <c r="I209" s="3">
        <v>360.33</v>
      </c>
      <c r="J209" s="3">
        <v>361.81</v>
      </c>
      <c r="K209" s="3">
        <v>360.31200000000001</v>
      </c>
      <c r="L209" s="3">
        <v>361.78300000000002</v>
      </c>
      <c r="M209" s="3" t="s">
        <v>1748</v>
      </c>
      <c r="N209" s="3" t="s">
        <v>1749</v>
      </c>
      <c r="O209" s="3" t="s">
        <v>1750</v>
      </c>
      <c r="P209" s="3">
        <v>0</v>
      </c>
      <c r="Q209" s="3">
        <v>1</v>
      </c>
      <c r="R209" s="3"/>
      <c r="S209" s="3"/>
    </row>
    <row r="210" spans="1:19" ht="13" x14ac:dyDescent="0.15">
      <c r="A210" s="3">
        <v>397</v>
      </c>
      <c r="B210" s="3" t="s">
        <v>1122</v>
      </c>
      <c r="C210" s="3" t="s">
        <v>1123</v>
      </c>
      <c r="D210" s="3">
        <v>29</v>
      </c>
      <c r="E210" s="3" t="s">
        <v>1103</v>
      </c>
      <c r="F210" s="3">
        <v>4</v>
      </c>
      <c r="G210" s="3">
        <v>1.49</v>
      </c>
      <c r="H210" s="3">
        <v>1.49</v>
      </c>
      <c r="I210" s="3">
        <v>361.81</v>
      </c>
      <c r="J210" s="3">
        <v>363.3</v>
      </c>
      <c r="K210" s="3">
        <v>361.78300000000002</v>
      </c>
      <c r="L210" s="3">
        <v>363.26400000000001</v>
      </c>
      <c r="M210" s="3" t="s">
        <v>1751</v>
      </c>
      <c r="N210" s="3" t="s">
        <v>1752</v>
      </c>
      <c r="O210" s="3" t="s">
        <v>1753</v>
      </c>
      <c r="P210" s="3">
        <v>0</v>
      </c>
      <c r="Q210" s="3">
        <v>3</v>
      </c>
      <c r="R210" s="3"/>
      <c r="S210" s="3"/>
    </row>
    <row r="211" spans="1:19" ht="13" x14ac:dyDescent="0.15">
      <c r="A211" s="3">
        <v>397</v>
      </c>
      <c r="B211" s="3" t="s">
        <v>1122</v>
      </c>
      <c r="C211" s="3" t="s">
        <v>1123</v>
      </c>
      <c r="D211" s="3">
        <v>29</v>
      </c>
      <c r="E211" s="3" t="s">
        <v>1103</v>
      </c>
      <c r="F211" s="3">
        <v>5</v>
      </c>
      <c r="G211" s="3">
        <v>1.48</v>
      </c>
      <c r="H211" s="3">
        <v>1.48</v>
      </c>
      <c r="I211" s="3">
        <v>363.3</v>
      </c>
      <c r="J211" s="3">
        <v>364.78</v>
      </c>
      <c r="K211" s="3">
        <v>363.26400000000001</v>
      </c>
      <c r="L211" s="3">
        <v>364.73500000000001</v>
      </c>
      <c r="M211" s="3" t="s">
        <v>1754</v>
      </c>
      <c r="N211" s="3" t="s">
        <v>1755</v>
      </c>
      <c r="O211" s="3" t="s">
        <v>1756</v>
      </c>
      <c r="P211" s="3">
        <v>0</v>
      </c>
      <c r="Q211" s="3">
        <v>1</v>
      </c>
      <c r="R211" s="3"/>
      <c r="S211" s="3"/>
    </row>
    <row r="212" spans="1:19" ht="13" x14ac:dyDescent="0.15">
      <c r="A212" s="3">
        <v>397</v>
      </c>
      <c r="B212" s="3" t="s">
        <v>1122</v>
      </c>
      <c r="C212" s="3" t="s">
        <v>1123</v>
      </c>
      <c r="D212" s="3">
        <v>29</v>
      </c>
      <c r="E212" s="3" t="s">
        <v>1103</v>
      </c>
      <c r="F212" s="3">
        <v>6</v>
      </c>
      <c r="G212" s="3">
        <v>1.49</v>
      </c>
      <c r="H212" s="3">
        <v>1.49</v>
      </c>
      <c r="I212" s="3">
        <v>364.78</v>
      </c>
      <c r="J212" s="3">
        <v>366.27</v>
      </c>
      <c r="K212" s="3">
        <v>364.73500000000001</v>
      </c>
      <c r="L212" s="3">
        <v>366.21600000000001</v>
      </c>
      <c r="M212" s="3" t="s">
        <v>1757</v>
      </c>
      <c r="N212" s="3" t="s">
        <v>1758</v>
      </c>
      <c r="O212" s="3" t="s">
        <v>1759</v>
      </c>
      <c r="P212" s="3">
        <v>0</v>
      </c>
      <c r="Q212" s="3">
        <v>2</v>
      </c>
      <c r="R212" s="3"/>
      <c r="S212" s="3"/>
    </row>
    <row r="213" spans="1:19" ht="13" x14ac:dyDescent="0.15">
      <c r="A213" s="3">
        <v>397</v>
      </c>
      <c r="B213" s="3" t="s">
        <v>1122</v>
      </c>
      <c r="C213" s="3" t="s">
        <v>1123</v>
      </c>
      <c r="D213" s="3">
        <v>29</v>
      </c>
      <c r="E213" s="3" t="s">
        <v>1103</v>
      </c>
      <c r="F213" s="3">
        <v>7</v>
      </c>
      <c r="G213" s="3">
        <v>0.62</v>
      </c>
      <c r="H213" s="3">
        <v>0.62</v>
      </c>
      <c r="I213" s="3">
        <v>366.27</v>
      </c>
      <c r="J213" s="3">
        <v>366.89</v>
      </c>
      <c r="K213" s="3">
        <v>366.21600000000001</v>
      </c>
      <c r="L213" s="3">
        <v>366.83199999999999</v>
      </c>
      <c r="M213" s="3" t="s">
        <v>1760</v>
      </c>
      <c r="N213" s="3" t="s">
        <v>1761</v>
      </c>
      <c r="O213" s="3" t="s">
        <v>1762</v>
      </c>
      <c r="P213" s="3">
        <v>1</v>
      </c>
      <c r="Q213" s="3">
        <v>1</v>
      </c>
      <c r="R213" s="3"/>
      <c r="S213" s="3"/>
    </row>
    <row r="214" spans="1:19" ht="13" x14ac:dyDescent="0.15">
      <c r="A214" s="3">
        <v>397</v>
      </c>
      <c r="B214" s="3" t="s">
        <v>1122</v>
      </c>
      <c r="C214" s="3" t="s">
        <v>1123</v>
      </c>
      <c r="D214" s="3">
        <v>29</v>
      </c>
      <c r="E214" s="3" t="s">
        <v>1103</v>
      </c>
      <c r="F214" s="3" t="s">
        <v>6</v>
      </c>
      <c r="G214" s="3">
        <v>0.27</v>
      </c>
      <c r="H214" s="3">
        <v>0.27</v>
      </c>
      <c r="I214" s="3">
        <v>366.89</v>
      </c>
      <c r="J214" s="3">
        <v>367.16</v>
      </c>
      <c r="K214" s="3">
        <v>366.83199999999999</v>
      </c>
      <c r="L214" s="3">
        <v>367.1</v>
      </c>
      <c r="M214" s="3" t="s">
        <v>1763</v>
      </c>
      <c r="N214" s="3" t="s">
        <v>1764</v>
      </c>
      <c r="O214" s="3" t="s">
        <v>1765</v>
      </c>
      <c r="P214" s="3">
        <v>1</v>
      </c>
      <c r="Q214" s="3">
        <v>0</v>
      </c>
      <c r="R214" s="3"/>
      <c r="S214" s="3"/>
    </row>
    <row r="215" spans="1:19" ht="13" x14ac:dyDescent="0.15">
      <c r="A215" s="3">
        <v>397</v>
      </c>
      <c r="B215" s="3" t="s">
        <v>1122</v>
      </c>
      <c r="C215" s="3" t="s">
        <v>1123</v>
      </c>
      <c r="D215" s="3">
        <v>30</v>
      </c>
      <c r="E215" s="3" t="s">
        <v>1103</v>
      </c>
      <c r="F215" s="3">
        <v>1</v>
      </c>
      <c r="G215" s="3">
        <v>1.48</v>
      </c>
      <c r="H215" s="3">
        <v>1.48</v>
      </c>
      <c r="I215" s="3">
        <v>367.1</v>
      </c>
      <c r="J215" s="3">
        <v>368.58</v>
      </c>
      <c r="K215" s="3">
        <v>367.1</v>
      </c>
      <c r="L215" s="3">
        <v>368.57100000000003</v>
      </c>
      <c r="M215" s="3" t="s">
        <v>1766</v>
      </c>
      <c r="N215" s="3" t="s">
        <v>1767</v>
      </c>
      <c r="O215" s="3" t="s">
        <v>1768</v>
      </c>
      <c r="P215" s="3">
        <v>0</v>
      </c>
      <c r="Q215" s="3">
        <v>1</v>
      </c>
      <c r="R215" s="3"/>
      <c r="S215" s="3"/>
    </row>
    <row r="216" spans="1:19" ht="13" x14ac:dyDescent="0.15">
      <c r="A216" s="3">
        <v>397</v>
      </c>
      <c r="B216" s="3" t="s">
        <v>1122</v>
      </c>
      <c r="C216" s="3" t="s">
        <v>1123</v>
      </c>
      <c r="D216" s="3">
        <v>30</v>
      </c>
      <c r="E216" s="3" t="s">
        <v>1103</v>
      </c>
      <c r="F216" s="3">
        <v>2</v>
      </c>
      <c r="G216" s="3">
        <v>1.48</v>
      </c>
      <c r="H216" s="3">
        <v>1.48</v>
      </c>
      <c r="I216" s="3">
        <v>368.58</v>
      </c>
      <c r="J216" s="3">
        <v>370.06</v>
      </c>
      <c r="K216" s="3">
        <v>368.57100000000003</v>
      </c>
      <c r="L216" s="3">
        <v>370.04199999999997</v>
      </c>
      <c r="M216" s="3" t="s">
        <v>1769</v>
      </c>
      <c r="N216" s="3" t="s">
        <v>1770</v>
      </c>
      <c r="O216" s="3" t="s">
        <v>1771</v>
      </c>
      <c r="P216" s="3">
        <v>0</v>
      </c>
      <c r="Q216" s="3">
        <v>2</v>
      </c>
      <c r="R216" s="3"/>
      <c r="S216" s="3"/>
    </row>
    <row r="217" spans="1:19" ht="13" x14ac:dyDescent="0.15">
      <c r="A217" s="3">
        <v>397</v>
      </c>
      <c r="B217" s="3" t="s">
        <v>1122</v>
      </c>
      <c r="C217" s="3" t="s">
        <v>1123</v>
      </c>
      <c r="D217" s="3">
        <v>30</v>
      </c>
      <c r="E217" s="3" t="s">
        <v>1103</v>
      </c>
      <c r="F217" s="3">
        <v>3</v>
      </c>
      <c r="G217" s="3">
        <v>1.49</v>
      </c>
      <c r="H217" s="3">
        <v>1.49</v>
      </c>
      <c r="I217" s="3">
        <v>370.06</v>
      </c>
      <c r="J217" s="3">
        <v>371.55</v>
      </c>
      <c r="K217" s="3">
        <v>370.04199999999997</v>
      </c>
      <c r="L217" s="3">
        <v>371.52300000000002</v>
      </c>
      <c r="M217" s="3" t="s">
        <v>1772</v>
      </c>
      <c r="N217" s="3" t="s">
        <v>1773</v>
      </c>
      <c r="O217" s="3" t="s">
        <v>1774</v>
      </c>
      <c r="P217" s="3">
        <v>0</v>
      </c>
      <c r="Q217" s="3">
        <v>1</v>
      </c>
      <c r="R217" s="3"/>
      <c r="S217" s="3"/>
    </row>
    <row r="218" spans="1:19" ht="13" x14ac:dyDescent="0.15">
      <c r="A218" s="3">
        <v>397</v>
      </c>
      <c r="B218" s="3" t="s">
        <v>1122</v>
      </c>
      <c r="C218" s="3" t="s">
        <v>1123</v>
      </c>
      <c r="D218" s="3">
        <v>30</v>
      </c>
      <c r="E218" s="3" t="s">
        <v>1103</v>
      </c>
      <c r="F218" s="3">
        <v>4</v>
      </c>
      <c r="G218" s="3">
        <v>1.48</v>
      </c>
      <c r="H218" s="3">
        <v>1.48</v>
      </c>
      <c r="I218" s="3">
        <v>371.55</v>
      </c>
      <c r="J218" s="3">
        <v>373.03</v>
      </c>
      <c r="K218" s="3">
        <v>371.52300000000002</v>
      </c>
      <c r="L218" s="3">
        <v>372.99400000000003</v>
      </c>
      <c r="M218" s="3" t="s">
        <v>1775</v>
      </c>
      <c r="N218" s="3" t="s">
        <v>1776</v>
      </c>
      <c r="O218" s="3" t="s">
        <v>1777</v>
      </c>
      <c r="P218" s="3">
        <v>0</v>
      </c>
      <c r="Q218" s="3">
        <v>3</v>
      </c>
      <c r="R218" s="3"/>
      <c r="S218" s="3"/>
    </row>
    <row r="219" spans="1:19" ht="13" x14ac:dyDescent="0.15">
      <c r="A219" s="3">
        <v>397</v>
      </c>
      <c r="B219" s="3" t="s">
        <v>1122</v>
      </c>
      <c r="C219" s="3" t="s">
        <v>1123</v>
      </c>
      <c r="D219" s="3">
        <v>30</v>
      </c>
      <c r="E219" s="3" t="s">
        <v>1103</v>
      </c>
      <c r="F219" s="3">
        <v>5</v>
      </c>
      <c r="G219" s="3">
        <v>1.49</v>
      </c>
      <c r="H219" s="3">
        <v>1.49</v>
      </c>
      <c r="I219" s="3">
        <v>373.03</v>
      </c>
      <c r="J219" s="3">
        <v>374.52</v>
      </c>
      <c r="K219" s="3">
        <v>372.99400000000003</v>
      </c>
      <c r="L219" s="3">
        <v>374.47500000000002</v>
      </c>
      <c r="M219" s="3" t="s">
        <v>1778</v>
      </c>
      <c r="N219" s="3" t="s">
        <v>1779</v>
      </c>
      <c r="O219" s="3" t="s">
        <v>1780</v>
      </c>
      <c r="P219" s="3">
        <v>0</v>
      </c>
      <c r="Q219" s="3">
        <v>1</v>
      </c>
      <c r="R219" s="3"/>
      <c r="S219" s="3"/>
    </row>
    <row r="220" spans="1:19" ht="13" x14ac:dyDescent="0.15">
      <c r="A220" s="3">
        <v>397</v>
      </c>
      <c r="B220" s="3" t="s">
        <v>1122</v>
      </c>
      <c r="C220" s="3" t="s">
        <v>1123</v>
      </c>
      <c r="D220" s="3">
        <v>30</v>
      </c>
      <c r="E220" s="3" t="s">
        <v>1103</v>
      </c>
      <c r="F220" s="3">
        <v>6</v>
      </c>
      <c r="G220" s="3">
        <v>1.47</v>
      </c>
      <c r="H220" s="3">
        <v>1.47</v>
      </c>
      <c r="I220" s="3">
        <v>374.52</v>
      </c>
      <c r="J220" s="3">
        <v>375.99</v>
      </c>
      <c r="K220" s="3">
        <v>374.47500000000002</v>
      </c>
      <c r="L220" s="3">
        <v>375.93599999999998</v>
      </c>
      <c r="M220" s="3" t="s">
        <v>1781</v>
      </c>
      <c r="N220" s="3" t="s">
        <v>1782</v>
      </c>
      <c r="O220" s="3" t="s">
        <v>1783</v>
      </c>
      <c r="P220" s="3">
        <v>0</v>
      </c>
      <c r="Q220" s="3">
        <v>1</v>
      </c>
      <c r="R220" s="3"/>
      <c r="S220" s="3"/>
    </row>
    <row r="221" spans="1:19" ht="13" x14ac:dyDescent="0.15">
      <c r="A221" s="3">
        <v>397</v>
      </c>
      <c r="B221" s="3" t="s">
        <v>1122</v>
      </c>
      <c r="C221" s="3" t="s">
        <v>1123</v>
      </c>
      <c r="D221" s="3">
        <v>30</v>
      </c>
      <c r="E221" s="3" t="s">
        <v>1103</v>
      </c>
      <c r="F221" s="3">
        <v>7</v>
      </c>
      <c r="G221" s="3">
        <v>0.53</v>
      </c>
      <c r="H221" s="3">
        <v>0.53</v>
      </c>
      <c r="I221" s="3">
        <v>375.99</v>
      </c>
      <c r="J221" s="3">
        <v>376.52</v>
      </c>
      <c r="K221" s="3">
        <v>375.93599999999998</v>
      </c>
      <c r="L221" s="3">
        <v>376.46300000000002</v>
      </c>
      <c r="M221" s="3" t="s">
        <v>1784</v>
      </c>
      <c r="N221" s="3" t="s">
        <v>1785</v>
      </c>
      <c r="O221" s="3" t="s">
        <v>1786</v>
      </c>
      <c r="P221" s="3">
        <v>1</v>
      </c>
      <c r="Q221" s="3">
        <v>1</v>
      </c>
      <c r="R221" s="3"/>
      <c r="S221" s="3"/>
    </row>
    <row r="222" spans="1:19" ht="13" x14ac:dyDescent="0.15">
      <c r="A222" s="3">
        <v>397</v>
      </c>
      <c r="B222" s="3" t="s">
        <v>1122</v>
      </c>
      <c r="C222" s="3" t="s">
        <v>1123</v>
      </c>
      <c r="D222" s="3">
        <v>30</v>
      </c>
      <c r="E222" s="3" t="s">
        <v>1103</v>
      </c>
      <c r="F222" s="3" t="s">
        <v>6</v>
      </c>
      <c r="G222" s="3">
        <v>0.34</v>
      </c>
      <c r="H222" s="3">
        <v>0.34</v>
      </c>
      <c r="I222" s="3">
        <v>376.52</v>
      </c>
      <c r="J222" s="3">
        <v>376.86</v>
      </c>
      <c r="K222" s="3">
        <v>376.46300000000002</v>
      </c>
      <c r="L222" s="3">
        <v>376.8</v>
      </c>
      <c r="M222" s="3" t="s">
        <v>1787</v>
      </c>
      <c r="N222" s="3" t="s">
        <v>1788</v>
      </c>
      <c r="O222" s="3" t="s">
        <v>1789</v>
      </c>
      <c r="P222" s="3">
        <v>1</v>
      </c>
      <c r="Q222" s="3">
        <v>0</v>
      </c>
      <c r="R222" s="3"/>
      <c r="S222" s="3"/>
    </row>
    <row r="223" spans="1:19" ht="13" x14ac:dyDescent="0.15">
      <c r="A223" s="3">
        <v>397</v>
      </c>
      <c r="B223" s="3" t="s">
        <v>1122</v>
      </c>
      <c r="C223" s="3" t="s">
        <v>1123</v>
      </c>
      <c r="D223" s="3">
        <v>31</v>
      </c>
      <c r="E223" s="3" t="s">
        <v>1103</v>
      </c>
      <c r="F223" s="3">
        <v>1</v>
      </c>
      <c r="G223" s="3">
        <v>1.49</v>
      </c>
      <c r="H223" s="3">
        <v>1.49</v>
      </c>
      <c r="I223" s="3">
        <v>376.8</v>
      </c>
      <c r="J223" s="3">
        <v>378.29</v>
      </c>
      <c r="K223" s="3">
        <v>376.8</v>
      </c>
      <c r="L223" s="3">
        <v>378.29</v>
      </c>
      <c r="M223" s="3" t="s">
        <v>1790</v>
      </c>
      <c r="N223" s="3" t="s">
        <v>1791</v>
      </c>
      <c r="O223" s="3" t="s">
        <v>1792</v>
      </c>
      <c r="P223" s="3">
        <v>0</v>
      </c>
      <c r="Q223" s="3">
        <v>2</v>
      </c>
      <c r="R223" s="3"/>
      <c r="S223" s="3"/>
    </row>
    <row r="224" spans="1:19" ht="13" x14ac:dyDescent="0.15">
      <c r="A224" s="3">
        <v>397</v>
      </c>
      <c r="B224" s="3" t="s">
        <v>1122</v>
      </c>
      <c r="C224" s="3" t="s">
        <v>1123</v>
      </c>
      <c r="D224" s="3">
        <v>31</v>
      </c>
      <c r="E224" s="3" t="s">
        <v>1103</v>
      </c>
      <c r="F224" s="3">
        <v>2</v>
      </c>
      <c r="G224" s="3">
        <v>1.48</v>
      </c>
      <c r="H224" s="3">
        <v>1.48</v>
      </c>
      <c r="I224" s="3">
        <v>378.29</v>
      </c>
      <c r="J224" s="3">
        <v>379.77</v>
      </c>
      <c r="K224" s="3">
        <v>378.29</v>
      </c>
      <c r="L224" s="3">
        <v>379.77</v>
      </c>
      <c r="M224" s="3" t="s">
        <v>1793</v>
      </c>
      <c r="N224" s="3" t="s">
        <v>1794</v>
      </c>
      <c r="O224" s="3" t="s">
        <v>1795</v>
      </c>
      <c r="P224" s="3">
        <v>0</v>
      </c>
      <c r="Q224" s="3">
        <v>1</v>
      </c>
      <c r="R224" s="3"/>
      <c r="S224" s="3"/>
    </row>
    <row r="225" spans="1:19" ht="13" x14ac:dyDescent="0.15">
      <c r="A225" s="3">
        <v>397</v>
      </c>
      <c r="B225" s="3" t="s">
        <v>1122</v>
      </c>
      <c r="C225" s="3" t="s">
        <v>1123</v>
      </c>
      <c r="D225" s="3">
        <v>31</v>
      </c>
      <c r="E225" s="3" t="s">
        <v>1103</v>
      </c>
      <c r="F225" s="3">
        <v>3</v>
      </c>
      <c r="G225" s="3">
        <v>1.48</v>
      </c>
      <c r="H225" s="3">
        <v>1.48</v>
      </c>
      <c r="I225" s="3">
        <v>379.77</v>
      </c>
      <c r="J225" s="3">
        <v>381.25</v>
      </c>
      <c r="K225" s="3">
        <v>379.77</v>
      </c>
      <c r="L225" s="3">
        <v>381.25</v>
      </c>
      <c r="M225" s="3" t="s">
        <v>1796</v>
      </c>
      <c r="N225" s="3" t="s">
        <v>1797</v>
      </c>
      <c r="O225" s="3" t="s">
        <v>1798</v>
      </c>
      <c r="P225" s="3">
        <v>0</v>
      </c>
      <c r="Q225" s="3">
        <v>2</v>
      </c>
      <c r="R225" s="3"/>
      <c r="S225" s="3"/>
    </row>
    <row r="226" spans="1:19" ht="13" x14ac:dyDescent="0.15">
      <c r="A226" s="3">
        <v>397</v>
      </c>
      <c r="B226" s="3" t="s">
        <v>1122</v>
      </c>
      <c r="C226" s="3" t="s">
        <v>1123</v>
      </c>
      <c r="D226" s="3">
        <v>31</v>
      </c>
      <c r="E226" s="3" t="s">
        <v>1103</v>
      </c>
      <c r="F226" s="3">
        <v>4</v>
      </c>
      <c r="G226" s="3">
        <v>1.48</v>
      </c>
      <c r="H226" s="3">
        <v>1.48</v>
      </c>
      <c r="I226" s="3">
        <v>381.25</v>
      </c>
      <c r="J226" s="3">
        <v>382.73</v>
      </c>
      <c r="K226" s="3">
        <v>381.25</v>
      </c>
      <c r="L226" s="3">
        <v>382.73</v>
      </c>
      <c r="M226" s="3" t="s">
        <v>1799</v>
      </c>
      <c r="N226" s="3" t="s">
        <v>1800</v>
      </c>
      <c r="O226" s="3" t="s">
        <v>1801</v>
      </c>
      <c r="P226" s="3">
        <v>0</v>
      </c>
      <c r="Q226" s="3">
        <v>2</v>
      </c>
      <c r="R226" s="3"/>
      <c r="S226" s="3"/>
    </row>
    <row r="227" spans="1:19" ht="13" x14ac:dyDescent="0.15">
      <c r="A227" s="3">
        <v>397</v>
      </c>
      <c r="B227" s="3" t="s">
        <v>1122</v>
      </c>
      <c r="C227" s="3" t="s">
        <v>1123</v>
      </c>
      <c r="D227" s="3">
        <v>31</v>
      </c>
      <c r="E227" s="3" t="s">
        <v>1103</v>
      </c>
      <c r="F227" s="3">
        <v>5</v>
      </c>
      <c r="G227" s="3">
        <v>1.48</v>
      </c>
      <c r="H227" s="3">
        <v>1.48</v>
      </c>
      <c r="I227" s="3">
        <v>382.73</v>
      </c>
      <c r="J227" s="3">
        <v>384.21</v>
      </c>
      <c r="K227" s="3">
        <v>382.73</v>
      </c>
      <c r="L227" s="3">
        <v>384.21</v>
      </c>
      <c r="M227" s="3" t="s">
        <v>1802</v>
      </c>
      <c r="N227" s="3" t="s">
        <v>1803</v>
      </c>
      <c r="O227" s="3" t="s">
        <v>1804</v>
      </c>
      <c r="P227" s="3">
        <v>0</v>
      </c>
      <c r="Q227" s="3">
        <v>1</v>
      </c>
      <c r="R227" s="3"/>
      <c r="S227" s="3"/>
    </row>
    <row r="228" spans="1:19" ht="13" x14ac:dyDescent="0.15">
      <c r="A228" s="3">
        <v>397</v>
      </c>
      <c r="B228" s="3" t="s">
        <v>1122</v>
      </c>
      <c r="C228" s="3" t="s">
        <v>1123</v>
      </c>
      <c r="D228" s="3">
        <v>31</v>
      </c>
      <c r="E228" s="3" t="s">
        <v>1103</v>
      </c>
      <c r="F228" s="3">
        <v>6</v>
      </c>
      <c r="G228" s="3">
        <v>1.1200000000000001</v>
      </c>
      <c r="H228" s="3">
        <v>1.1200000000000001</v>
      </c>
      <c r="I228" s="3">
        <v>384.21</v>
      </c>
      <c r="J228" s="3">
        <v>385.33</v>
      </c>
      <c r="K228" s="3">
        <v>384.21</v>
      </c>
      <c r="L228" s="3">
        <v>385.33</v>
      </c>
      <c r="M228" s="3" t="s">
        <v>1805</v>
      </c>
      <c r="N228" s="3" t="s">
        <v>1806</v>
      </c>
      <c r="O228" s="3" t="s">
        <v>1807</v>
      </c>
      <c r="P228" s="3">
        <v>0</v>
      </c>
      <c r="Q228" s="3">
        <v>1</v>
      </c>
      <c r="R228" s="3"/>
      <c r="S228" s="3"/>
    </row>
    <row r="229" spans="1:19" ht="13" x14ac:dyDescent="0.15">
      <c r="A229" s="3">
        <v>397</v>
      </c>
      <c r="B229" s="3" t="s">
        <v>1122</v>
      </c>
      <c r="C229" s="3" t="s">
        <v>1123</v>
      </c>
      <c r="D229" s="3">
        <v>31</v>
      </c>
      <c r="E229" s="3" t="s">
        <v>1103</v>
      </c>
      <c r="F229" s="3">
        <v>7</v>
      </c>
      <c r="G229" s="3">
        <v>0.53</v>
      </c>
      <c r="H229" s="3">
        <v>0.53</v>
      </c>
      <c r="I229" s="3">
        <v>385.33</v>
      </c>
      <c r="J229" s="3">
        <v>385.86</v>
      </c>
      <c r="K229" s="3">
        <v>385.33</v>
      </c>
      <c r="L229" s="3">
        <v>385.86</v>
      </c>
      <c r="M229" s="3" t="s">
        <v>1808</v>
      </c>
      <c r="N229" s="3" t="s">
        <v>1809</v>
      </c>
      <c r="O229" s="3" t="s">
        <v>1810</v>
      </c>
      <c r="P229" s="3">
        <v>1</v>
      </c>
      <c r="Q229" s="3">
        <v>1</v>
      </c>
      <c r="R229" s="3"/>
      <c r="S229" s="3"/>
    </row>
    <row r="230" spans="1:19" ht="13" x14ac:dyDescent="0.15">
      <c r="A230" s="3">
        <v>397</v>
      </c>
      <c r="B230" s="3" t="s">
        <v>1122</v>
      </c>
      <c r="C230" s="3" t="s">
        <v>1123</v>
      </c>
      <c r="D230" s="3">
        <v>31</v>
      </c>
      <c r="E230" s="3" t="s">
        <v>1103</v>
      </c>
      <c r="F230" s="3" t="s">
        <v>6</v>
      </c>
      <c r="G230" s="3">
        <v>0.5</v>
      </c>
      <c r="H230" s="3">
        <v>0.5</v>
      </c>
      <c r="I230" s="3">
        <v>385.86</v>
      </c>
      <c r="J230" s="3">
        <v>386.36</v>
      </c>
      <c r="K230" s="3">
        <v>385.86</v>
      </c>
      <c r="L230" s="3">
        <v>386.36</v>
      </c>
      <c r="M230" s="3" t="s">
        <v>1811</v>
      </c>
      <c r="N230" s="3" t="s">
        <v>1812</v>
      </c>
      <c r="O230" s="3" t="s">
        <v>1813</v>
      </c>
      <c r="P230" s="3">
        <v>1</v>
      </c>
      <c r="Q230" s="3">
        <v>0</v>
      </c>
      <c r="R230" s="3"/>
      <c r="S230" s="3"/>
    </row>
    <row r="231" spans="1:19" ht="13" x14ac:dyDescent="0.15">
      <c r="A231" s="3">
        <v>397</v>
      </c>
      <c r="B231" s="3" t="s">
        <v>1122</v>
      </c>
      <c r="C231" s="3" t="s">
        <v>1123</v>
      </c>
      <c r="D231" s="3">
        <v>32</v>
      </c>
      <c r="E231" s="3" t="s">
        <v>1103</v>
      </c>
      <c r="F231" s="3">
        <v>1</v>
      </c>
      <c r="G231" s="3">
        <v>1.5</v>
      </c>
      <c r="H231" s="3">
        <v>1.5</v>
      </c>
      <c r="I231" s="3">
        <v>386.5</v>
      </c>
      <c r="J231" s="3">
        <v>388</v>
      </c>
      <c r="K231" s="3">
        <v>386.5</v>
      </c>
      <c r="L231" s="3">
        <v>388</v>
      </c>
      <c r="M231" s="3" t="s">
        <v>1814</v>
      </c>
      <c r="N231" s="3" t="s">
        <v>1815</v>
      </c>
      <c r="O231" s="3" t="s">
        <v>1816</v>
      </c>
      <c r="P231" s="3">
        <v>0</v>
      </c>
      <c r="Q231" s="3">
        <v>1</v>
      </c>
      <c r="R231" s="3"/>
      <c r="S231" s="3"/>
    </row>
    <row r="232" spans="1:19" ht="13" x14ac:dyDescent="0.15">
      <c r="A232" s="3">
        <v>397</v>
      </c>
      <c r="B232" s="3" t="s">
        <v>1122</v>
      </c>
      <c r="C232" s="3" t="s">
        <v>1123</v>
      </c>
      <c r="D232" s="3">
        <v>32</v>
      </c>
      <c r="E232" s="3" t="s">
        <v>1103</v>
      </c>
      <c r="F232" s="3">
        <v>2</v>
      </c>
      <c r="G232" s="3">
        <v>1.49</v>
      </c>
      <c r="H232" s="3">
        <v>1.49</v>
      </c>
      <c r="I232" s="3">
        <v>388</v>
      </c>
      <c r="J232" s="3">
        <v>389.49</v>
      </c>
      <c r="K232" s="3">
        <v>388</v>
      </c>
      <c r="L232" s="3">
        <v>389.49</v>
      </c>
      <c r="M232" s="3" t="s">
        <v>1817</v>
      </c>
      <c r="N232" s="3" t="s">
        <v>1818</v>
      </c>
      <c r="O232" s="3" t="s">
        <v>1819</v>
      </c>
      <c r="P232" s="3">
        <v>0</v>
      </c>
      <c r="Q232" s="3">
        <v>2</v>
      </c>
      <c r="R232" s="3"/>
      <c r="S232" s="3"/>
    </row>
    <row r="233" spans="1:19" ht="13" x14ac:dyDescent="0.15">
      <c r="A233" s="3">
        <v>397</v>
      </c>
      <c r="B233" s="3" t="s">
        <v>1122</v>
      </c>
      <c r="C233" s="3" t="s">
        <v>1123</v>
      </c>
      <c r="D233" s="3">
        <v>32</v>
      </c>
      <c r="E233" s="3" t="s">
        <v>1103</v>
      </c>
      <c r="F233" s="3">
        <v>3</v>
      </c>
      <c r="G233" s="3">
        <v>1.49</v>
      </c>
      <c r="H233" s="3">
        <v>1.49</v>
      </c>
      <c r="I233" s="3">
        <v>389.49</v>
      </c>
      <c r="J233" s="3">
        <v>390.98</v>
      </c>
      <c r="K233" s="3">
        <v>389.49</v>
      </c>
      <c r="L233" s="3">
        <v>390.98</v>
      </c>
      <c r="M233" s="3" t="s">
        <v>1820</v>
      </c>
      <c r="N233" s="3" t="s">
        <v>1821</v>
      </c>
      <c r="O233" s="3" t="s">
        <v>1822</v>
      </c>
      <c r="P233" s="3">
        <v>0</v>
      </c>
      <c r="Q233" s="3">
        <v>1</v>
      </c>
      <c r="R233" s="3"/>
      <c r="S233" s="3"/>
    </row>
    <row r="234" spans="1:19" ht="13" x14ac:dyDescent="0.15">
      <c r="A234" s="3">
        <v>397</v>
      </c>
      <c r="B234" s="3" t="s">
        <v>1122</v>
      </c>
      <c r="C234" s="3" t="s">
        <v>1123</v>
      </c>
      <c r="D234" s="3">
        <v>32</v>
      </c>
      <c r="E234" s="3" t="s">
        <v>1103</v>
      </c>
      <c r="F234" s="3">
        <v>4</v>
      </c>
      <c r="G234" s="3">
        <v>1.49</v>
      </c>
      <c r="H234" s="3">
        <v>1.49</v>
      </c>
      <c r="I234" s="3">
        <v>390.98</v>
      </c>
      <c r="J234" s="3">
        <v>392.47</v>
      </c>
      <c r="K234" s="3">
        <v>390.98</v>
      </c>
      <c r="L234" s="3">
        <v>392.47</v>
      </c>
      <c r="M234" s="3" t="s">
        <v>1823</v>
      </c>
      <c r="N234" s="3" t="s">
        <v>1824</v>
      </c>
      <c r="O234" s="3" t="s">
        <v>1825</v>
      </c>
      <c r="P234" s="3">
        <v>0</v>
      </c>
      <c r="Q234" s="3">
        <v>3</v>
      </c>
      <c r="R234" s="3"/>
      <c r="S234" s="3"/>
    </row>
    <row r="235" spans="1:19" ht="13" x14ac:dyDescent="0.15">
      <c r="A235" s="3">
        <v>397</v>
      </c>
      <c r="B235" s="3" t="s">
        <v>1122</v>
      </c>
      <c r="C235" s="3" t="s">
        <v>1123</v>
      </c>
      <c r="D235" s="3">
        <v>32</v>
      </c>
      <c r="E235" s="3" t="s">
        <v>1103</v>
      </c>
      <c r="F235" s="3">
        <v>5</v>
      </c>
      <c r="G235" s="3">
        <v>1.49</v>
      </c>
      <c r="H235" s="3">
        <v>1.49</v>
      </c>
      <c r="I235" s="3">
        <v>392.47</v>
      </c>
      <c r="J235" s="3">
        <v>393.96</v>
      </c>
      <c r="K235" s="3">
        <v>392.47</v>
      </c>
      <c r="L235" s="3">
        <v>393.96</v>
      </c>
      <c r="M235" s="3" t="s">
        <v>1826</v>
      </c>
      <c r="N235" s="3" t="s">
        <v>1827</v>
      </c>
      <c r="O235" s="3" t="s">
        <v>1828</v>
      </c>
      <c r="P235" s="3">
        <v>0</v>
      </c>
      <c r="Q235" s="3">
        <v>1</v>
      </c>
      <c r="R235" s="3"/>
      <c r="S235" s="3"/>
    </row>
    <row r="236" spans="1:19" ht="13" x14ac:dyDescent="0.15">
      <c r="A236" s="3">
        <v>397</v>
      </c>
      <c r="B236" s="3" t="s">
        <v>1122</v>
      </c>
      <c r="C236" s="3" t="s">
        <v>1123</v>
      </c>
      <c r="D236" s="3">
        <v>32</v>
      </c>
      <c r="E236" s="3" t="s">
        <v>1103</v>
      </c>
      <c r="F236" s="3">
        <v>6</v>
      </c>
      <c r="G236" s="3">
        <v>0.57999999999999996</v>
      </c>
      <c r="H236" s="3">
        <v>0.57999999999999996</v>
      </c>
      <c r="I236" s="3">
        <v>393.96</v>
      </c>
      <c r="J236" s="3">
        <v>394.54</v>
      </c>
      <c r="K236" s="3">
        <v>393.96</v>
      </c>
      <c r="L236" s="3">
        <v>394.54</v>
      </c>
      <c r="M236" s="3" t="s">
        <v>1829</v>
      </c>
      <c r="N236" s="3" t="s">
        <v>1830</v>
      </c>
      <c r="O236" s="3" t="s">
        <v>1831</v>
      </c>
      <c r="P236" s="3">
        <v>1</v>
      </c>
      <c r="Q236" s="3">
        <v>1</v>
      </c>
      <c r="R236" s="3"/>
      <c r="S236" s="3"/>
    </row>
    <row r="237" spans="1:19" ht="13" x14ac:dyDescent="0.15">
      <c r="A237" s="3">
        <v>397</v>
      </c>
      <c r="B237" s="3" t="s">
        <v>1122</v>
      </c>
      <c r="C237" s="3" t="s">
        <v>1123</v>
      </c>
      <c r="D237" s="3">
        <v>32</v>
      </c>
      <c r="E237" s="3" t="s">
        <v>1103</v>
      </c>
      <c r="F237" s="3" t="s">
        <v>6</v>
      </c>
      <c r="G237" s="3">
        <v>0.47</v>
      </c>
      <c r="H237" s="3">
        <v>0.47</v>
      </c>
      <c r="I237" s="3">
        <v>394.54</v>
      </c>
      <c r="J237" s="3">
        <v>395.01</v>
      </c>
      <c r="K237" s="3">
        <v>394.54</v>
      </c>
      <c r="L237" s="3">
        <v>395.01</v>
      </c>
      <c r="M237" s="3" t="s">
        <v>1832</v>
      </c>
      <c r="N237" s="3" t="s">
        <v>1833</v>
      </c>
      <c r="O237" s="3" t="s">
        <v>1834</v>
      </c>
      <c r="P237" s="3">
        <v>1</v>
      </c>
      <c r="Q237" s="3">
        <v>0</v>
      </c>
      <c r="R237" s="3"/>
      <c r="S237" s="3"/>
    </row>
    <row r="238" spans="1:19" ht="13" x14ac:dyDescent="0.15">
      <c r="A238" s="3">
        <v>397</v>
      </c>
      <c r="B238" s="3" t="s">
        <v>1122</v>
      </c>
      <c r="C238" s="3" t="s">
        <v>1123</v>
      </c>
      <c r="D238" s="3">
        <v>33</v>
      </c>
      <c r="E238" s="3" t="s">
        <v>1103</v>
      </c>
      <c r="F238" s="3">
        <v>1</v>
      </c>
      <c r="G238" s="3">
        <v>1.49</v>
      </c>
      <c r="H238" s="3">
        <v>1.49</v>
      </c>
      <c r="I238" s="3">
        <v>396.2</v>
      </c>
      <c r="J238" s="3">
        <v>397.69</v>
      </c>
      <c r="K238" s="3">
        <v>396.2</v>
      </c>
      <c r="L238" s="3">
        <v>397.69</v>
      </c>
      <c r="M238" s="3" t="s">
        <v>1835</v>
      </c>
      <c r="N238" s="3" t="s">
        <v>1836</v>
      </c>
      <c r="O238" s="3" t="s">
        <v>1837</v>
      </c>
      <c r="P238" s="3">
        <v>0</v>
      </c>
      <c r="Q238" s="3">
        <v>2</v>
      </c>
      <c r="R238" s="3"/>
      <c r="S238" s="3"/>
    </row>
    <row r="239" spans="1:19" ht="13" x14ac:dyDescent="0.15">
      <c r="A239" s="3">
        <v>397</v>
      </c>
      <c r="B239" s="3" t="s">
        <v>1122</v>
      </c>
      <c r="C239" s="3" t="s">
        <v>1123</v>
      </c>
      <c r="D239" s="3">
        <v>33</v>
      </c>
      <c r="E239" s="3" t="s">
        <v>1103</v>
      </c>
      <c r="F239" s="3">
        <v>2</v>
      </c>
      <c r="G239" s="3">
        <v>1.35</v>
      </c>
      <c r="H239" s="3">
        <v>1.35</v>
      </c>
      <c r="I239" s="3">
        <v>397.69</v>
      </c>
      <c r="J239" s="3">
        <v>399.04</v>
      </c>
      <c r="K239" s="3">
        <v>397.69</v>
      </c>
      <c r="L239" s="3">
        <v>399.04</v>
      </c>
      <c r="M239" s="3" t="s">
        <v>1838</v>
      </c>
      <c r="N239" s="3" t="s">
        <v>1839</v>
      </c>
      <c r="O239" s="3" t="s">
        <v>1840</v>
      </c>
      <c r="P239" s="3">
        <v>1</v>
      </c>
      <c r="Q239" s="3">
        <v>2</v>
      </c>
      <c r="R239" s="3"/>
      <c r="S239" s="3"/>
    </row>
    <row r="240" spans="1:19" ht="13" x14ac:dyDescent="0.15">
      <c r="A240" s="3">
        <v>397</v>
      </c>
      <c r="B240" s="3" t="s">
        <v>1122</v>
      </c>
      <c r="C240" s="3" t="s">
        <v>1123</v>
      </c>
      <c r="D240" s="3">
        <v>33</v>
      </c>
      <c r="E240" s="3" t="s">
        <v>1103</v>
      </c>
      <c r="F240" s="3" t="s">
        <v>6</v>
      </c>
      <c r="G240" s="3">
        <v>0.53</v>
      </c>
      <c r="H240" s="3">
        <v>0.53</v>
      </c>
      <c r="I240" s="3">
        <v>399.04</v>
      </c>
      <c r="J240" s="3">
        <v>399.57</v>
      </c>
      <c r="K240" s="3">
        <v>399.04</v>
      </c>
      <c r="L240" s="3">
        <v>399.57</v>
      </c>
      <c r="M240" s="3" t="s">
        <v>1841</v>
      </c>
      <c r="N240" s="3" t="s">
        <v>1842</v>
      </c>
      <c r="O240" s="3" t="s">
        <v>1843</v>
      </c>
      <c r="P240" s="3">
        <v>1</v>
      </c>
      <c r="Q240" s="3">
        <v>0</v>
      </c>
      <c r="R240" s="3"/>
      <c r="S240" s="3"/>
    </row>
    <row r="241" spans="1:19" ht="13" x14ac:dyDescent="0.15">
      <c r="A241" s="3">
        <v>397</v>
      </c>
      <c r="B241" s="3" t="s">
        <v>1122</v>
      </c>
      <c r="C241" s="3" t="s">
        <v>23</v>
      </c>
      <c r="D241" s="3">
        <v>1</v>
      </c>
      <c r="E241" s="3" t="s">
        <v>24</v>
      </c>
      <c r="F241" s="3">
        <v>1</v>
      </c>
      <c r="G241" s="3">
        <v>1.02</v>
      </c>
      <c r="H241" s="3">
        <v>1.02</v>
      </c>
      <c r="I241" s="3">
        <v>0</v>
      </c>
      <c r="J241" s="3">
        <v>1.02</v>
      </c>
      <c r="K241" s="3">
        <v>0</v>
      </c>
      <c r="L241" s="3">
        <v>1.02</v>
      </c>
      <c r="M241" s="3" t="s">
        <v>1844</v>
      </c>
      <c r="N241" s="3" t="s">
        <v>1845</v>
      </c>
      <c r="O241" s="3" t="s">
        <v>1846</v>
      </c>
      <c r="P241" s="3">
        <v>2</v>
      </c>
      <c r="Q241" s="3">
        <v>6</v>
      </c>
      <c r="R241" s="3"/>
      <c r="S241" s="3"/>
    </row>
    <row r="242" spans="1:19" ht="13" x14ac:dyDescent="0.15">
      <c r="A242" s="3">
        <v>397</v>
      </c>
      <c r="B242" s="3" t="s">
        <v>1122</v>
      </c>
      <c r="C242" s="3" t="s">
        <v>23</v>
      </c>
      <c r="D242" s="3">
        <v>1</v>
      </c>
      <c r="E242" s="3" t="s">
        <v>24</v>
      </c>
      <c r="F242" s="3">
        <v>2</v>
      </c>
      <c r="G242" s="3">
        <v>0.61</v>
      </c>
      <c r="H242" s="3">
        <v>0.61</v>
      </c>
      <c r="I242" s="3">
        <v>1.02</v>
      </c>
      <c r="J242" s="3">
        <v>1.63</v>
      </c>
      <c r="K242" s="3">
        <v>1.02</v>
      </c>
      <c r="L242" s="3">
        <v>1.63</v>
      </c>
      <c r="M242" s="3" t="s">
        <v>1847</v>
      </c>
      <c r="N242" s="3" t="s">
        <v>1848</v>
      </c>
      <c r="O242" s="3" t="s">
        <v>1849</v>
      </c>
      <c r="P242" s="3">
        <v>1</v>
      </c>
      <c r="Q242" s="3">
        <v>6</v>
      </c>
      <c r="R242" s="3"/>
      <c r="S242" s="3"/>
    </row>
    <row r="243" spans="1:19" ht="13" x14ac:dyDescent="0.15">
      <c r="A243" s="3">
        <v>397</v>
      </c>
      <c r="B243" s="3" t="s">
        <v>1122</v>
      </c>
      <c r="C243" s="3" t="s">
        <v>23</v>
      </c>
      <c r="D243" s="3">
        <v>1</v>
      </c>
      <c r="E243" s="3" t="s">
        <v>24</v>
      </c>
      <c r="F243" s="3" t="s">
        <v>6</v>
      </c>
      <c r="G243" s="3">
        <v>0.14000000000000001</v>
      </c>
      <c r="H243" s="3">
        <v>0.14000000000000001</v>
      </c>
      <c r="I243" s="3">
        <v>1.63</v>
      </c>
      <c r="J243" s="3">
        <v>1.77</v>
      </c>
      <c r="K243" s="3">
        <v>1.63</v>
      </c>
      <c r="L243" s="3">
        <v>1.77</v>
      </c>
      <c r="M243" s="3" t="s">
        <v>1850</v>
      </c>
      <c r="N243" s="3" t="s">
        <v>1851</v>
      </c>
      <c r="O243" s="3" t="s">
        <v>1852</v>
      </c>
      <c r="P243" s="3">
        <v>1</v>
      </c>
      <c r="Q243" s="3">
        <v>1</v>
      </c>
      <c r="R243" s="3"/>
      <c r="S243" s="3"/>
    </row>
    <row r="244" spans="1:19" ht="13" x14ac:dyDescent="0.15">
      <c r="A244" s="3">
        <v>397</v>
      </c>
      <c r="B244" s="3" t="s">
        <v>1122</v>
      </c>
      <c r="C244" s="3" t="s">
        <v>23</v>
      </c>
      <c r="D244" s="3">
        <v>2</v>
      </c>
      <c r="E244" s="3" t="s">
        <v>24</v>
      </c>
      <c r="F244" s="3">
        <v>1</v>
      </c>
      <c r="G244" s="3">
        <v>1.5</v>
      </c>
      <c r="H244" s="3">
        <v>1.5</v>
      </c>
      <c r="I244" s="3">
        <v>1.8</v>
      </c>
      <c r="J244" s="3">
        <v>3.3</v>
      </c>
      <c r="K244" s="3">
        <v>1.8</v>
      </c>
      <c r="L244" s="3">
        <v>3.2410000000000001</v>
      </c>
      <c r="M244" s="3" t="s">
        <v>1853</v>
      </c>
      <c r="N244" s="3" t="s">
        <v>1854</v>
      </c>
      <c r="O244" s="3" t="s">
        <v>1855</v>
      </c>
      <c r="P244" s="3">
        <v>1</v>
      </c>
      <c r="Q244" s="3">
        <v>8</v>
      </c>
      <c r="R244" s="3"/>
      <c r="S244" s="3"/>
    </row>
    <row r="245" spans="1:19" ht="13" x14ac:dyDescent="0.15">
      <c r="A245" s="3">
        <v>397</v>
      </c>
      <c r="B245" s="3" t="s">
        <v>1122</v>
      </c>
      <c r="C245" s="3" t="s">
        <v>23</v>
      </c>
      <c r="D245" s="3">
        <v>2</v>
      </c>
      <c r="E245" s="3" t="s">
        <v>24</v>
      </c>
      <c r="F245" s="3">
        <v>2</v>
      </c>
      <c r="G245" s="3">
        <v>1.5</v>
      </c>
      <c r="H245" s="3">
        <v>1.5</v>
      </c>
      <c r="I245" s="3">
        <v>3.3</v>
      </c>
      <c r="J245" s="3">
        <v>4.8</v>
      </c>
      <c r="K245" s="3">
        <v>3.2410000000000001</v>
      </c>
      <c r="L245" s="3">
        <v>4.6820000000000004</v>
      </c>
      <c r="M245" s="3" t="s">
        <v>1856</v>
      </c>
      <c r="N245" s="3" t="s">
        <v>1857</v>
      </c>
      <c r="O245" s="3" t="s">
        <v>1858</v>
      </c>
      <c r="P245" s="3">
        <v>1</v>
      </c>
      <c r="Q245" s="3">
        <v>5</v>
      </c>
      <c r="R245" s="3"/>
      <c r="S245" s="3"/>
    </row>
    <row r="246" spans="1:19" ht="13" x14ac:dyDescent="0.15">
      <c r="A246" s="3">
        <v>397</v>
      </c>
      <c r="B246" s="3" t="s">
        <v>1122</v>
      </c>
      <c r="C246" s="3" t="s">
        <v>23</v>
      </c>
      <c r="D246" s="3">
        <v>2</v>
      </c>
      <c r="E246" s="3" t="s">
        <v>24</v>
      </c>
      <c r="F246" s="3">
        <v>3</v>
      </c>
      <c r="G246" s="3">
        <v>1.49</v>
      </c>
      <c r="H246" s="3">
        <v>1.49</v>
      </c>
      <c r="I246" s="3">
        <v>4.8</v>
      </c>
      <c r="J246" s="3">
        <v>6.29</v>
      </c>
      <c r="K246" s="3">
        <v>4.6820000000000004</v>
      </c>
      <c r="L246" s="3">
        <v>6.1130000000000004</v>
      </c>
      <c r="M246" s="3" t="s">
        <v>1859</v>
      </c>
      <c r="N246" s="3" t="s">
        <v>1860</v>
      </c>
      <c r="O246" s="3" t="s">
        <v>1861</v>
      </c>
      <c r="P246" s="3">
        <v>1</v>
      </c>
      <c r="Q246" s="3">
        <v>1</v>
      </c>
      <c r="R246" s="3"/>
      <c r="S246" s="3"/>
    </row>
    <row r="247" spans="1:19" ht="13" x14ac:dyDescent="0.15">
      <c r="A247" s="3">
        <v>397</v>
      </c>
      <c r="B247" s="3" t="s">
        <v>1122</v>
      </c>
      <c r="C247" s="3" t="s">
        <v>23</v>
      </c>
      <c r="D247" s="3">
        <v>2</v>
      </c>
      <c r="E247" s="3" t="s">
        <v>24</v>
      </c>
      <c r="F247" s="3">
        <v>4</v>
      </c>
      <c r="G247" s="3">
        <v>1.5</v>
      </c>
      <c r="H247" s="3">
        <v>1.5</v>
      </c>
      <c r="I247" s="3">
        <v>6.29</v>
      </c>
      <c r="J247" s="3">
        <v>7.79</v>
      </c>
      <c r="K247" s="3">
        <v>6.1130000000000004</v>
      </c>
      <c r="L247" s="3">
        <v>7.5540000000000003</v>
      </c>
      <c r="M247" s="3" t="s">
        <v>1862</v>
      </c>
      <c r="N247" s="3" t="s">
        <v>1863</v>
      </c>
      <c r="O247" s="3" t="s">
        <v>1864</v>
      </c>
      <c r="P247" s="3">
        <v>1</v>
      </c>
      <c r="Q247" s="3">
        <v>2</v>
      </c>
      <c r="R247" s="3"/>
      <c r="S247" s="3"/>
    </row>
    <row r="248" spans="1:19" ht="13" x14ac:dyDescent="0.15">
      <c r="A248" s="3">
        <v>397</v>
      </c>
      <c r="B248" s="3" t="s">
        <v>1122</v>
      </c>
      <c r="C248" s="3" t="s">
        <v>23</v>
      </c>
      <c r="D248" s="3">
        <v>2</v>
      </c>
      <c r="E248" s="3" t="s">
        <v>24</v>
      </c>
      <c r="F248" s="3">
        <v>5</v>
      </c>
      <c r="G248" s="3">
        <v>1.5</v>
      </c>
      <c r="H248" s="3">
        <v>1.5</v>
      </c>
      <c r="I248" s="3">
        <v>7.79</v>
      </c>
      <c r="J248" s="3">
        <v>9.2899999999999991</v>
      </c>
      <c r="K248" s="3">
        <v>7.5540000000000003</v>
      </c>
      <c r="L248" s="3">
        <v>8.9949999999999992</v>
      </c>
      <c r="M248" s="3" t="s">
        <v>1865</v>
      </c>
      <c r="N248" s="3" t="s">
        <v>1866</v>
      </c>
      <c r="O248" s="3" t="s">
        <v>1867</v>
      </c>
      <c r="P248" s="3">
        <v>1</v>
      </c>
      <c r="Q248" s="3">
        <v>2</v>
      </c>
      <c r="R248" s="3"/>
      <c r="S248" s="3"/>
    </row>
    <row r="249" spans="1:19" ht="13" x14ac:dyDescent="0.15">
      <c r="A249" s="3">
        <v>397</v>
      </c>
      <c r="B249" s="3" t="s">
        <v>1122</v>
      </c>
      <c r="C249" s="3" t="s">
        <v>23</v>
      </c>
      <c r="D249" s="3">
        <v>2</v>
      </c>
      <c r="E249" s="3" t="s">
        <v>24</v>
      </c>
      <c r="F249" s="3">
        <v>6</v>
      </c>
      <c r="G249" s="3">
        <v>1.51</v>
      </c>
      <c r="H249" s="3">
        <v>1.51</v>
      </c>
      <c r="I249" s="3">
        <v>9.2899999999999991</v>
      </c>
      <c r="J249" s="3">
        <v>10.8</v>
      </c>
      <c r="K249" s="3">
        <v>8.9949999999999992</v>
      </c>
      <c r="L249" s="3">
        <v>10.445</v>
      </c>
      <c r="M249" s="3" t="s">
        <v>1868</v>
      </c>
      <c r="N249" s="3" t="s">
        <v>1869</v>
      </c>
      <c r="O249" s="3" t="s">
        <v>1870</v>
      </c>
      <c r="P249" s="3">
        <v>1</v>
      </c>
      <c r="Q249" s="3">
        <v>3</v>
      </c>
      <c r="R249" s="3"/>
      <c r="S249" s="3"/>
    </row>
    <row r="250" spans="1:19" ht="13" x14ac:dyDescent="0.15">
      <c r="A250" s="3">
        <v>397</v>
      </c>
      <c r="B250" s="3" t="s">
        <v>1122</v>
      </c>
      <c r="C250" s="3" t="s">
        <v>23</v>
      </c>
      <c r="D250" s="3">
        <v>2</v>
      </c>
      <c r="E250" s="3" t="s">
        <v>24</v>
      </c>
      <c r="F250" s="3">
        <v>7</v>
      </c>
      <c r="G250" s="3">
        <v>0.65</v>
      </c>
      <c r="H250" s="3">
        <v>0.65</v>
      </c>
      <c r="I250" s="3">
        <v>10.8</v>
      </c>
      <c r="J250" s="3">
        <v>11.45</v>
      </c>
      <c r="K250" s="3">
        <v>10.445</v>
      </c>
      <c r="L250" s="3">
        <v>11.07</v>
      </c>
      <c r="M250" s="3" t="s">
        <v>1871</v>
      </c>
      <c r="N250" s="3" t="s">
        <v>1872</v>
      </c>
      <c r="O250" s="3" t="s">
        <v>1873</v>
      </c>
      <c r="P250" s="3">
        <v>1</v>
      </c>
      <c r="Q250" s="3">
        <v>1</v>
      </c>
      <c r="R250" s="3"/>
      <c r="S250" s="3"/>
    </row>
    <row r="251" spans="1:19" ht="13" x14ac:dyDescent="0.15">
      <c r="A251" s="3">
        <v>397</v>
      </c>
      <c r="B251" s="3" t="s">
        <v>1122</v>
      </c>
      <c r="C251" s="3" t="s">
        <v>23</v>
      </c>
      <c r="D251" s="3">
        <v>2</v>
      </c>
      <c r="E251" s="3" t="s">
        <v>24</v>
      </c>
      <c r="F251" s="3" t="s">
        <v>6</v>
      </c>
      <c r="G251" s="3">
        <v>0.24</v>
      </c>
      <c r="H251" s="3">
        <v>0.24</v>
      </c>
      <c r="I251" s="3">
        <v>11.45</v>
      </c>
      <c r="J251" s="3">
        <v>11.69</v>
      </c>
      <c r="K251" s="3">
        <v>11.07</v>
      </c>
      <c r="L251" s="3">
        <v>11.3</v>
      </c>
      <c r="M251" s="3" t="s">
        <v>1874</v>
      </c>
      <c r="N251" s="3" t="s">
        <v>1875</v>
      </c>
      <c r="O251" s="3" t="s">
        <v>1876</v>
      </c>
      <c r="P251" s="3">
        <v>1</v>
      </c>
      <c r="Q251" s="3">
        <v>0</v>
      </c>
      <c r="R251" s="3"/>
      <c r="S251" s="3"/>
    </row>
    <row r="252" spans="1:19" ht="13" x14ac:dyDescent="0.15">
      <c r="A252" s="3">
        <v>397</v>
      </c>
      <c r="B252" s="3" t="s">
        <v>1122</v>
      </c>
      <c r="C252" s="3" t="s">
        <v>23</v>
      </c>
      <c r="D252" s="3">
        <v>3</v>
      </c>
      <c r="E252" s="3" t="s">
        <v>24</v>
      </c>
      <c r="F252" s="3">
        <v>1</v>
      </c>
      <c r="G252" s="3">
        <v>1.5</v>
      </c>
      <c r="H252" s="3">
        <v>1.5</v>
      </c>
      <c r="I252" s="3">
        <v>11.3</v>
      </c>
      <c r="J252" s="3">
        <v>12.8</v>
      </c>
      <c r="K252" s="3">
        <v>11.3</v>
      </c>
      <c r="L252" s="3">
        <v>12.734999999999999</v>
      </c>
      <c r="M252" s="3" t="s">
        <v>1877</v>
      </c>
      <c r="N252" s="3" t="s">
        <v>1878</v>
      </c>
      <c r="O252" s="3" t="s">
        <v>1879</v>
      </c>
      <c r="P252" s="3">
        <v>1</v>
      </c>
      <c r="Q252" s="3">
        <v>1</v>
      </c>
      <c r="R252" s="3"/>
      <c r="S252" s="3"/>
    </row>
    <row r="253" spans="1:19" ht="13" x14ac:dyDescent="0.15">
      <c r="A253" s="3">
        <v>397</v>
      </c>
      <c r="B253" s="3" t="s">
        <v>1122</v>
      </c>
      <c r="C253" s="3" t="s">
        <v>23</v>
      </c>
      <c r="D253" s="3">
        <v>3</v>
      </c>
      <c r="E253" s="3" t="s">
        <v>24</v>
      </c>
      <c r="F253" s="3">
        <v>2</v>
      </c>
      <c r="G253" s="3">
        <v>1.5</v>
      </c>
      <c r="H253" s="3">
        <v>1.5</v>
      </c>
      <c r="I253" s="3">
        <v>12.8</v>
      </c>
      <c r="J253" s="3">
        <v>14.3</v>
      </c>
      <c r="K253" s="3">
        <v>12.734999999999999</v>
      </c>
      <c r="L253" s="3">
        <v>14.17</v>
      </c>
      <c r="M253" s="3" t="s">
        <v>1880</v>
      </c>
      <c r="N253" s="3" t="s">
        <v>1881</v>
      </c>
      <c r="O253" s="3" t="s">
        <v>1882</v>
      </c>
      <c r="P253" s="3">
        <v>1</v>
      </c>
      <c r="Q253" s="3">
        <v>4</v>
      </c>
      <c r="R253" s="3"/>
      <c r="S253" s="3"/>
    </row>
    <row r="254" spans="1:19" ht="13" x14ac:dyDescent="0.15">
      <c r="A254" s="3">
        <v>397</v>
      </c>
      <c r="B254" s="3" t="s">
        <v>1122</v>
      </c>
      <c r="C254" s="3" t="s">
        <v>23</v>
      </c>
      <c r="D254" s="3">
        <v>3</v>
      </c>
      <c r="E254" s="3" t="s">
        <v>24</v>
      </c>
      <c r="F254" s="3">
        <v>3</v>
      </c>
      <c r="G254" s="3">
        <v>1.5</v>
      </c>
      <c r="H254" s="3">
        <v>1.5</v>
      </c>
      <c r="I254" s="3">
        <v>14.3</v>
      </c>
      <c r="J254" s="3">
        <v>15.8</v>
      </c>
      <c r="K254" s="3">
        <v>14.17</v>
      </c>
      <c r="L254" s="3">
        <v>15.605</v>
      </c>
      <c r="M254" s="3" t="s">
        <v>1883</v>
      </c>
      <c r="N254" s="3" t="s">
        <v>1884</v>
      </c>
      <c r="O254" s="3" t="s">
        <v>1885</v>
      </c>
      <c r="P254" s="3">
        <v>1</v>
      </c>
      <c r="Q254" s="3">
        <v>2</v>
      </c>
      <c r="R254" s="3"/>
      <c r="S254" s="3"/>
    </row>
    <row r="255" spans="1:19" ht="13" x14ac:dyDescent="0.15">
      <c r="A255" s="3">
        <v>397</v>
      </c>
      <c r="B255" s="3" t="s">
        <v>1122</v>
      </c>
      <c r="C255" s="3" t="s">
        <v>23</v>
      </c>
      <c r="D255" s="3">
        <v>3</v>
      </c>
      <c r="E255" s="3" t="s">
        <v>24</v>
      </c>
      <c r="F255" s="3">
        <v>4</v>
      </c>
      <c r="G255" s="3">
        <v>1.49</v>
      </c>
      <c r="H255" s="3">
        <v>1.49</v>
      </c>
      <c r="I255" s="3">
        <v>15.8</v>
      </c>
      <c r="J255" s="3">
        <v>17.29</v>
      </c>
      <c r="K255" s="3">
        <v>15.605</v>
      </c>
      <c r="L255" s="3">
        <v>17.030999999999999</v>
      </c>
      <c r="M255" s="3" t="s">
        <v>1886</v>
      </c>
      <c r="N255" s="3" t="s">
        <v>1887</v>
      </c>
      <c r="O255" s="3" t="s">
        <v>1888</v>
      </c>
      <c r="P255" s="3">
        <v>1</v>
      </c>
      <c r="Q255" s="3">
        <v>2</v>
      </c>
      <c r="R255" s="3"/>
      <c r="S255" s="3"/>
    </row>
    <row r="256" spans="1:19" ht="13" x14ac:dyDescent="0.15">
      <c r="A256" s="3">
        <v>397</v>
      </c>
      <c r="B256" s="3" t="s">
        <v>1122</v>
      </c>
      <c r="C256" s="3" t="s">
        <v>23</v>
      </c>
      <c r="D256" s="3">
        <v>3</v>
      </c>
      <c r="E256" s="3" t="s">
        <v>24</v>
      </c>
      <c r="F256" s="3">
        <v>5</v>
      </c>
      <c r="G256" s="3">
        <v>1.5</v>
      </c>
      <c r="H256" s="3">
        <v>1.5</v>
      </c>
      <c r="I256" s="3">
        <v>17.29</v>
      </c>
      <c r="J256" s="3">
        <v>18.79</v>
      </c>
      <c r="K256" s="3">
        <v>17.030999999999999</v>
      </c>
      <c r="L256" s="3">
        <v>18.466000000000001</v>
      </c>
      <c r="M256" s="3" t="s">
        <v>1889</v>
      </c>
      <c r="N256" s="3" t="s">
        <v>1890</v>
      </c>
      <c r="O256" s="3" t="s">
        <v>1891</v>
      </c>
      <c r="P256" s="3">
        <v>1</v>
      </c>
      <c r="Q256" s="3">
        <v>4</v>
      </c>
      <c r="R256" s="3"/>
      <c r="S256" s="3"/>
    </row>
    <row r="257" spans="1:19" ht="13" x14ac:dyDescent="0.15">
      <c r="A257" s="3">
        <v>397</v>
      </c>
      <c r="B257" s="3" t="s">
        <v>1122</v>
      </c>
      <c r="C257" s="3" t="s">
        <v>23</v>
      </c>
      <c r="D257" s="3">
        <v>3</v>
      </c>
      <c r="E257" s="3" t="s">
        <v>24</v>
      </c>
      <c r="F257" s="3">
        <v>6</v>
      </c>
      <c r="G257" s="3">
        <v>1.52</v>
      </c>
      <c r="H257" s="3">
        <v>1.52</v>
      </c>
      <c r="I257" s="3">
        <v>18.79</v>
      </c>
      <c r="J257" s="3">
        <v>20.309999999999999</v>
      </c>
      <c r="K257" s="3">
        <v>18.466000000000001</v>
      </c>
      <c r="L257" s="3">
        <v>19.920000000000002</v>
      </c>
      <c r="M257" s="3" t="s">
        <v>1892</v>
      </c>
      <c r="N257" s="3" t="s">
        <v>1893</v>
      </c>
      <c r="O257" s="3" t="s">
        <v>1894</v>
      </c>
      <c r="P257" s="3">
        <v>1</v>
      </c>
      <c r="Q257" s="3">
        <v>1</v>
      </c>
      <c r="R257" s="3"/>
      <c r="S257" s="3"/>
    </row>
    <row r="258" spans="1:19" ht="13" x14ac:dyDescent="0.15">
      <c r="A258" s="3">
        <v>397</v>
      </c>
      <c r="B258" s="3" t="s">
        <v>1122</v>
      </c>
      <c r="C258" s="3" t="s">
        <v>23</v>
      </c>
      <c r="D258" s="3">
        <v>3</v>
      </c>
      <c r="E258" s="3" t="s">
        <v>24</v>
      </c>
      <c r="F258" s="3">
        <v>7</v>
      </c>
      <c r="G258" s="3">
        <v>0.6</v>
      </c>
      <c r="H258" s="3">
        <v>0.6</v>
      </c>
      <c r="I258" s="3">
        <v>20.309999999999999</v>
      </c>
      <c r="J258" s="3">
        <v>20.91</v>
      </c>
      <c r="K258" s="3">
        <v>19.920000000000002</v>
      </c>
      <c r="L258" s="3">
        <v>20.494</v>
      </c>
      <c r="M258" s="3" t="s">
        <v>1895</v>
      </c>
      <c r="N258" s="3" t="s">
        <v>1896</v>
      </c>
      <c r="O258" s="3" t="s">
        <v>1897</v>
      </c>
      <c r="P258" s="3">
        <v>1</v>
      </c>
      <c r="Q258" s="3">
        <v>1</v>
      </c>
      <c r="R258" s="3"/>
      <c r="S258" s="3"/>
    </row>
    <row r="259" spans="1:19" ht="13" x14ac:dyDescent="0.15">
      <c r="A259" s="3">
        <v>397</v>
      </c>
      <c r="B259" s="3" t="s">
        <v>1122</v>
      </c>
      <c r="C259" s="3" t="s">
        <v>23</v>
      </c>
      <c r="D259" s="3">
        <v>3</v>
      </c>
      <c r="E259" s="3" t="s">
        <v>24</v>
      </c>
      <c r="F259" s="3" t="s">
        <v>6</v>
      </c>
      <c r="G259" s="3">
        <v>0.32</v>
      </c>
      <c r="H259" s="3">
        <v>0.32</v>
      </c>
      <c r="I259" s="3">
        <v>20.91</v>
      </c>
      <c r="J259" s="3">
        <v>21.23</v>
      </c>
      <c r="K259" s="3">
        <v>20.494</v>
      </c>
      <c r="L259" s="3">
        <v>20.8</v>
      </c>
      <c r="M259" s="3" t="s">
        <v>1898</v>
      </c>
      <c r="N259" s="3" t="s">
        <v>1899</v>
      </c>
      <c r="O259" s="3" t="s">
        <v>1900</v>
      </c>
      <c r="P259" s="3">
        <v>1</v>
      </c>
      <c r="Q259" s="3">
        <v>0</v>
      </c>
      <c r="R259" s="3"/>
      <c r="S259" s="3"/>
    </row>
    <row r="260" spans="1:19" ht="13" x14ac:dyDescent="0.15">
      <c r="A260" s="3">
        <v>397</v>
      </c>
      <c r="B260" s="3" t="s">
        <v>1122</v>
      </c>
      <c r="C260" s="3" t="s">
        <v>23</v>
      </c>
      <c r="D260" s="3">
        <v>4</v>
      </c>
      <c r="E260" s="3" t="s">
        <v>24</v>
      </c>
      <c r="F260" s="3">
        <v>1</v>
      </c>
      <c r="G260" s="3">
        <v>1.49</v>
      </c>
      <c r="H260" s="3">
        <v>1.49</v>
      </c>
      <c r="I260" s="3">
        <v>20.8</v>
      </c>
      <c r="J260" s="3">
        <v>22.29</v>
      </c>
      <c r="K260" s="3">
        <v>20.8</v>
      </c>
      <c r="L260" s="3">
        <v>22.262</v>
      </c>
      <c r="M260" s="3" t="s">
        <v>1901</v>
      </c>
      <c r="N260" s="3" t="s">
        <v>1902</v>
      </c>
      <c r="O260" s="3" t="s">
        <v>1903</v>
      </c>
      <c r="P260" s="3">
        <v>1</v>
      </c>
      <c r="Q260" s="3">
        <v>1</v>
      </c>
      <c r="R260" s="3"/>
      <c r="S260" s="3"/>
    </row>
    <row r="261" spans="1:19" ht="13" x14ac:dyDescent="0.15">
      <c r="A261" s="3">
        <v>397</v>
      </c>
      <c r="B261" s="3" t="s">
        <v>1122</v>
      </c>
      <c r="C261" s="3" t="s">
        <v>23</v>
      </c>
      <c r="D261" s="3">
        <v>4</v>
      </c>
      <c r="E261" s="3" t="s">
        <v>24</v>
      </c>
      <c r="F261" s="3">
        <v>2</v>
      </c>
      <c r="G261" s="3">
        <v>1.5</v>
      </c>
      <c r="H261" s="3">
        <v>1.5</v>
      </c>
      <c r="I261" s="3">
        <v>22.29</v>
      </c>
      <c r="J261" s="3">
        <v>23.79</v>
      </c>
      <c r="K261" s="3">
        <v>22.262</v>
      </c>
      <c r="L261" s="3">
        <v>23.734000000000002</v>
      </c>
      <c r="M261" s="3" t="s">
        <v>1904</v>
      </c>
      <c r="N261" s="3" t="s">
        <v>1905</v>
      </c>
      <c r="O261" s="3" t="s">
        <v>1906</v>
      </c>
      <c r="P261" s="3">
        <v>1</v>
      </c>
      <c r="Q261" s="3">
        <v>4</v>
      </c>
      <c r="R261" s="3"/>
      <c r="S261" s="3"/>
    </row>
    <row r="262" spans="1:19" ht="13" x14ac:dyDescent="0.15">
      <c r="A262" s="3">
        <v>397</v>
      </c>
      <c r="B262" s="3" t="s">
        <v>1122</v>
      </c>
      <c r="C262" s="3" t="s">
        <v>23</v>
      </c>
      <c r="D262" s="3">
        <v>4</v>
      </c>
      <c r="E262" s="3" t="s">
        <v>24</v>
      </c>
      <c r="F262" s="3">
        <v>3</v>
      </c>
      <c r="G262" s="3">
        <v>1.49</v>
      </c>
      <c r="H262" s="3">
        <v>1.49</v>
      </c>
      <c r="I262" s="3">
        <v>23.79</v>
      </c>
      <c r="J262" s="3">
        <v>25.28</v>
      </c>
      <c r="K262" s="3">
        <v>23.734000000000002</v>
      </c>
      <c r="L262" s="3">
        <v>25.196999999999999</v>
      </c>
      <c r="M262" s="3" t="s">
        <v>1907</v>
      </c>
      <c r="N262" s="3" t="s">
        <v>1908</v>
      </c>
      <c r="O262" s="3" t="s">
        <v>1909</v>
      </c>
      <c r="P262" s="3">
        <v>1</v>
      </c>
      <c r="Q262" s="3">
        <v>1</v>
      </c>
      <c r="R262" s="3"/>
      <c r="S262" s="3"/>
    </row>
    <row r="263" spans="1:19" ht="13" x14ac:dyDescent="0.15">
      <c r="A263" s="3">
        <v>397</v>
      </c>
      <c r="B263" s="3" t="s">
        <v>1122</v>
      </c>
      <c r="C263" s="3" t="s">
        <v>23</v>
      </c>
      <c r="D263" s="3">
        <v>4</v>
      </c>
      <c r="E263" s="3" t="s">
        <v>24</v>
      </c>
      <c r="F263" s="3">
        <v>4</v>
      </c>
      <c r="G263" s="3">
        <v>1.49</v>
      </c>
      <c r="H263" s="3">
        <v>1.49</v>
      </c>
      <c r="I263" s="3">
        <v>25.28</v>
      </c>
      <c r="J263" s="3">
        <v>26.77</v>
      </c>
      <c r="K263" s="3">
        <v>25.196999999999999</v>
      </c>
      <c r="L263" s="3">
        <v>26.658999999999999</v>
      </c>
      <c r="M263" s="3" t="s">
        <v>1910</v>
      </c>
      <c r="N263" s="3" t="s">
        <v>1911</v>
      </c>
      <c r="O263" s="3" t="s">
        <v>1912</v>
      </c>
      <c r="P263" s="3">
        <v>1</v>
      </c>
      <c r="Q263" s="3">
        <v>3</v>
      </c>
      <c r="R263" s="3"/>
      <c r="S263" s="3"/>
    </row>
    <row r="264" spans="1:19" ht="13" x14ac:dyDescent="0.15">
      <c r="A264" s="3">
        <v>397</v>
      </c>
      <c r="B264" s="3" t="s">
        <v>1122</v>
      </c>
      <c r="C264" s="3" t="s">
        <v>23</v>
      </c>
      <c r="D264" s="3">
        <v>4</v>
      </c>
      <c r="E264" s="3" t="s">
        <v>24</v>
      </c>
      <c r="F264" s="3">
        <v>5</v>
      </c>
      <c r="G264" s="3">
        <v>1.5</v>
      </c>
      <c r="H264" s="3">
        <v>1.5</v>
      </c>
      <c r="I264" s="3">
        <v>26.77</v>
      </c>
      <c r="J264" s="3">
        <v>28.27</v>
      </c>
      <c r="K264" s="3">
        <v>26.658999999999999</v>
      </c>
      <c r="L264" s="3">
        <v>28.131</v>
      </c>
      <c r="M264" s="3" t="s">
        <v>1913</v>
      </c>
      <c r="N264" s="3" t="s">
        <v>1914</v>
      </c>
      <c r="O264" s="3" t="s">
        <v>1915</v>
      </c>
      <c r="P264" s="3">
        <v>1</v>
      </c>
      <c r="Q264" s="3">
        <v>3</v>
      </c>
      <c r="R264" s="3"/>
      <c r="S264" s="3"/>
    </row>
    <row r="265" spans="1:19" ht="13" x14ac:dyDescent="0.15">
      <c r="A265" s="3">
        <v>397</v>
      </c>
      <c r="B265" s="3" t="s">
        <v>1122</v>
      </c>
      <c r="C265" s="3" t="s">
        <v>23</v>
      </c>
      <c r="D265" s="3">
        <v>4</v>
      </c>
      <c r="E265" s="3" t="s">
        <v>24</v>
      </c>
      <c r="F265" s="3">
        <v>6</v>
      </c>
      <c r="G265" s="3">
        <v>1.34</v>
      </c>
      <c r="H265" s="3">
        <v>1.34</v>
      </c>
      <c r="I265" s="3">
        <v>28.27</v>
      </c>
      <c r="J265" s="3">
        <v>29.61</v>
      </c>
      <c r="K265" s="3">
        <v>28.131</v>
      </c>
      <c r="L265" s="3">
        <v>29.446000000000002</v>
      </c>
      <c r="M265" s="3" t="s">
        <v>1916</v>
      </c>
      <c r="N265" s="3" t="s">
        <v>1917</v>
      </c>
      <c r="O265" s="3" t="s">
        <v>1918</v>
      </c>
      <c r="P265" s="3">
        <v>1</v>
      </c>
      <c r="Q265" s="3">
        <v>1</v>
      </c>
      <c r="R265" s="3"/>
      <c r="S265" s="3"/>
    </row>
    <row r="266" spans="1:19" ht="13" x14ac:dyDescent="0.15">
      <c r="A266" s="3">
        <v>397</v>
      </c>
      <c r="B266" s="3" t="s">
        <v>1122</v>
      </c>
      <c r="C266" s="3" t="s">
        <v>23</v>
      </c>
      <c r="D266" s="3">
        <v>4</v>
      </c>
      <c r="E266" s="3" t="s">
        <v>24</v>
      </c>
      <c r="F266" s="3">
        <v>7</v>
      </c>
      <c r="G266" s="3">
        <v>0.6</v>
      </c>
      <c r="H266" s="3">
        <v>0.6</v>
      </c>
      <c r="I266" s="3">
        <v>29.61</v>
      </c>
      <c r="J266" s="3">
        <v>30.21</v>
      </c>
      <c r="K266" s="3">
        <v>29.446000000000002</v>
      </c>
      <c r="L266" s="3">
        <v>30.035</v>
      </c>
      <c r="M266" s="3" t="s">
        <v>1919</v>
      </c>
      <c r="N266" s="3" t="s">
        <v>1920</v>
      </c>
      <c r="O266" s="3" t="s">
        <v>1921</v>
      </c>
      <c r="P266" s="3">
        <v>1</v>
      </c>
      <c r="Q266" s="3">
        <v>1</v>
      </c>
      <c r="R266" s="3"/>
      <c r="S266" s="3"/>
    </row>
    <row r="267" spans="1:19" ht="13" x14ac:dyDescent="0.15">
      <c r="A267" s="3">
        <v>397</v>
      </c>
      <c r="B267" s="3" t="s">
        <v>1122</v>
      </c>
      <c r="C267" s="3" t="s">
        <v>23</v>
      </c>
      <c r="D267" s="3">
        <v>4</v>
      </c>
      <c r="E267" s="3" t="s">
        <v>24</v>
      </c>
      <c r="F267" s="3" t="s">
        <v>6</v>
      </c>
      <c r="G267" s="3">
        <v>0.27</v>
      </c>
      <c r="H267" s="3">
        <v>0.27</v>
      </c>
      <c r="I267" s="3">
        <v>30.21</v>
      </c>
      <c r="J267" s="3">
        <v>30.48</v>
      </c>
      <c r="K267" s="3">
        <v>30.035</v>
      </c>
      <c r="L267" s="3">
        <v>30.3</v>
      </c>
      <c r="M267" s="3" t="s">
        <v>1922</v>
      </c>
      <c r="N267" s="3" t="s">
        <v>1923</v>
      </c>
      <c r="O267" s="3" t="s">
        <v>1924</v>
      </c>
      <c r="P267" s="3">
        <v>1</v>
      </c>
      <c r="Q267" s="3">
        <v>0</v>
      </c>
      <c r="R267" s="3"/>
      <c r="S267" s="3"/>
    </row>
    <row r="268" spans="1:19" ht="13" x14ac:dyDescent="0.15">
      <c r="A268" s="3">
        <v>397</v>
      </c>
      <c r="B268" s="3" t="s">
        <v>1122</v>
      </c>
      <c r="C268" s="3" t="s">
        <v>23</v>
      </c>
      <c r="D268" s="3">
        <v>5</v>
      </c>
      <c r="E268" s="3" t="s">
        <v>24</v>
      </c>
      <c r="F268" s="3">
        <v>1</v>
      </c>
      <c r="G268" s="3">
        <v>1.5</v>
      </c>
      <c r="H268" s="3">
        <v>1.5</v>
      </c>
      <c r="I268" s="3">
        <v>30.3</v>
      </c>
      <c r="J268" s="3">
        <v>31.8</v>
      </c>
      <c r="K268" s="3">
        <v>30.3</v>
      </c>
      <c r="L268" s="3">
        <v>31.763000000000002</v>
      </c>
      <c r="M268" s="3" t="s">
        <v>1925</v>
      </c>
      <c r="N268" s="3" t="s">
        <v>1926</v>
      </c>
      <c r="O268" s="3" t="s">
        <v>1927</v>
      </c>
      <c r="P268" s="3">
        <v>0</v>
      </c>
      <c r="Q268" s="3">
        <v>1</v>
      </c>
      <c r="R268" s="3"/>
      <c r="S268" s="3"/>
    </row>
    <row r="269" spans="1:19" ht="13" x14ac:dyDescent="0.15">
      <c r="A269" s="3">
        <v>397</v>
      </c>
      <c r="B269" s="3" t="s">
        <v>1122</v>
      </c>
      <c r="C269" s="3" t="s">
        <v>23</v>
      </c>
      <c r="D269" s="3">
        <v>5</v>
      </c>
      <c r="E269" s="3" t="s">
        <v>24</v>
      </c>
      <c r="F269" s="3">
        <v>2</v>
      </c>
      <c r="G269" s="3">
        <v>1.5</v>
      </c>
      <c r="H269" s="3">
        <v>1.5</v>
      </c>
      <c r="I269" s="3">
        <v>31.8</v>
      </c>
      <c r="J269" s="3">
        <v>33.299999999999997</v>
      </c>
      <c r="K269" s="3">
        <v>31.763000000000002</v>
      </c>
      <c r="L269" s="3">
        <v>33.225999999999999</v>
      </c>
      <c r="M269" s="3" t="s">
        <v>1928</v>
      </c>
      <c r="N269" s="3" t="s">
        <v>1929</v>
      </c>
      <c r="O269" s="3" t="s">
        <v>1930</v>
      </c>
      <c r="P269" s="3">
        <v>1</v>
      </c>
      <c r="Q269" s="3">
        <v>4</v>
      </c>
      <c r="R269" s="3"/>
      <c r="S269" s="3"/>
    </row>
    <row r="270" spans="1:19" ht="13" x14ac:dyDescent="0.15">
      <c r="A270" s="3">
        <v>397</v>
      </c>
      <c r="B270" s="3" t="s">
        <v>1122</v>
      </c>
      <c r="C270" s="3" t="s">
        <v>23</v>
      </c>
      <c r="D270" s="3">
        <v>5</v>
      </c>
      <c r="E270" s="3" t="s">
        <v>24</v>
      </c>
      <c r="F270" s="3">
        <v>3</v>
      </c>
      <c r="G270" s="3">
        <v>1.51</v>
      </c>
      <c r="H270" s="3">
        <v>1.51</v>
      </c>
      <c r="I270" s="3">
        <v>33.299999999999997</v>
      </c>
      <c r="J270" s="3">
        <v>34.81</v>
      </c>
      <c r="K270" s="3">
        <v>33.225999999999999</v>
      </c>
      <c r="L270" s="3">
        <v>34.698999999999998</v>
      </c>
      <c r="M270" s="3" t="s">
        <v>1931</v>
      </c>
      <c r="N270" s="3" t="s">
        <v>1932</v>
      </c>
      <c r="O270" s="3" t="s">
        <v>1933</v>
      </c>
      <c r="P270" s="3">
        <v>0</v>
      </c>
      <c r="Q270" s="3">
        <v>1</v>
      </c>
      <c r="R270" s="3"/>
      <c r="S270" s="3"/>
    </row>
    <row r="271" spans="1:19" ht="13" x14ac:dyDescent="0.15">
      <c r="A271" s="3">
        <v>397</v>
      </c>
      <c r="B271" s="3" t="s">
        <v>1122</v>
      </c>
      <c r="C271" s="3" t="s">
        <v>23</v>
      </c>
      <c r="D271" s="3">
        <v>5</v>
      </c>
      <c r="E271" s="3" t="s">
        <v>24</v>
      </c>
      <c r="F271" s="3">
        <v>4</v>
      </c>
      <c r="G271" s="3">
        <v>1.5</v>
      </c>
      <c r="H271" s="3">
        <v>1.5</v>
      </c>
      <c r="I271" s="3">
        <v>34.81</v>
      </c>
      <c r="J271" s="3">
        <v>36.31</v>
      </c>
      <c r="K271" s="3">
        <v>34.698999999999998</v>
      </c>
      <c r="L271" s="3">
        <v>36.161999999999999</v>
      </c>
      <c r="M271" s="3" t="s">
        <v>1934</v>
      </c>
      <c r="N271" s="3" t="s">
        <v>1935</v>
      </c>
      <c r="O271" s="3" t="s">
        <v>1936</v>
      </c>
      <c r="P271" s="3">
        <v>0</v>
      </c>
      <c r="Q271" s="3">
        <v>5</v>
      </c>
      <c r="R271" s="3"/>
      <c r="S271" s="3"/>
    </row>
    <row r="272" spans="1:19" ht="13" x14ac:dyDescent="0.15">
      <c r="A272" s="3">
        <v>397</v>
      </c>
      <c r="B272" s="3" t="s">
        <v>1122</v>
      </c>
      <c r="C272" s="3" t="s">
        <v>23</v>
      </c>
      <c r="D272" s="3">
        <v>5</v>
      </c>
      <c r="E272" s="3" t="s">
        <v>24</v>
      </c>
      <c r="F272" s="3">
        <v>5</v>
      </c>
      <c r="G272" s="3">
        <v>1.5</v>
      </c>
      <c r="H272" s="3">
        <v>1.5</v>
      </c>
      <c r="I272" s="3">
        <v>36.31</v>
      </c>
      <c r="J272" s="3">
        <v>37.81</v>
      </c>
      <c r="K272" s="3">
        <v>36.161999999999999</v>
      </c>
      <c r="L272" s="3">
        <v>37.625</v>
      </c>
      <c r="M272" s="3" t="s">
        <v>1937</v>
      </c>
      <c r="N272" s="3" t="s">
        <v>1938</v>
      </c>
      <c r="O272" s="3" t="s">
        <v>1939</v>
      </c>
      <c r="P272" s="3">
        <v>0</v>
      </c>
      <c r="Q272" s="3">
        <v>1</v>
      </c>
      <c r="R272" s="3"/>
      <c r="S272" s="3"/>
    </row>
    <row r="273" spans="1:19" ht="13" x14ac:dyDescent="0.15">
      <c r="A273" s="3">
        <v>397</v>
      </c>
      <c r="B273" s="3" t="s">
        <v>1122</v>
      </c>
      <c r="C273" s="3" t="s">
        <v>23</v>
      </c>
      <c r="D273" s="3">
        <v>5</v>
      </c>
      <c r="E273" s="3" t="s">
        <v>24</v>
      </c>
      <c r="F273" s="3">
        <v>6</v>
      </c>
      <c r="G273" s="3">
        <v>1.42</v>
      </c>
      <c r="H273" s="3">
        <v>1.42</v>
      </c>
      <c r="I273" s="3">
        <v>37.81</v>
      </c>
      <c r="J273" s="3">
        <v>39.229999999999997</v>
      </c>
      <c r="K273" s="3">
        <v>37.625</v>
      </c>
      <c r="L273" s="3">
        <v>39.01</v>
      </c>
      <c r="M273" s="3" t="s">
        <v>1940</v>
      </c>
      <c r="N273" s="3" t="s">
        <v>1941</v>
      </c>
      <c r="O273" s="3" t="s">
        <v>1942</v>
      </c>
      <c r="P273" s="3">
        <v>1</v>
      </c>
      <c r="Q273" s="3">
        <v>1</v>
      </c>
      <c r="R273" s="3"/>
      <c r="S273" s="3"/>
    </row>
    <row r="274" spans="1:19" ht="13" x14ac:dyDescent="0.15">
      <c r="A274" s="3">
        <v>397</v>
      </c>
      <c r="B274" s="3" t="s">
        <v>1122</v>
      </c>
      <c r="C274" s="3" t="s">
        <v>23</v>
      </c>
      <c r="D274" s="3">
        <v>5</v>
      </c>
      <c r="E274" s="3" t="s">
        <v>24</v>
      </c>
      <c r="F274" s="3">
        <v>7</v>
      </c>
      <c r="G274" s="3">
        <v>0.52</v>
      </c>
      <c r="H274" s="3">
        <v>0.52</v>
      </c>
      <c r="I274" s="3">
        <v>39.229999999999997</v>
      </c>
      <c r="J274" s="3">
        <v>39.75</v>
      </c>
      <c r="K274" s="3">
        <v>39.01</v>
      </c>
      <c r="L274" s="3">
        <v>39.518000000000001</v>
      </c>
      <c r="M274" s="3" t="s">
        <v>1943</v>
      </c>
      <c r="N274" s="3" t="s">
        <v>1944</v>
      </c>
      <c r="O274" s="3" t="s">
        <v>1945</v>
      </c>
      <c r="P274" s="3">
        <v>1</v>
      </c>
      <c r="Q274" s="3">
        <v>1</v>
      </c>
      <c r="R274" s="3"/>
      <c r="S274" s="3"/>
    </row>
    <row r="275" spans="1:19" ht="13" x14ac:dyDescent="0.15">
      <c r="A275" s="3">
        <v>397</v>
      </c>
      <c r="B275" s="3" t="s">
        <v>1122</v>
      </c>
      <c r="C275" s="3" t="s">
        <v>23</v>
      </c>
      <c r="D275" s="3">
        <v>5</v>
      </c>
      <c r="E275" s="3" t="s">
        <v>24</v>
      </c>
      <c r="F275" s="3" t="s">
        <v>6</v>
      </c>
      <c r="G275" s="3">
        <v>0.28999999999999998</v>
      </c>
      <c r="H275" s="3">
        <v>0.28999999999999998</v>
      </c>
      <c r="I275" s="3">
        <v>39.75</v>
      </c>
      <c r="J275" s="3">
        <v>40.04</v>
      </c>
      <c r="K275" s="3">
        <v>39.518000000000001</v>
      </c>
      <c r="L275" s="3">
        <v>39.799999999999997</v>
      </c>
      <c r="M275" s="3" t="s">
        <v>1946</v>
      </c>
      <c r="N275" s="3" t="s">
        <v>1947</v>
      </c>
      <c r="O275" s="3" t="s">
        <v>1948</v>
      </c>
      <c r="P275" s="3">
        <v>1</v>
      </c>
      <c r="Q275" s="3">
        <v>0</v>
      </c>
      <c r="R275" s="3"/>
      <c r="S275" s="3"/>
    </row>
    <row r="276" spans="1:19" ht="13" x14ac:dyDescent="0.15">
      <c r="A276" s="3">
        <v>397</v>
      </c>
      <c r="B276" s="3" t="s">
        <v>1122</v>
      </c>
      <c r="C276" s="3" t="s">
        <v>23</v>
      </c>
      <c r="D276" s="3">
        <v>6</v>
      </c>
      <c r="E276" s="3" t="s">
        <v>24</v>
      </c>
      <c r="F276" s="3">
        <v>1</v>
      </c>
      <c r="G276" s="3">
        <v>1.51</v>
      </c>
      <c r="H276" s="3">
        <v>1.51</v>
      </c>
      <c r="I276" s="3">
        <v>39.799999999999997</v>
      </c>
      <c r="J276" s="3">
        <v>41.31</v>
      </c>
      <c r="K276" s="3">
        <v>39.799999999999997</v>
      </c>
      <c r="L276" s="3">
        <v>41.249000000000002</v>
      </c>
      <c r="M276" s="3" t="s">
        <v>1949</v>
      </c>
      <c r="N276" s="3" t="s">
        <v>1950</v>
      </c>
      <c r="O276" s="3" t="s">
        <v>1951</v>
      </c>
      <c r="P276" s="3">
        <v>0</v>
      </c>
      <c r="Q276" s="3">
        <v>3</v>
      </c>
      <c r="R276" s="3"/>
      <c r="S276" s="3"/>
    </row>
    <row r="277" spans="1:19" ht="13" x14ac:dyDescent="0.15">
      <c r="A277" s="3">
        <v>397</v>
      </c>
      <c r="B277" s="3" t="s">
        <v>1122</v>
      </c>
      <c r="C277" s="3" t="s">
        <v>23</v>
      </c>
      <c r="D277" s="3">
        <v>6</v>
      </c>
      <c r="E277" s="3" t="s">
        <v>24</v>
      </c>
      <c r="F277" s="3">
        <v>2</v>
      </c>
      <c r="G277" s="3">
        <v>1.5</v>
      </c>
      <c r="H277" s="3">
        <v>1.5</v>
      </c>
      <c r="I277" s="3">
        <v>41.31</v>
      </c>
      <c r="J277" s="3">
        <v>42.81</v>
      </c>
      <c r="K277" s="3">
        <v>41.249000000000002</v>
      </c>
      <c r="L277" s="3">
        <v>42.688000000000002</v>
      </c>
      <c r="M277" s="3" t="s">
        <v>1952</v>
      </c>
      <c r="N277" s="3" t="s">
        <v>1953</v>
      </c>
      <c r="O277" s="3" t="s">
        <v>1954</v>
      </c>
      <c r="P277" s="3">
        <v>1</v>
      </c>
      <c r="Q277" s="3">
        <v>1</v>
      </c>
      <c r="R277" s="3"/>
      <c r="S277" s="3"/>
    </row>
    <row r="278" spans="1:19" ht="13" x14ac:dyDescent="0.15">
      <c r="A278" s="3">
        <v>397</v>
      </c>
      <c r="B278" s="3" t="s">
        <v>1122</v>
      </c>
      <c r="C278" s="3" t="s">
        <v>23</v>
      </c>
      <c r="D278" s="3">
        <v>6</v>
      </c>
      <c r="E278" s="3" t="s">
        <v>24</v>
      </c>
      <c r="F278" s="3">
        <v>3</v>
      </c>
      <c r="G278" s="3">
        <v>1.51</v>
      </c>
      <c r="H278" s="3">
        <v>1.51</v>
      </c>
      <c r="I278" s="3">
        <v>42.81</v>
      </c>
      <c r="J278" s="3">
        <v>44.32</v>
      </c>
      <c r="K278" s="3">
        <v>42.688000000000002</v>
      </c>
      <c r="L278" s="3">
        <v>44.137</v>
      </c>
      <c r="M278" s="3" t="s">
        <v>1955</v>
      </c>
      <c r="N278" s="3" t="s">
        <v>1956</v>
      </c>
      <c r="O278" s="3" t="s">
        <v>1957</v>
      </c>
      <c r="P278" s="3">
        <v>0</v>
      </c>
      <c r="Q278" s="3">
        <v>1</v>
      </c>
      <c r="R278" s="3"/>
      <c r="S278" s="3"/>
    </row>
    <row r="279" spans="1:19" ht="13" x14ac:dyDescent="0.15">
      <c r="A279" s="3">
        <v>397</v>
      </c>
      <c r="B279" s="3" t="s">
        <v>1122</v>
      </c>
      <c r="C279" s="3" t="s">
        <v>23</v>
      </c>
      <c r="D279" s="3">
        <v>6</v>
      </c>
      <c r="E279" s="3" t="s">
        <v>24</v>
      </c>
      <c r="F279" s="3">
        <v>4</v>
      </c>
      <c r="G279" s="3">
        <v>1.51</v>
      </c>
      <c r="H279" s="3">
        <v>1.51</v>
      </c>
      <c r="I279" s="3">
        <v>44.32</v>
      </c>
      <c r="J279" s="3">
        <v>45.83</v>
      </c>
      <c r="K279" s="3">
        <v>44.137</v>
      </c>
      <c r="L279" s="3">
        <v>45.585999999999999</v>
      </c>
      <c r="M279" s="3" t="s">
        <v>1958</v>
      </c>
      <c r="N279" s="3" t="s">
        <v>1959</v>
      </c>
      <c r="O279" s="3" t="s">
        <v>1960</v>
      </c>
      <c r="P279" s="3">
        <v>0</v>
      </c>
      <c r="Q279" s="3">
        <v>5</v>
      </c>
      <c r="R279" s="3"/>
      <c r="S279" s="3"/>
    </row>
    <row r="280" spans="1:19" ht="13" x14ac:dyDescent="0.15">
      <c r="A280" s="3">
        <v>397</v>
      </c>
      <c r="B280" s="3" t="s">
        <v>1122</v>
      </c>
      <c r="C280" s="3" t="s">
        <v>23</v>
      </c>
      <c r="D280" s="3">
        <v>6</v>
      </c>
      <c r="E280" s="3" t="s">
        <v>24</v>
      </c>
      <c r="F280" s="3">
        <v>5</v>
      </c>
      <c r="G280" s="3">
        <v>1.51</v>
      </c>
      <c r="H280" s="3">
        <v>1.51</v>
      </c>
      <c r="I280" s="3">
        <v>45.83</v>
      </c>
      <c r="J280" s="3">
        <v>47.34</v>
      </c>
      <c r="K280" s="3">
        <v>45.585999999999999</v>
      </c>
      <c r="L280" s="3">
        <v>47.034999999999997</v>
      </c>
      <c r="M280" s="3" t="s">
        <v>1961</v>
      </c>
      <c r="N280" s="3" t="s">
        <v>1962</v>
      </c>
      <c r="O280" s="3" t="s">
        <v>1963</v>
      </c>
      <c r="P280" s="3">
        <v>0</v>
      </c>
      <c r="Q280" s="3">
        <v>2</v>
      </c>
      <c r="R280" s="3"/>
      <c r="S280" s="3"/>
    </row>
    <row r="281" spans="1:19" ht="13" x14ac:dyDescent="0.15">
      <c r="A281" s="3">
        <v>397</v>
      </c>
      <c r="B281" s="3" t="s">
        <v>1122</v>
      </c>
      <c r="C281" s="3" t="s">
        <v>23</v>
      </c>
      <c r="D281" s="3">
        <v>6</v>
      </c>
      <c r="E281" s="3" t="s">
        <v>24</v>
      </c>
      <c r="F281" s="3">
        <v>6</v>
      </c>
      <c r="G281" s="3">
        <v>1.51</v>
      </c>
      <c r="H281" s="3">
        <v>1.51</v>
      </c>
      <c r="I281" s="3">
        <v>47.34</v>
      </c>
      <c r="J281" s="3">
        <v>48.85</v>
      </c>
      <c r="K281" s="3">
        <v>47.034999999999997</v>
      </c>
      <c r="L281" s="3">
        <v>48.484000000000002</v>
      </c>
      <c r="M281" s="3" t="s">
        <v>1964</v>
      </c>
      <c r="N281" s="3" t="s">
        <v>1965</v>
      </c>
      <c r="O281" s="3" t="s">
        <v>1966</v>
      </c>
      <c r="P281" s="3">
        <v>1</v>
      </c>
      <c r="Q281" s="3">
        <v>4</v>
      </c>
      <c r="R281" s="3"/>
      <c r="S281" s="3"/>
    </row>
    <row r="282" spans="1:19" ht="13" x14ac:dyDescent="0.15">
      <c r="A282" s="3">
        <v>397</v>
      </c>
      <c r="B282" s="3" t="s">
        <v>1122</v>
      </c>
      <c r="C282" s="3" t="s">
        <v>23</v>
      </c>
      <c r="D282" s="3">
        <v>6</v>
      </c>
      <c r="E282" s="3" t="s">
        <v>24</v>
      </c>
      <c r="F282" s="3">
        <v>7</v>
      </c>
      <c r="G282" s="3">
        <v>0.59</v>
      </c>
      <c r="H282" s="3">
        <v>0.59</v>
      </c>
      <c r="I282" s="3">
        <v>48.85</v>
      </c>
      <c r="J282" s="3">
        <v>49.44</v>
      </c>
      <c r="K282" s="3">
        <v>48.484000000000002</v>
      </c>
      <c r="L282" s="3">
        <v>49.051000000000002</v>
      </c>
      <c r="M282" s="3" t="s">
        <v>1967</v>
      </c>
      <c r="N282" s="3" t="s">
        <v>1968</v>
      </c>
      <c r="O282" s="3" t="s">
        <v>1969</v>
      </c>
      <c r="P282" s="3">
        <v>1</v>
      </c>
      <c r="Q282" s="3">
        <v>2</v>
      </c>
      <c r="R282" s="3"/>
      <c r="S282" s="3"/>
    </row>
    <row r="283" spans="1:19" ht="13" x14ac:dyDescent="0.15">
      <c r="A283" s="3">
        <v>397</v>
      </c>
      <c r="B283" s="3" t="s">
        <v>1122</v>
      </c>
      <c r="C283" s="3" t="s">
        <v>23</v>
      </c>
      <c r="D283" s="3">
        <v>6</v>
      </c>
      <c r="E283" s="3" t="s">
        <v>24</v>
      </c>
      <c r="F283" s="3" t="s">
        <v>6</v>
      </c>
      <c r="G283" s="3">
        <v>0.26</v>
      </c>
      <c r="H283" s="3">
        <v>0.26</v>
      </c>
      <c r="I283" s="3">
        <v>49.44</v>
      </c>
      <c r="J283" s="3">
        <v>49.7</v>
      </c>
      <c r="K283" s="3">
        <v>49.051000000000002</v>
      </c>
      <c r="L283" s="3">
        <v>49.3</v>
      </c>
      <c r="M283" s="3" t="s">
        <v>1970</v>
      </c>
      <c r="N283" s="3" t="s">
        <v>1971</v>
      </c>
      <c r="O283" s="3" t="s">
        <v>1972</v>
      </c>
      <c r="P283" s="3">
        <v>1</v>
      </c>
      <c r="Q283" s="3">
        <v>0</v>
      </c>
      <c r="R283" s="3"/>
      <c r="S283" s="3"/>
    </row>
    <row r="284" spans="1:19" ht="13" x14ac:dyDescent="0.15">
      <c r="A284" s="3">
        <v>397</v>
      </c>
      <c r="B284" s="3" t="s">
        <v>1122</v>
      </c>
      <c r="C284" s="3" t="s">
        <v>23</v>
      </c>
      <c r="D284" s="3">
        <v>7</v>
      </c>
      <c r="E284" s="3" t="s">
        <v>24</v>
      </c>
      <c r="F284" s="3">
        <v>1</v>
      </c>
      <c r="G284" s="3">
        <v>1.5</v>
      </c>
      <c r="H284" s="3">
        <v>1.5</v>
      </c>
      <c r="I284" s="3">
        <v>49.3</v>
      </c>
      <c r="J284" s="3">
        <v>50.8</v>
      </c>
      <c r="K284" s="3">
        <v>49.3</v>
      </c>
      <c r="L284" s="3">
        <v>50.737000000000002</v>
      </c>
      <c r="M284" s="3" t="s">
        <v>1973</v>
      </c>
      <c r="N284" s="3" t="s">
        <v>1974</v>
      </c>
      <c r="O284" s="3" t="s">
        <v>1975</v>
      </c>
      <c r="P284" s="3">
        <v>0</v>
      </c>
      <c r="Q284" s="3">
        <v>3</v>
      </c>
      <c r="R284" s="3"/>
      <c r="S284" s="3"/>
    </row>
    <row r="285" spans="1:19" ht="13" x14ac:dyDescent="0.15">
      <c r="A285" s="3">
        <v>397</v>
      </c>
      <c r="B285" s="3" t="s">
        <v>1122</v>
      </c>
      <c r="C285" s="3" t="s">
        <v>23</v>
      </c>
      <c r="D285" s="3">
        <v>7</v>
      </c>
      <c r="E285" s="3" t="s">
        <v>24</v>
      </c>
      <c r="F285" s="3">
        <v>2</v>
      </c>
      <c r="G285" s="3">
        <v>1.5</v>
      </c>
      <c r="H285" s="3">
        <v>1.5</v>
      </c>
      <c r="I285" s="3">
        <v>50.8</v>
      </c>
      <c r="J285" s="3">
        <v>52.3</v>
      </c>
      <c r="K285" s="3">
        <v>50.737000000000002</v>
      </c>
      <c r="L285" s="3">
        <v>52.173000000000002</v>
      </c>
      <c r="M285" s="3" t="s">
        <v>1976</v>
      </c>
      <c r="N285" s="3" t="s">
        <v>1977</v>
      </c>
      <c r="O285" s="3" t="s">
        <v>1978</v>
      </c>
      <c r="P285" s="3">
        <v>0</v>
      </c>
      <c r="Q285" s="3">
        <v>6</v>
      </c>
      <c r="R285" s="3"/>
      <c r="S285" s="3"/>
    </row>
    <row r="286" spans="1:19" ht="13" x14ac:dyDescent="0.15">
      <c r="A286" s="3">
        <v>397</v>
      </c>
      <c r="B286" s="3" t="s">
        <v>1122</v>
      </c>
      <c r="C286" s="3" t="s">
        <v>23</v>
      </c>
      <c r="D286" s="3">
        <v>7</v>
      </c>
      <c r="E286" s="3" t="s">
        <v>24</v>
      </c>
      <c r="F286" s="3">
        <v>3</v>
      </c>
      <c r="G286" s="3">
        <v>1.5</v>
      </c>
      <c r="H286" s="3">
        <v>1.5</v>
      </c>
      <c r="I286" s="3">
        <v>52.3</v>
      </c>
      <c r="J286" s="3">
        <v>53.8</v>
      </c>
      <c r="K286" s="3">
        <v>52.173000000000002</v>
      </c>
      <c r="L286" s="3">
        <v>53.61</v>
      </c>
      <c r="M286" s="3" t="s">
        <v>1979</v>
      </c>
      <c r="N286" s="3" t="s">
        <v>1980</v>
      </c>
      <c r="O286" s="3" t="s">
        <v>1981</v>
      </c>
      <c r="P286" s="3">
        <v>0</v>
      </c>
      <c r="Q286" s="3">
        <v>3</v>
      </c>
      <c r="R286" s="3"/>
      <c r="S286" s="3"/>
    </row>
    <row r="287" spans="1:19" ht="13" x14ac:dyDescent="0.15">
      <c r="A287" s="3">
        <v>397</v>
      </c>
      <c r="B287" s="3" t="s">
        <v>1122</v>
      </c>
      <c r="C287" s="3" t="s">
        <v>23</v>
      </c>
      <c r="D287" s="3">
        <v>7</v>
      </c>
      <c r="E287" s="3" t="s">
        <v>24</v>
      </c>
      <c r="F287" s="3">
        <v>4</v>
      </c>
      <c r="G287" s="3">
        <v>1.52</v>
      </c>
      <c r="H287" s="3">
        <v>1.52</v>
      </c>
      <c r="I287" s="3">
        <v>53.8</v>
      </c>
      <c r="J287" s="3">
        <v>55.32</v>
      </c>
      <c r="K287" s="3">
        <v>53.61</v>
      </c>
      <c r="L287" s="3">
        <v>55.064999999999998</v>
      </c>
      <c r="M287" s="3" t="s">
        <v>1982</v>
      </c>
      <c r="N287" s="3" t="s">
        <v>1983</v>
      </c>
      <c r="O287" s="3" t="s">
        <v>1984</v>
      </c>
      <c r="P287" s="3">
        <v>0</v>
      </c>
      <c r="Q287" s="3">
        <v>7</v>
      </c>
      <c r="R287" s="3"/>
      <c r="S287" s="3"/>
    </row>
    <row r="288" spans="1:19" ht="13" x14ac:dyDescent="0.15">
      <c r="A288" s="3">
        <v>397</v>
      </c>
      <c r="B288" s="3" t="s">
        <v>1122</v>
      </c>
      <c r="C288" s="3" t="s">
        <v>23</v>
      </c>
      <c r="D288" s="3">
        <v>7</v>
      </c>
      <c r="E288" s="3" t="s">
        <v>24</v>
      </c>
      <c r="F288" s="3">
        <v>5</v>
      </c>
      <c r="G288" s="3">
        <v>1.51</v>
      </c>
      <c r="H288" s="3">
        <v>1.51</v>
      </c>
      <c r="I288" s="3">
        <v>55.32</v>
      </c>
      <c r="J288" s="3">
        <v>56.83</v>
      </c>
      <c r="K288" s="3">
        <v>55.064999999999998</v>
      </c>
      <c r="L288" s="3">
        <v>56.511000000000003</v>
      </c>
      <c r="M288" s="3" t="s">
        <v>1985</v>
      </c>
      <c r="N288" s="3" t="s">
        <v>1986</v>
      </c>
      <c r="O288" s="3" t="s">
        <v>1987</v>
      </c>
      <c r="P288" s="3">
        <v>0</v>
      </c>
      <c r="Q288" s="3">
        <v>4</v>
      </c>
      <c r="R288" s="3"/>
      <c r="S288" s="3"/>
    </row>
    <row r="289" spans="1:19" ht="13" x14ac:dyDescent="0.15">
      <c r="A289" s="3">
        <v>397</v>
      </c>
      <c r="B289" s="3" t="s">
        <v>1122</v>
      </c>
      <c r="C289" s="3" t="s">
        <v>23</v>
      </c>
      <c r="D289" s="3">
        <v>7</v>
      </c>
      <c r="E289" s="3" t="s">
        <v>24</v>
      </c>
      <c r="F289" s="3">
        <v>6</v>
      </c>
      <c r="G289" s="3">
        <v>1.51</v>
      </c>
      <c r="H289" s="3">
        <v>1.51</v>
      </c>
      <c r="I289" s="3">
        <v>56.83</v>
      </c>
      <c r="J289" s="3">
        <v>58.34</v>
      </c>
      <c r="K289" s="3">
        <v>56.511000000000003</v>
      </c>
      <c r="L289" s="3">
        <v>57.957999999999998</v>
      </c>
      <c r="M289" s="3" t="s">
        <v>1988</v>
      </c>
      <c r="N289" s="3" t="s">
        <v>1989</v>
      </c>
      <c r="O289" s="3" t="s">
        <v>1990</v>
      </c>
      <c r="P289" s="3">
        <v>1</v>
      </c>
      <c r="Q289" s="3">
        <v>3</v>
      </c>
      <c r="R289" s="3"/>
      <c r="S289" s="3"/>
    </row>
    <row r="290" spans="1:19" ht="13" x14ac:dyDescent="0.15">
      <c r="A290" s="3">
        <v>397</v>
      </c>
      <c r="B290" s="3" t="s">
        <v>1122</v>
      </c>
      <c r="C290" s="3" t="s">
        <v>23</v>
      </c>
      <c r="D290" s="3">
        <v>7</v>
      </c>
      <c r="E290" s="3" t="s">
        <v>24</v>
      </c>
      <c r="F290" s="3">
        <v>7</v>
      </c>
      <c r="G290" s="3">
        <v>0.57999999999999996</v>
      </c>
      <c r="H290" s="3">
        <v>0.57999999999999996</v>
      </c>
      <c r="I290" s="3">
        <v>58.34</v>
      </c>
      <c r="J290" s="3">
        <v>58.92</v>
      </c>
      <c r="K290" s="3">
        <v>57.957999999999998</v>
      </c>
      <c r="L290" s="3">
        <v>58.512999999999998</v>
      </c>
      <c r="M290" s="3" t="s">
        <v>1991</v>
      </c>
      <c r="N290" s="3" t="s">
        <v>1992</v>
      </c>
      <c r="O290" s="3" t="s">
        <v>1993</v>
      </c>
      <c r="P290" s="3">
        <v>1</v>
      </c>
      <c r="Q290" s="3">
        <v>2</v>
      </c>
      <c r="R290" s="3"/>
      <c r="S290" s="3"/>
    </row>
    <row r="291" spans="1:19" ht="13" x14ac:dyDescent="0.15">
      <c r="A291" s="3">
        <v>397</v>
      </c>
      <c r="B291" s="3" t="s">
        <v>1122</v>
      </c>
      <c r="C291" s="3" t="s">
        <v>23</v>
      </c>
      <c r="D291" s="3">
        <v>7</v>
      </c>
      <c r="E291" s="3" t="s">
        <v>24</v>
      </c>
      <c r="F291" s="3" t="s">
        <v>6</v>
      </c>
      <c r="G291" s="3">
        <v>0.3</v>
      </c>
      <c r="H291" s="3">
        <v>0.3</v>
      </c>
      <c r="I291" s="3">
        <v>58.92</v>
      </c>
      <c r="J291" s="3">
        <v>59.22</v>
      </c>
      <c r="K291" s="3">
        <v>58.512999999999998</v>
      </c>
      <c r="L291" s="3">
        <v>58.8</v>
      </c>
      <c r="M291" s="3" t="s">
        <v>1994</v>
      </c>
      <c r="N291" s="3" t="s">
        <v>1995</v>
      </c>
      <c r="O291" s="3" t="s">
        <v>1996</v>
      </c>
      <c r="P291" s="3">
        <v>1</v>
      </c>
      <c r="Q291" s="3">
        <v>0</v>
      </c>
      <c r="R291" s="3"/>
      <c r="S291" s="3"/>
    </row>
    <row r="292" spans="1:19" ht="13" x14ac:dyDescent="0.15">
      <c r="A292" s="3">
        <v>397</v>
      </c>
      <c r="B292" s="3" t="s">
        <v>1122</v>
      </c>
      <c r="C292" s="3" t="s">
        <v>23</v>
      </c>
      <c r="D292" s="3">
        <v>8</v>
      </c>
      <c r="E292" s="3" t="s">
        <v>24</v>
      </c>
      <c r="F292" s="3">
        <v>1</v>
      </c>
      <c r="G292" s="3">
        <v>1.5</v>
      </c>
      <c r="H292" s="3">
        <v>1.5</v>
      </c>
      <c r="I292" s="3">
        <v>58.8</v>
      </c>
      <c r="J292" s="3">
        <v>60.3</v>
      </c>
      <c r="K292" s="3">
        <v>58.8</v>
      </c>
      <c r="L292" s="3">
        <v>60.247</v>
      </c>
      <c r="M292" s="3" t="s">
        <v>1997</v>
      </c>
      <c r="N292" s="3" t="s">
        <v>1998</v>
      </c>
      <c r="O292" s="3" t="s">
        <v>1999</v>
      </c>
      <c r="P292" s="3">
        <v>0</v>
      </c>
      <c r="Q292" s="3">
        <v>1</v>
      </c>
      <c r="R292" s="3"/>
      <c r="S292" s="3"/>
    </row>
    <row r="293" spans="1:19" ht="13" x14ac:dyDescent="0.15">
      <c r="A293" s="3">
        <v>397</v>
      </c>
      <c r="B293" s="3" t="s">
        <v>1122</v>
      </c>
      <c r="C293" s="3" t="s">
        <v>23</v>
      </c>
      <c r="D293" s="3">
        <v>8</v>
      </c>
      <c r="E293" s="3" t="s">
        <v>24</v>
      </c>
      <c r="F293" s="3">
        <v>2</v>
      </c>
      <c r="G293" s="3">
        <v>1.5</v>
      </c>
      <c r="H293" s="3">
        <v>1.5</v>
      </c>
      <c r="I293" s="3">
        <v>60.3</v>
      </c>
      <c r="J293" s="3">
        <v>61.8</v>
      </c>
      <c r="K293" s="3">
        <v>60.247</v>
      </c>
      <c r="L293" s="3">
        <v>61.694000000000003</v>
      </c>
      <c r="M293" s="3" t="s">
        <v>2000</v>
      </c>
      <c r="N293" s="3" t="s">
        <v>2001</v>
      </c>
      <c r="O293" s="3" t="s">
        <v>2002</v>
      </c>
      <c r="P293" s="3">
        <v>0</v>
      </c>
      <c r="Q293" s="3">
        <v>1</v>
      </c>
      <c r="R293" s="3"/>
      <c r="S293" s="3"/>
    </row>
    <row r="294" spans="1:19" ht="13" x14ac:dyDescent="0.15">
      <c r="A294" s="3">
        <v>397</v>
      </c>
      <c r="B294" s="3" t="s">
        <v>1122</v>
      </c>
      <c r="C294" s="3" t="s">
        <v>23</v>
      </c>
      <c r="D294" s="3">
        <v>8</v>
      </c>
      <c r="E294" s="3" t="s">
        <v>24</v>
      </c>
      <c r="F294" s="3">
        <v>3</v>
      </c>
      <c r="G294" s="3">
        <v>1.5</v>
      </c>
      <c r="H294" s="3">
        <v>1.5</v>
      </c>
      <c r="I294" s="3">
        <v>61.8</v>
      </c>
      <c r="J294" s="3">
        <v>63.3</v>
      </c>
      <c r="K294" s="3">
        <v>61.694000000000003</v>
      </c>
      <c r="L294" s="3">
        <v>63.14</v>
      </c>
      <c r="M294" s="3" t="s">
        <v>2003</v>
      </c>
      <c r="N294" s="3" t="s">
        <v>2004</v>
      </c>
      <c r="O294" s="3" t="s">
        <v>2005</v>
      </c>
      <c r="P294" s="3">
        <v>0</v>
      </c>
      <c r="Q294" s="3">
        <v>4</v>
      </c>
      <c r="R294" s="3"/>
      <c r="S294" s="3"/>
    </row>
    <row r="295" spans="1:19" ht="13" x14ac:dyDescent="0.15">
      <c r="A295" s="3">
        <v>397</v>
      </c>
      <c r="B295" s="3" t="s">
        <v>1122</v>
      </c>
      <c r="C295" s="3" t="s">
        <v>23</v>
      </c>
      <c r="D295" s="3">
        <v>8</v>
      </c>
      <c r="E295" s="3" t="s">
        <v>24</v>
      </c>
      <c r="F295" s="3">
        <v>4</v>
      </c>
      <c r="G295" s="3">
        <v>1.52</v>
      </c>
      <c r="H295" s="3">
        <v>1.52</v>
      </c>
      <c r="I295" s="3">
        <v>63.3</v>
      </c>
      <c r="J295" s="3">
        <v>64.819999999999993</v>
      </c>
      <c r="K295" s="3">
        <v>63.14</v>
      </c>
      <c r="L295" s="3">
        <v>64.605999999999995</v>
      </c>
      <c r="M295" s="3" t="s">
        <v>2006</v>
      </c>
      <c r="N295" s="3" t="s">
        <v>2007</v>
      </c>
      <c r="O295" s="3" t="s">
        <v>2008</v>
      </c>
      <c r="P295" s="3">
        <v>0</v>
      </c>
      <c r="Q295" s="3">
        <v>1</v>
      </c>
      <c r="R295" s="3"/>
      <c r="S295" s="3"/>
    </row>
    <row r="296" spans="1:19" ht="13" x14ac:dyDescent="0.15">
      <c r="A296" s="3">
        <v>397</v>
      </c>
      <c r="B296" s="3" t="s">
        <v>1122</v>
      </c>
      <c r="C296" s="3" t="s">
        <v>23</v>
      </c>
      <c r="D296" s="3">
        <v>8</v>
      </c>
      <c r="E296" s="3" t="s">
        <v>24</v>
      </c>
      <c r="F296" s="3">
        <v>5</v>
      </c>
      <c r="G296" s="3">
        <v>1.51</v>
      </c>
      <c r="H296" s="3">
        <v>1.51</v>
      </c>
      <c r="I296" s="3">
        <v>64.819999999999993</v>
      </c>
      <c r="J296" s="3">
        <v>66.33</v>
      </c>
      <c r="K296" s="3">
        <v>64.605999999999995</v>
      </c>
      <c r="L296" s="3">
        <v>66.063000000000002</v>
      </c>
      <c r="M296" s="3" t="s">
        <v>2009</v>
      </c>
      <c r="N296" s="3" t="s">
        <v>2010</v>
      </c>
      <c r="O296" s="3" t="s">
        <v>2011</v>
      </c>
      <c r="P296" s="3">
        <v>0</v>
      </c>
      <c r="Q296" s="3">
        <v>2</v>
      </c>
      <c r="R296" s="3"/>
      <c r="S296" s="3"/>
    </row>
    <row r="297" spans="1:19" ht="13" x14ac:dyDescent="0.15">
      <c r="A297" s="3">
        <v>397</v>
      </c>
      <c r="B297" s="3" t="s">
        <v>1122</v>
      </c>
      <c r="C297" s="3" t="s">
        <v>23</v>
      </c>
      <c r="D297" s="3">
        <v>8</v>
      </c>
      <c r="E297" s="3" t="s">
        <v>24</v>
      </c>
      <c r="F297" s="3">
        <v>6</v>
      </c>
      <c r="G297" s="3">
        <v>1.38</v>
      </c>
      <c r="H297" s="3">
        <v>1.38</v>
      </c>
      <c r="I297" s="3">
        <v>66.33</v>
      </c>
      <c r="J297" s="3">
        <v>67.709999999999994</v>
      </c>
      <c r="K297" s="3">
        <v>66.063000000000002</v>
      </c>
      <c r="L297" s="3">
        <v>67.394000000000005</v>
      </c>
      <c r="M297" s="3" t="s">
        <v>2012</v>
      </c>
      <c r="N297" s="3" t="s">
        <v>2013</v>
      </c>
      <c r="O297" s="3" t="s">
        <v>2014</v>
      </c>
      <c r="P297" s="3">
        <v>1</v>
      </c>
      <c r="Q297" s="3">
        <v>4</v>
      </c>
      <c r="R297" s="3"/>
      <c r="S297" s="3"/>
    </row>
    <row r="298" spans="1:19" ht="13" x14ac:dyDescent="0.15">
      <c r="A298" s="3">
        <v>397</v>
      </c>
      <c r="B298" s="3" t="s">
        <v>1122</v>
      </c>
      <c r="C298" s="3" t="s">
        <v>23</v>
      </c>
      <c r="D298" s="3">
        <v>8</v>
      </c>
      <c r="E298" s="3" t="s">
        <v>24</v>
      </c>
      <c r="F298" s="3">
        <v>7</v>
      </c>
      <c r="G298" s="3">
        <v>0.53</v>
      </c>
      <c r="H298" s="3">
        <v>0.53</v>
      </c>
      <c r="I298" s="3">
        <v>67.709999999999994</v>
      </c>
      <c r="J298" s="3">
        <v>68.239999999999995</v>
      </c>
      <c r="K298" s="3">
        <v>67.394000000000005</v>
      </c>
      <c r="L298" s="3">
        <v>67.905000000000001</v>
      </c>
      <c r="M298" s="3" t="s">
        <v>2015</v>
      </c>
      <c r="N298" s="3" t="s">
        <v>2016</v>
      </c>
      <c r="O298" s="3" t="s">
        <v>2017</v>
      </c>
      <c r="P298" s="3">
        <v>1</v>
      </c>
      <c r="Q298" s="3">
        <v>1</v>
      </c>
      <c r="R298" s="3"/>
      <c r="S298" s="3"/>
    </row>
    <row r="299" spans="1:19" ht="13" x14ac:dyDescent="0.15">
      <c r="A299" s="3">
        <v>397</v>
      </c>
      <c r="B299" s="3" t="s">
        <v>1122</v>
      </c>
      <c r="C299" s="3" t="s">
        <v>23</v>
      </c>
      <c r="D299" s="3">
        <v>8</v>
      </c>
      <c r="E299" s="3" t="s">
        <v>24</v>
      </c>
      <c r="F299" s="3" t="s">
        <v>6</v>
      </c>
      <c r="G299" s="3">
        <v>0.41</v>
      </c>
      <c r="H299" s="3">
        <v>0.41</v>
      </c>
      <c r="I299" s="3">
        <v>68.239999999999995</v>
      </c>
      <c r="J299" s="3">
        <v>68.650000000000006</v>
      </c>
      <c r="K299" s="3">
        <v>67.905000000000001</v>
      </c>
      <c r="L299" s="3">
        <v>68.3</v>
      </c>
      <c r="M299" s="3" t="s">
        <v>2018</v>
      </c>
      <c r="N299" s="3" t="s">
        <v>2019</v>
      </c>
      <c r="O299" s="3" t="s">
        <v>2020</v>
      </c>
      <c r="P299" s="3">
        <v>1</v>
      </c>
      <c r="Q299" s="3">
        <v>0</v>
      </c>
      <c r="R299" s="3"/>
      <c r="S299" s="3"/>
    </row>
    <row r="300" spans="1:19" ht="13" x14ac:dyDescent="0.15">
      <c r="A300" s="3">
        <v>397</v>
      </c>
      <c r="B300" s="3" t="s">
        <v>1122</v>
      </c>
      <c r="C300" s="3" t="s">
        <v>23</v>
      </c>
      <c r="D300" s="3">
        <v>9</v>
      </c>
      <c r="E300" s="3" t="s">
        <v>24</v>
      </c>
      <c r="F300" s="3">
        <v>1</v>
      </c>
      <c r="G300" s="3">
        <v>1.5</v>
      </c>
      <c r="H300" s="3">
        <v>1.5</v>
      </c>
      <c r="I300" s="3">
        <v>68.3</v>
      </c>
      <c r="J300" s="3">
        <v>69.8</v>
      </c>
      <c r="K300" s="3">
        <v>68.3</v>
      </c>
      <c r="L300" s="3">
        <v>69.757000000000005</v>
      </c>
      <c r="M300" s="3" t="s">
        <v>2021</v>
      </c>
      <c r="N300" s="3" t="s">
        <v>2022</v>
      </c>
      <c r="O300" s="3" t="s">
        <v>2023</v>
      </c>
      <c r="P300" s="3">
        <v>0</v>
      </c>
      <c r="Q300" s="3">
        <v>1</v>
      </c>
      <c r="R300" s="3"/>
      <c r="S300" s="3"/>
    </row>
    <row r="301" spans="1:19" ht="13" x14ac:dyDescent="0.15">
      <c r="A301" s="3">
        <v>397</v>
      </c>
      <c r="B301" s="3" t="s">
        <v>1122</v>
      </c>
      <c r="C301" s="3" t="s">
        <v>23</v>
      </c>
      <c r="D301" s="3">
        <v>9</v>
      </c>
      <c r="E301" s="3" t="s">
        <v>24</v>
      </c>
      <c r="F301" s="3">
        <v>2</v>
      </c>
      <c r="G301" s="3">
        <v>1.5</v>
      </c>
      <c r="H301" s="3">
        <v>1.5</v>
      </c>
      <c r="I301" s="3">
        <v>69.8</v>
      </c>
      <c r="J301" s="3">
        <v>71.3</v>
      </c>
      <c r="K301" s="3">
        <v>69.757000000000005</v>
      </c>
      <c r="L301" s="3">
        <v>71.213999999999999</v>
      </c>
      <c r="M301" s="3" t="s">
        <v>2024</v>
      </c>
      <c r="N301" s="3" t="s">
        <v>2025</v>
      </c>
      <c r="O301" s="3" t="s">
        <v>2026</v>
      </c>
      <c r="P301" s="3">
        <v>0</v>
      </c>
      <c r="Q301" s="3">
        <v>1</v>
      </c>
      <c r="R301" s="3"/>
      <c r="S301" s="3"/>
    </row>
    <row r="302" spans="1:19" ht="13" x14ac:dyDescent="0.15">
      <c r="A302" s="3">
        <v>397</v>
      </c>
      <c r="B302" s="3" t="s">
        <v>1122</v>
      </c>
      <c r="C302" s="3" t="s">
        <v>23</v>
      </c>
      <c r="D302" s="3">
        <v>9</v>
      </c>
      <c r="E302" s="3" t="s">
        <v>24</v>
      </c>
      <c r="F302" s="3">
        <v>3</v>
      </c>
      <c r="G302" s="3">
        <v>1.51</v>
      </c>
      <c r="H302" s="3">
        <v>1.51</v>
      </c>
      <c r="I302" s="3">
        <v>71.3</v>
      </c>
      <c r="J302" s="3">
        <v>72.81</v>
      </c>
      <c r="K302" s="3">
        <v>71.213999999999999</v>
      </c>
      <c r="L302" s="3">
        <v>72.680999999999997</v>
      </c>
      <c r="M302" s="3" t="s">
        <v>2027</v>
      </c>
      <c r="N302" s="3" t="s">
        <v>2028</v>
      </c>
      <c r="O302" s="3" t="s">
        <v>2029</v>
      </c>
      <c r="P302" s="3">
        <v>0</v>
      </c>
      <c r="Q302" s="3">
        <v>6</v>
      </c>
      <c r="R302" s="3"/>
      <c r="S302" s="3"/>
    </row>
    <row r="303" spans="1:19" ht="13" x14ac:dyDescent="0.15">
      <c r="A303" s="3">
        <v>397</v>
      </c>
      <c r="B303" s="3" t="s">
        <v>1122</v>
      </c>
      <c r="C303" s="3" t="s">
        <v>23</v>
      </c>
      <c r="D303" s="3">
        <v>9</v>
      </c>
      <c r="E303" s="3" t="s">
        <v>24</v>
      </c>
      <c r="F303" s="3">
        <v>4</v>
      </c>
      <c r="G303" s="3">
        <v>1.51</v>
      </c>
      <c r="H303" s="3">
        <v>1.53</v>
      </c>
      <c r="I303" s="3">
        <v>72.81</v>
      </c>
      <c r="J303" s="3">
        <v>74.34</v>
      </c>
      <c r="K303" s="3">
        <v>72.680999999999997</v>
      </c>
      <c r="L303" s="3">
        <v>74.167000000000002</v>
      </c>
      <c r="M303" s="3" t="s">
        <v>2030</v>
      </c>
      <c r="N303" s="3" t="s">
        <v>2031</v>
      </c>
      <c r="O303" s="3" t="s">
        <v>2032</v>
      </c>
      <c r="P303" s="3">
        <v>0</v>
      </c>
      <c r="Q303" s="3">
        <v>1</v>
      </c>
      <c r="R303" s="3"/>
      <c r="S303" s="3"/>
    </row>
    <row r="304" spans="1:19" ht="13" x14ac:dyDescent="0.15">
      <c r="A304" s="3">
        <v>397</v>
      </c>
      <c r="B304" s="3" t="s">
        <v>1122</v>
      </c>
      <c r="C304" s="3" t="s">
        <v>23</v>
      </c>
      <c r="D304" s="3">
        <v>9</v>
      </c>
      <c r="E304" s="3" t="s">
        <v>24</v>
      </c>
      <c r="F304" s="3">
        <v>5</v>
      </c>
      <c r="G304" s="3">
        <v>1.51</v>
      </c>
      <c r="H304" s="3">
        <v>1.51</v>
      </c>
      <c r="I304" s="3">
        <v>74.34</v>
      </c>
      <c r="J304" s="3">
        <v>75.849999999999994</v>
      </c>
      <c r="K304" s="3">
        <v>74.167000000000002</v>
      </c>
      <c r="L304" s="3">
        <v>75.634</v>
      </c>
      <c r="M304" s="3" t="s">
        <v>2033</v>
      </c>
      <c r="N304" s="3" t="s">
        <v>2034</v>
      </c>
      <c r="O304" s="3" t="s">
        <v>2035</v>
      </c>
      <c r="P304" s="3">
        <v>0</v>
      </c>
      <c r="Q304" s="3">
        <v>3</v>
      </c>
      <c r="R304" s="3"/>
      <c r="S304" s="3"/>
    </row>
    <row r="305" spans="1:19" ht="13" x14ac:dyDescent="0.15">
      <c r="A305" s="3">
        <v>397</v>
      </c>
      <c r="B305" s="3" t="s">
        <v>1122</v>
      </c>
      <c r="C305" s="3" t="s">
        <v>23</v>
      </c>
      <c r="D305" s="3">
        <v>9</v>
      </c>
      <c r="E305" s="3" t="s">
        <v>24</v>
      </c>
      <c r="F305" s="3">
        <v>6</v>
      </c>
      <c r="G305" s="3">
        <v>1.36</v>
      </c>
      <c r="H305" s="3">
        <v>1.39</v>
      </c>
      <c r="I305" s="3">
        <v>75.849999999999994</v>
      </c>
      <c r="J305" s="3">
        <v>77.239999999999995</v>
      </c>
      <c r="K305" s="3">
        <v>75.634</v>
      </c>
      <c r="L305" s="3">
        <v>76.983999999999995</v>
      </c>
      <c r="M305" s="3" t="s">
        <v>2036</v>
      </c>
      <c r="N305" s="3" t="s">
        <v>2037</v>
      </c>
      <c r="O305" s="3" t="s">
        <v>2038</v>
      </c>
      <c r="P305" s="3">
        <v>1</v>
      </c>
      <c r="Q305" s="3">
        <v>1</v>
      </c>
      <c r="R305" s="3"/>
      <c r="S305" s="3"/>
    </row>
    <row r="306" spans="1:19" ht="13" x14ac:dyDescent="0.15">
      <c r="A306" s="3">
        <v>397</v>
      </c>
      <c r="B306" s="3" t="s">
        <v>1122</v>
      </c>
      <c r="C306" s="3" t="s">
        <v>23</v>
      </c>
      <c r="D306" s="3">
        <v>9</v>
      </c>
      <c r="E306" s="3" t="s">
        <v>24</v>
      </c>
      <c r="F306" s="3">
        <v>7</v>
      </c>
      <c r="G306" s="3">
        <v>0.52</v>
      </c>
      <c r="H306" s="3">
        <v>0.52</v>
      </c>
      <c r="I306" s="3">
        <v>77.239999999999995</v>
      </c>
      <c r="J306" s="3">
        <v>77.760000000000005</v>
      </c>
      <c r="K306" s="3">
        <v>76.983999999999995</v>
      </c>
      <c r="L306" s="3">
        <v>77.489000000000004</v>
      </c>
      <c r="M306" s="3" t="s">
        <v>2039</v>
      </c>
      <c r="N306" s="3" t="s">
        <v>2040</v>
      </c>
      <c r="O306" s="3" t="s">
        <v>2041</v>
      </c>
      <c r="P306" s="3">
        <v>1</v>
      </c>
      <c r="Q306" s="3">
        <v>1</v>
      </c>
      <c r="R306" s="3"/>
      <c r="S306" s="3"/>
    </row>
    <row r="307" spans="1:19" ht="13" x14ac:dyDescent="0.15">
      <c r="A307" s="3">
        <v>397</v>
      </c>
      <c r="B307" s="3" t="s">
        <v>1122</v>
      </c>
      <c r="C307" s="3" t="s">
        <v>23</v>
      </c>
      <c r="D307" s="3">
        <v>9</v>
      </c>
      <c r="E307" s="3" t="s">
        <v>24</v>
      </c>
      <c r="F307" s="3" t="s">
        <v>6</v>
      </c>
      <c r="G307" s="3">
        <v>0.32</v>
      </c>
      <c r="H307" s="3">
        <v>0.32</v>
      </c>
      <c r="I307" s="3">
        <v>77.760000000000005</v>
      </c>
      <c r="J307" s="3">
        <v>78.08</v>
      </c>
      <c r="K307" s="3">
        <v>77.489000000000004</v>
      </c>
      <c r="L307" s="3">
        <v>77.8</v>
      </c>
      <c r="M307" s="3" t="s">
        <v>2042</v>
      </c>
      <c r="N307" s="3" t="s">
        <v>2043</v>
      </c>
      <c r="O307" s="3" t="s">
        <v>2044</v>
      </c>
      <c r="P307" s="3">
        <v>1</v>
      </c>
      <c r="Q307" s="3">
        <v>0</v>
      </c>
      <c r="R307" s="3"/>
      <c r="S307" s="3"/>
    </row>
    <row r="308" spans="1:19" ht="13" x14ac:dyDescent="0.15">
      <c r="A308" s="3">
        <v>397</v>
      </c>
      <c r="B308" s="3" t="s">
        <v>1122</v>
      </c>
      <c r="C308" s="3" t="s">
        <v>23</v>
      </c>
      <c r="D308" s="3">
        <v>10</v>
      </c>
      <c r="E308" s="3" t="s">
        <v>24</v>
      </c>
      <c r="F308" s="3">
        <v>1</v>
      </c>
      <c r="G308" s="3">
        <v>1.5</v>
      </c>
      <c r="H308" s="3">
        <v>1.5</v>
      </c>
      <c r="I308" s="3">
        <v>77.8</v>
      </c>
      <c r="J308" s="3">
        <v>79.3</v>
      </c>
      <c r="K308" s="3">
        <v>77.8</v>
      </c>
      <c r="L308" s="3">
        <v>79.236999999999995</v>
      </c>
      <c r="M308" s="3" t="s">
        <v>2045</v>
      </c>
      <c r="N308" s="3" t="s">
        <v>2046</v>
      </c>
      <c r="O308" s="3" t="s">
        <v>2047</v>
      </c>
      <c r="P308" s="3">
        <v>0</v>
      </c>
      <c r="Q308" s="3">
        <v>1</v>
      </c>
      <c r="R308" s="3"/>
      <c r="S308" s="3"/>
    </row>
    <row r="309" spans="1:19" ht="13" x14ac:dyDescent="0.15">
      <c r="A309" s="3">
        <v>397</v>
      </c>
      <c r="B309" s="3" t="s">
        <v>1122</v>
      </c>
      <c r="C309" s="3" t="s">
        <v>23</v>
      </c>
      <c r="D309" s="3">
        <v>10</v>
      </c>
      <c r="E309" s="3" t="s">
        <v>24</v>
      </c>
      <c r="F309" s="3">
        <v>2</v>
      </c>
      <c r="G309" s="3">
        <v>1.5</v>
      </c>
      <c r="H309" s="3">
        <v>1.5</v>
      </c>
      <c r="I309" s="3">
        <v>79.3</v>
      </c>
      <c r="J309" s="3">
        <v>80.8</v>
      </c>
      <c r="K309" s="3">
        <v>79.236999999999995</v>
      </c>
      <c r="L309" s="3">
        <v>80.673000000000002</v>
      </c>
      <c r="M309" s="3" t="s">
        <v>2048</v>
      </c>
      <c r="N309" s="3" t="s">
        <v>2049</v>
      </c>
      <c r="O309" s="3" t="s">
        <v>2050</v>
      </c>
      <c r="P309" s="3">
        <v>0</v>
      </c>
      <c r="Q309" s="3">
        <v>2</v>
      </c>
      <c r="R309" s="3"/>
      <c r="S309" s="3"/>
    </row>
    <row r="310" spans="1:19" ht="13" x14ac:dyDescent="0.15">
      <c r="A310" s="3">
        <v>397</v>
      </c>
      <c r="B310" s="3" t="s">
        <v>1122</v>
      </c>
      <c r="C310" s="3" t="s">
        <v>23</v>
      </c>
      <c r="D310" s="3">
        <v>10</v>
      </c>
      <c r="E310" s="3" t="s">
        <v>24</v>
      </c>
      <c r="F310" s="3">
        <v>3</v>
      </c>
      <c r="G310" s="3">
        <v>1.5</v>
      </c>
      <c r="H310" s="3">
        <v>1.5</v>
      </c>
      <c r="I310" s="3">
        <v>80.8</v>
      </c>
      <c r="J310" s="3">
        <v>82.3</v>
      </c>
      <c r="K310" s="3">
        <v>80.673000000000002</v>
      </c>
      <c r="L310" s="3">
        <v>82.11</v>
      </c>
      <c r="M310" s="3" t="s">
        <v>2051</v>
      </c>
      <c r="N310" s="3" t="s">
        <v>2052</v>
      </c>
      <c r="O310" s="3" t="s">
        <v>2053</v>
      </c>
      <c r="P310" s="3">
        <v>0</v>
      </c>
      <c r="Q310" s="3">
        <v>4</v>
      </c>
      <c r="R310" s="3"/>
      <c r="S310" s="3"/>
    </row>
    <row r="311" spans="1:19" ht="13" x14ac:dyDescent="0.15">
      <c r="A311" s="3">
        <v>397</v>
      </c>
      <c r="B311" s="3" t="s">
        <v>1122</v>
      </c>
      <c r="C311" s="3" t="s">
        <v>23</v>
      </c>
      <c r="D311" s="3">
        <v>10</v>
      </c>
      <c r="E311" s="3" t="s">
        <v>24</v>
      </c>
      <c r="F311" s="3">
        <v>4</v>
      </c>
      <c r="G311" s="3">
        <v>1.5</v>
      </c>
      <c r="H311" s="3">
        <v>1.53</v>
      </c>
      <c r="I311" s="3">
        <v>82.3</v>
      </c>
      <c r="J311" s="3">
        <v>83.83</v>
      </c>
      <c r="K311" s="3">
        <v>82.11</v>
      </c>
      <c r="L311" s="3">
        <v>83.575000000000003</v>
      </c>
      <c r="M311" s="3" t="s">
        <v>2054</v>
      </c>
      <c r="N311" s="3" t="s">
        <v>2055</v>
      </c>
      <c r="O311" s="3" t="s">
        <v>2056</v>
      </c>
      <c r="P311" s="3">
        <v>0</v>
      </c>
      <c r="Q311" s="3">
        <v>1</v>
      </c>
      <c r="R311" s="3"/>
      <c r="S311" s="3"/>
    </row>
    <row r="312" spans="1:19" ht="13" x14ac:dyDescent="0.15">
      <c r="A312" s="3">
        <v>397</v>
      </c>
      <c r="B312" s="3" t="s">
        <v>1122</v>
      </c>
      <c r="C312" s="3" t="s">
        <v>23</v>
      </c>
      <c r="D312" s="3">
        <v>10</v>
      </c>
      <c r="E312" s="3" t="s">
        <v>24</v>
      </c>
      <c r="F312" s="3">
        <v>5</v>
      </c>
      <c r="G312" s="3">
        <v>1.5</v>
      </c>
      <c r="H312" s="3">
        <v>1.54</v>
      </c>
      <c r="I312" s="3">
        <v>83.83</v>
      </c>
      <c r="J312" s="3">
        <v>85.37</v>
      </c>
      <c r="K312" s="3">
        <v>83.575000000000003</v>
      </c>
      <c r="L312" s="3">
        <v>85.05</v>
      </c>
      <c r="M312" s="3" t="s">
        <v>2057</v>
      </c>
      <c r="N312" s="3" t="s">
        <v>2058</v>
      </c>
      <c r="O312" s="3" t="s">
        <v>2059</v>
      </c>
      <c r="P312" s="3">
        <v>0</v>
      </c>
      <c r="Q312" s="3">
        <v>1</v>
      </c>
      <c r="R312" s="3"/>
      <c r="S312" s="3"/>
    </row>
    <row r="313" spans="1:19" ht="13" x14ac:dyDescent="0.15">
      <c r="A313" s="3">
        <v>397</v>
      </c>
      <c r="B313" s="3" t="s">
        <v>1122</v>
      </c>
      <c r="C313" s="3" t="s">
        <v>23</v>
      </c>
      <c r="D313" s="3">
        <v>10</v>
      </c>
      <c r="E313" s="3" t="s">
        <v>24</v>
      </c>
      <c r="F313" s="3">
        <v>6</v>
      </c>
      <c r="G313" s="3">
        <v>1.5</v>
      </c>
      <c r="H313" s="3">
        <v>1.54</v>
      </c>
      <c r="I313" s="3">
        <v>85.37</v>
      </c>
      <c r="J313" s="3">
        <v>86.91</v>
      </c>
      <c r="K313" s="3">
        <v>85.05</v>
      </c>
      <c r="L313" s="3">
        <v>86.525000000000006</v>
      </c>
      <c r="M313" s="3" t="s">
        <v>2060</v>
      </c>
      <c r="N313" s="3" t="s">
        <v>2061</v>
      </c>
      <c r="O313" s="3" t="s">
        <v>2062</v>
      </c>
      <c r="P313" s="3">
        <v>1</v>
      </c>
      <c r="Q313" s="3">
        <v>4</v>
      </c>
      <c r="R313" s="3"/>
      <c r="S313" s="3"/>
    </row>
    <row r="314" spans="1:19" ht="13" x14ac:dyDescent="0.15">
      <c r="A314" s="3">
        <v>397</v>
      </c>
      <c r="B314" s="3" t="s">
        <v>1122</v>
      </c>
      <c r="C314" s="3" t="s">
        <v>23</v>
      </c>
      <c r="D314" s="3">
        <v>10</v>
      </c>
      <c r="E314" s="3" t="s">
        <v>24</v>
      </c>
      <c r="F314" s="3">
        <v>7</v>
      </c>
      <c r="G314" s="3">
        <v>0.55000000000000004</v>
      </c>
      <c r="H314" s="3">
        <v>0.57999999999999996</v>
      </c>
      <c r="I314" s="3">
        <v>86.91</v>
      </c>
      <c r="J314" s="3">
        <v>87.49</v>
      </c>
      <c r="K314" s="3">
        <v>86.525000000000006</v>
      </c>
      <c r="L314" s="3">
        <v>87.08</v>
      </c>
      <c r="M314" s="3" t="s">
        <v>2063</v>
      </c>
      <c r="N314" s="3" t="s">
        <v>2064</v>
      </c>
      <c r="O314" s="3" t="s">
        <v>2065</v>
      </c>
      <c r="P314" s="3">
        <v>1</v>
      </c>
      <c r="Q314" s="3">
        <v>1</v>
      </c>
      <c r="R314" s="3"/>
      <c r="S314" s="3"/>
    </row>
    <row r="315" spans="1:19" ht="13" x14ac:dyDescent="0.15">
      <c r="A315" s="3">
        <v>397</v>
      </c>
      <c r="B315" s="3" t="s">
        <v>1122</v>
      </c>
      <c r="C315" s="3" t="s">
        <v>23</v>
      </c>
      <c r="D315" s="3">
        <v>10</v>
      </c>
      <c r="E315" s="3" t="s">
        <v>24</v>
      </c>
      <c r="F315" s="3" t="s">
        <v>6</v>
      </c>
      <c r="G315" s="3">
        <v>0.23</v>
      </c>
      <c r="H315" s="3">
        <v>0.23</v>
      </c>
      <c r="I315" s="3">
        <v>87.49</v>
      </c>
      <c r="J315" s="3">
        <v>87.72</v>
      </c>
      <c r="K315" s="3">
        <v>87.08</v>
      </c>
      <c r="L315" s="3">
        <v>87.3</v>
      </c>
      <c r="M315" s="3" t="s">
        <v>2066</v>
      </c>
      <c r="N315" s="3" t="s">
        <v>2067</v>
      </c>
      <c r="O315" s="3" t="s">
        <v>2068</v>
      </c>
      <c r="P315" s="3">
        <v>1</v>
      </c>
      <c r="Q315" s="3">
        <v>0</v>
      </c>
      <c r="R315" s="3"/>
      <c r="S315" s="3"/>
    </row>
    <row r="316" spans="1:19" ht="13" x14ac:dyDescent="0.15">
      <c r="A316" s="3">
        <v>397</v>
      </c>
      <c r="B316" s="3" t="s">
        <v>1122</v>
      </c>
      <c r="C316" s="3" t="s">
        <v>23</v>
      </c>
      <c r="D316" s="3">
        <v>11</v>
      </c>
      <c r="E316" s="3" t="s">
        <v>24</v>
      </c>
      <c r="F316" s="3">
        <v>1</v>
      </c>
      <c r="G316" s="3">
        <v>1.5</v>
      </c>
      <c r="H316" s="3">
        <v>1.5</v>
      </c>
      <c r="I316" s="3">
        <v>87.3</v>
      </c>
      <c r="J316" s="3">
        <v>88.8</v>
      </c>
      <c r="K316" s="3">
        <v>87.3</v>
      </c>
      <c r="L316" s="3">
        <v>88.738</v>
      </c>
      <c r="M316" s="3" t="s">
        <v>2069</v>
      </c>
      <c r="N316" s="3" t="s">
        <v>2070</v>
      </c>
      <c r="O316" s="3" t="s">
        <v>2071</v>
      </c>
      <c r="P316" s="3">
        <v>0</v>
      </c>
      <c r="Q316" s="3">
        <v>2</v>
      </c>
      <c r="R316" s="3"/>
      <c r="S316" s="3"/>
    </row>
    <row r="317" spans="1:19" ht="13" x14ac:dyDescent="0.15">
      <c r="A317" s="3">
        <v>397</v>
      </c>
      <c r="B317" s="3" t="s">
        <v>1122</v>
      </c>
      <c r="C317" s="3" t="s">
        <v>23</v>
      </c>
      <c r="D317" s="3">
        <v>11</v>
      </c>
      <c r="E317" s="3" t="s">
        <v>24</v>
      </c>
      <c r="F317" s="3">
        <v>2</v>
      </c>
      <c r="G317" s="3">
        <v>1.49</v>
      </c>
      <c r="H317" s="3">
        <v>1.49</v>
      </c>
      <c r="I317" s="3">
        <v>88.8</v>
      </c>
      <c r="J317" s="3">
        <v>90.29</v>
      </c>
      <c r="K317" s="3">
        <v>88.738</v>
      </c>
      <c r="L317" s="3">
        <v>90.165999999999997</v>
      </c>
      <c r="M317" s="3" t="s">
        <v>2072</v>
      </c>
      <c r="N317" s="3" t="s">
        <v>2073</v>
      </c>
      <c r="O317" s="3" t="s">
        <v>2074</v>
      </c>
      <c r="P317" s="3">
        <v>0</v>
      </c>
      <c r="Q317" s="3">
        <v>3</v>
      </c>
      <c r="R317" s="3"/>
      <c r="S317" s="3"/>
    </row>
    <row r="318" spans="1:19" ht="13" x14ac:dyDescent="0.15">
      <c r="A318" s="3">
        <v>397</v>
      </c>
      <c r="B318" s="3" t="s">
        <v>1122</v>
      </c>
      <c r="C318" s="3" t="s">
        <v>23</v>
      </c>
      <c r="D318" s="3">
        <v>11</v>
      </c>
      <c r="E318" s="3" t="s">
        <v>24</v>
      </c>
      <c r="F318" s="3">
        <v>3</v>
      </c>
      <c r="G318" s="3">
        <v>1.49</v>
      </c>
      <c r="H318" s="3">
        <v>1.53</v>
      </c>
      <c r="I318" s="3">
        <v>90.29</v>
      </c>
      <c r="J318" s="3">
        <v>91.82</v>
      </c>
      <c r="K318" s="3">
        <v>90.165999999999997</v>
      </c>
      <c r="L318" s="3">
        <v>91.632999999999996</v>
      </c>
      <c r="M318" s="3" t="s">
        <v>2075</v>
      </c>
      <c r="N318" s="3" t="s">
        <v>2076</v>
      </c>
      <c r="O318" s="3" t="s">
        <v>2077</v>
      </c>
      <c r="P318" s="3">
        <v>0</v>
      </c>
      <c r="Q318" s="3">
        <v>3</v>
      </c>
      <c r="R318" s="3"/>
      <c r="S318" s="3"/>
    </row>
    <row r="319" spans="1:19" ht="13" x14ac:dyDescent="0.15">
      <c r="A319" s="3">
        <v>397</v>
      </c>
      <c r="B319" s="3" t="s">
        <v>1122</v>
      </c>
      <c r="C319" s="3" t="s">
        <v>23</v>
      </c>
      <c r="D319" s="3">
        <v>11</v>
      </c>
      <c r="E319" s="3" t="s">
        <v>24</v>
      </c>
      <c r="F319" s="3">
        <v>4</v>
      </c>
      <c r="G319" s="3">
        <v>1.49</v>
      </c>
      <c r="H319" s="3">
        <v>1.51</v>
      </c>
      <c r="I319" s="3">
        <v>91.82</v>
      </c>
      <c r="J319" s="3">
        <v>93.33</v>
      </c>
      <c r="K319" s="3">
        <v>91.632999999999996</v>
      </c>
      <c r="L319" s="3">
        <v>93.08</v>
      </c>
      <c r="M319" s="3" t="s">
        <v>2078</v>
      </c>
      <c r="N319" s="3" t="s">
        <v>2079</v>
      </c>
      <c r="O319" s="3" t="s">
        <v>2080</v>
      </c>
      <c r="P319" s="3">
        <v>0</v>
      </c>
      <c r="Q319" s="3">
        <v>1</v>
      </c>
      <c r="R319" s="3"/>
      <c r="S319" s="3"/>
    </row>
    <row r="320" spans="1:19" ht="13" x14ac:dyDescent="0.15">
      <c r="A320" s="3">
        <v>397</v>
      </c>
      <c r="B320" s="3" t="s">
        <v>1122</v>
      </c>
      <c r="C320" s="3" t="s">
        <v>23</v>
      </c>
      <c r="D320" s="3">
        <v>11</v>
      </c>
      <c r="E320" s="3" t="s">
        <v>24</v>
      </c>
      <c r="F320" s="3">
        <v>5</v>
      </c>
      <c r="G320" s="3">
        <v>1.5</v>
      </c>
      <c r="H320" s="3">
        <v>1.53</v>
      </c>
      <c r="I320" s="3">
        <v>93.33</v>
      </c>
      <c r="J320" s="3">
        <v>94.86</v>
      </c>
      <c r="K320" s="3">
        <v>93.08</v>
      </c>
      <c r="L320" s="3">
        <v>94.546999999999997</v>
      </c>
      <c r="M320" s="3" t="s">
        <v>2081</v>
      </c>
      <c r="N320" s="3" t="s">
        <v>2082</v>
      </c>
      <c r="O320" s="3" t="s">
        <v>2083</v>
      </c>
      <c r="P320" s="3">
        <v>0</v>
      </c>
      <c r="Q320" s="3">
        <v>3</v>
      </c>
      <c r="R320" s="3"/>
      <c r="S320" s="3"/>
    </row>
    <row r="321" spans="1:19" ht="13" x14ac:dyDescent="0.15">
      <c r="A321" s="3">
        <v>397</v>
      </c>
      <c r="B321" s="3" t="s">
        <v>1122</v>
      </c>
      <c r="C321" s="3" t="s">
        <v>23</v>
      </c>
      <c r="D321" s="3">
        <v>11</v>
      </c>
      <c r="E321" s="3" t="s">
        <v>24</v>
      </c>
      <c r="F321" s="3">
        <v>6</v>
      </c>
      <c r="G321" s="3">
        <v>1.41</v>
      </c>
      <c r="H321" s="3">
        <v>1.43</v>
      </c>
      <c r="I321" s="3">
        <v>94.86</v>
      </c>
      <c r="J321" s="3">
        <v>96.29</v>
      </c>
      <c r="K321" s="3">
        <v>94.546999999999997</v>
      </c>
      <c r="L321" s="3">
        <v>95.918000000000006</v>
      </c>
      <c r="M321" s="3" t="s">
        <v>2084</v>
      </c>
      <c r="N321" s="3" t="s">
        <v>2085</v>
      </c>
      <c r="O321" s="3" t="s">
        <v>2086</v>
      </c>
      <c r="P321" s="3">
        <v>1</v>
      </c>
      <c r="Q321" s="3">
        <v>1</v>
      </c>
      <c r="R321" s="3"/>
      <c r="S321" s="3"/>
    </row>
    <row r="322" spans="1:19" ht="13" x14ac:dyDescent="0.15">
      <c r="A322" s="3">
        <v>397</v>
      </c>
      <c r="B322" s="3" t="s">
        <v>1122</v>
      </c>
      <c r="C322" s="3" t="s">
        <v>23</v>
      </c>
      <c r="D322" s="3">
        <v>11</v>
      </c>
      <c r="E322" s="3" t="s">
        <v>24</v>
      </c>
      <c r="F322" s="3">
        <v>7</v>
      </c>
      <c r="G322" s="3">
        <v>0.54</v>
      </c>
      <c r="H322" s="3">
        <v>0.54</v>
      </c>
      <c r="I322" s="3">
        <v>96.29</v>
      </c>
      <c r="J322" s="3">
        <v>96.83</v>
      </c>
      <c r="K322" s="3">
        <v>95.918000000000006</v>
      </c>
      <c r="L322" s="3">
        <v>96.435000000000002</v>
      </c>
      <c r="M322" s="3" t="s">
        <v>2087</v>
      </c>
      <c r="N322" s="3" t="s">
        <v>2088</v>
      </c>
      <c r="O322" s="3" t="s">
        <v>2089</v>
      </c>
      <c r="P322" s="3">
        <v>1</v>
      </c>
      <c r="Q322" s="3">
        <v>1</v>
      </c>
      <c r="R322" s="3"/>
      <c r="S322" s="3"/>
    </row>
    <row r="323" spans="1:19" ht="13" x14ac:dyDescent="0.15">
      <c r="A323" s="3">
        <v>397</v>
      </c>
      <c r="B323" s="3" t="s">
        <v>1122</v>
      </c>
      <c r="C323" s="3" t="s">
        <v>23</v>
      </c>
      <c r="D323" s="3">
        <v>11</v>
      </c>
      <c r="E323" s="3" t="s">
        <v>24</v>
      </c>
      <c r="F323" s="3" t="s">
        <v>6</v>
      </c>
      <c r="G323" s="3">
        <v>0.38</v>
      </c>
      <c r="H323" s="3">
        <v>0.38</v>
      </c>
      <c r="I323" s="3">
        <v>96.83</v>
      </c>
      <c r="J323" s="3">
        <v>97.21</v>
      </c>
      <c r="K323" s="3">
        <v>96.435000000000002</v>
      </c>
      <c r="L323" s="3">
        <v>96.8</v>
      </c>
      <c r="M323" s="3" t="s">
        <v>2090</v>
      </c>
      <c r="N323" s="3" t="s">
        <v>2091</v>
      </c>
      <c r="O323" s="3" t="s">
        <v>2092</v>
      </c>
      <c r="P323" s="3">
        <v>1</v>
      </c>
      <c r="Q323" s="3">
        <v>0</v>
      </c>
      <c r="R323" s="3"/>
      <c r="S323" s="3"/>
    </row>
    <row r="324" spans="1:19" ht="13" x14ac:dyDescent="0.15">
      <c r="A324" s="3">
        <v>397</v>
      </c>
      <c r="B324" s="3" t="s">
        <v>1122</v>
      </c>
      <c r="C324" s="3" t="s">
        <v>23</v>
      </c>
      <c r="D324" s="3">
        <v>12</v>
      </c>
      <c r="E324" s="3" t="s">
        <v>24</v>
      </c>
      <c r="F324" s="3">
        <v>1</v>
      </c>
      <c r="G324" s="3">
        <v>1.49</v>
      </c>
      <c r="H324" s="3">
        <v>1.51</v>
      </c>
      <c r="I324" s="3">
        <v>96.8</v>
      </c>
      <c r="J324" s="3">
        <v>98.31</v>
      </c>
      <c r="K324" s="3">
        <v>96.8</v>
      </c>
      <c r="L324" s="3">
        <v>98.203999999999994</v>
      </c>
      <c r="M324" s="3" t="s">
        <v>2093</v>
      </c>
      <c r="N324" s="3" t="s">
        <v>2094</v>
      </c>
      <c r="O324" s="3" t="s">
        <v>2095</v>
      </c>
      <c r="P324" s="3">
        <v>0</v>
      </c>
      <c r="Q324" s="3">
        <v>1</v>
      </c>
      <c r="R324" s="3"/>
      <c r="S324" s="3"/>
    </row>
    <row r="325" spans="1:19" ht="13" x14ac:dyDescent="0.15">
      <c r="A325" s="3">
        <v>397</v>
      </c>
      <c r="B325" s="3" t="s">
        <v>1122</v>
      </c>
      <c r="C325" s="3" t="s">
        <v>23</v>
      </c>
      <c r="D325" s="3">
        <v>12</v>
      </c>
      <c r="E325" s="3" t="s">
        <v>24</v>
      </c>
      <c r="F325" s="3">
        <v>2</v>
      </c>
      <c r="G325" s="3">
        <v>1.5</v>
      </c>
      <c r="H325" s="3">
        <v>1.51</v>
      </c>
      <c r="I325" s="3">
        <v>98.31</v>
      </c>
      <c r="J325" s="3">
        <v>99.82</v>
      </c>
      <c r="K325" s="3">
        <v>98.203999999999994</v>
      </c>
      <c r="L325" s="3">
        <v>99.606999999999999</v>
      </c>
      <c r="M325" s="3" t="s">
        <v>2096</v>
      </c>
      <c r="N325" s="3" t="s">
        <v>2097</v>
      </c>
      <c r="O325" s="3" t="s">
        <v>2098</v>
      </c>
      <c r="P325" s="3">
        <v>0</v>
      </c>
      <c r="Q325" s="3">
        <v>1</v>
      </c>
      <c r="R325" s="3"/>
      <c r="S325" s="3"/>
    </row>
    <row r="326" spans="1:19" ht="13" x14ac:dyDescent="0.15">
      <c r="A326" s="3">
        <v>397</v>
      </c>
      <c r="B326" s="3" t="s">
        <v>1122</v>
      </c>
      <c r="C326" s="3" t="s">
        <v>23</v>
      </c>
      <c r="D326" s="3">
        <v>12</v>
      </c>
      <c r="E326" s="3" t="s">
        <v>24</v>
      </c>
      <c r="F326" s="3">
        <v>3</v>
      </c>
      <c r="G326" s="3">
        <v>1.5</v>
      </c>
      <c r="H326" s="3">
        <v>1.53</v>
      </c>
      <c r="I326" s="3">
        <v>99.82</v>
      </c>
      <c r="J326" s="3">
        <v>101.35</v>
      </c>
      <c r="K326" s="3">
        <v>99.606999999999999</v>
      </c>
      <c r="L326" s="3">
        <v>101.029</v>
      </c>
      <c r="M326" s="3" t="s">
        <v>2099</v>
      </c>
      <c r="N326" s="3" t="s">
        <v>2100</v>
      </c>
      <c r="O326" s="3" t="s">
        <v>2101</v>
      </c>
      <c r="P326" s="3">
        <v>0</v>
      </c>
      <c r="Q326" s="3">
        <v>4</v>
      </c>
      <c r="R326" s="3"/>
      <c r="S326" s="3"/>
    </row>
    <row r="327" spans="1:19" ht="13" x14ac:dyDescent="0.15">
      <c r="A327" s="3">
        <v>397</v>
      </c>
      <c r="B327" s="3" t="s">
        <v>1122</v>
      </c>
      <c r="C327" s="3" t="s">
        <v>23</v>
      </c>
      <c r="D327" s="3">
        <v>12</v>
      </c>
      <c r="E327" s="3" t="s">
        <v>24</v>
      </c>
      <c r="F327" s="3">
        <v>4</v>
      </c>
      <c r="G327" s="3">
        <v>1.51</v>
      </c>
      <c r="H327" s="3">
        <v>1.53</v>
      </c>
      <c r="I327" s="3">
        <v>101.35</v>
      </c>
      <c r="J327" s="3">
        <v>102.88</v>
      </c>
      <c r="K327" s="3">
        <v>101.029</v>
      </c>
      <c r="L327" s="3">
        <v>102.45099999999999</v>
      </c>
      <c r="M327" s="3" t="s">
        <v>2102</v>
      </c>
      <c r="N327" s="3" t="s">
        <v>2103</v>
      </c>
      <c r="O327" s="3" t="s">
        <v>2104</v>
      </c>
      <c r="P327" s="3">
        <v>0</v>
      </c>
      <c r="Q327" s="3">
        <v>2</v>
      </c>
      <c r="R327" s="3"/>
      <c r="S327" s="3"/>
    </row>
    <row r="328" spans="1:19" ht="13" x14ac:dyDescent="0.15">
      <c r="A328" s="3">
        <v>397</v>
      </c>
      <c r="B328" s="3" t="s">
        <v>1122</v>
      </c>
      <c r="C328" s="3" t="s">
        <v>23</v>
      </c>
      <c r="D328" s="3">
        <v>12</v>
      </c>
      <c r="E328" s="3" t="s">
        <v>24</v>
      </c>
      <c r="F328" s="3">
        <v>5</v>
      </c>
      <c r="G328" s="3">
        <v>1.5</v>
      </c>
      <c r="H328" s="3">
        <v>1.55</v>
      </c>
      <c r="I328" s="3">
        <v>102.88</v>
      </c>
      <c r="J328" s="3">
        <v>104.43</v>
      </c>
      <c r="K328" s="3">
        <v>102.45099999999999</v>
      </c>
      <c r="L328" s="3">
        <v>103.892</v>
      </c>
      <c r="M328" s="3" t="s">
        <v>2105</v>
      </c>
      <c r="N328" s="3" t="s">
        <v>2106</v>
      </c>
      <c r="O328" s="3" t="s">
        <v>2107</v>
      </c>
      <c r="P328" s="3">
        <v>0</v>
      </c>
      <c r="Q328" s="3">
        <v>1</v>
      </c>
      <c r="R328" s="3"/>
      <c r="S328" s="3"/>
    </row>
    <row r="329" spans="1:19" ht="13" x14ac:dyDescent="0.15">
      <c r="A329" s="3">
        <v>397</v>
      </c>
      <c r="B329" s="3" t="s">
        <v>1122</v>
      </c>
      <c r="C329" s="3" t="s">
        <v>23</v>
      </c>
      <c r="D329" s="3">
        <v>12</v>
      </c>
      <c r="E329" s="3" t="s">
        <v>24</v>
      </c>
      <c r="F329" s="3">
        <v>6</v>
      </c>
      <c r="G329" s="3">
        <v>1.5</v>
      </c>
      <c r="H329" s="3">
        <v>1.53</v>
      </c>
      <c r="I329" s="3">
        <v>104.43</v>
      </c>
      <c r="J329" s="3">
        <v>105.96</v>
      </c>
      <c r="K329" s="3">
        <v>103.892</v>
      </c>
      <c r="L329" s="3">
        <v>105.31399999999999</v>
      </c>
      <c r="M329" s="3" t="s">
        <v>2108</v>
      </c>
      <c r="N329" s="3" t="s">
        <v>2109</v>
      </c>
      <c r="O329" s="3" t="s">
        <v>2110</v>
      </c>
      <c r="P329" s="3">
        <v>1</v>
      </c>
      <c r="Q329" s="3">
        <v>6</v>
      </c>
      <c r="R329" s="3"/>
      <c r="S329" s="3"/>
    </row>
    <row r="330" spans="1:19" ht="13" x14ac:dyDescent="0.15">
      <c r="A330" s="3">
        <v>397</v>
      </c>
      <c r="B330" s="3" t="s">
        <v>1122</v>
      </c>
      <c r="C330" s="3" t="s">
        <v>23</v>
      </c>
      <c r="D330" s="3">
        <v>12</v>
      </c>
      <c r="E330" s="3" t="s">
        <v>24</v>
      </c>
      <c r="F330" s="3">
        <v>7</v>
      </c>
      <c r="G330" s="3">
        <v>0.81</v>
      </c>
      <c r="H330" s="3">
        <v>0.81</v>
      </c>
      <c r="I330" s="3">
        <v>105.96</v>
      </c>
      <c r="J330" s="3">
        <v>106.77</v>
      </c>
      <c r="K330" s="3">
        <v>105.31399999999999</v>
      </c>
      <c r="L330" s="3">
        <v>106.06699999999999</v>
      </c>
      <c r="M330" s="3" t="s">
        <v>2111</v>
      </c>
      <c r="N330" s="3" t="s">
        <v>2112</v>
      </c>
      <c r="O330" s="3" t="s">
        <v>2113</v>
      </c>
      <c r="P330" s="3">
        <v>1</v>
      </c>
      <c r="Q330" s="3">
        <v>1</v>
      </c>
      <c r="R330" s="3"/>
      <c r="S330" s="3"/>
    </row>
    <row r="331" spans="1:19" ht="13" x14ac:dyDescent="0.15">
      <c r="A331" s="3">
        <v>397</v>
      </c>
      <c r="B331" s="3" t="s">
        <v>1122</v>
      </c>
      <c r="C331" s="3" t="s">
        <v>23</v>
      </c>
      <c r="D331" s="3">
        <v>12</v>
      </c>
      <c r="E331" s="3" t="s">
        <v>24</v>
      </c>
      <c r="F331" s="3" t="s">
        <v>6</v>
      </c>
      <c r="G331" s="3">
        <v>0.25</v>
      </c>
      <c r="H331" s="3">
        <v>0.25</v>
      </c>
      <c r="I331" s="3">
        <v>106.77</v>
      </c>
      <c r="J331" s="3">
        <v>107.02</v>
      </c>
      <c r="K331" s="3">
        <v>106.06699999999999</v>
      </c>
      <c r="L331" s="3">
        <v>106.29900000000001</v>
      </c>
      <c r="M331" s="3" t="s">
        <v>2114</v>
      </c>
      <c r="N331" s="3" t="s">
        <v>2115</v>
      </c>
      <c r="O331" s="3" t="s">
        <v>2116</v>
      </c>
      <c r="P331" s="3">
        <v>1</v>
      </c>
      <c r="Q331" s="3">
        <v>0</v>
      </c>
      <c r="R331" s="3"/>
      <c r="S331" s="3"/>
    </row>
    <row r="332" spans="1:19" ht="13" x14ac:dyDescent="0.15">
      <c r="A332" s="3">
        <v>397</v>
      </c>
      <c r="B332" s="3" t="s">
        <v>1122</v>
      </c>
      <c r="C332" s="3" t="s">
        <v>23</v>
      </c>
      <c r="D332" s="3">
        <v>13</v>
      </c>
      <c r="E332" s="3" t="s">
        <v>1103</v>
      </c>
      <c r="F332" s="3">
        <v>1</v>
      </c>
      <c r="G332" s="3">
        <v>1.49</v>
      </c>
      <c r="H332" s="3">
        <v>1.49</v>
      </c>
      <c r="I332" s="3">
        <v>106.3</v>
      </c>
      <c r="J332" s="3">
        <v>107.79</v>
      </c>
      <c r="K332" s="3">
        <v>106.3</v>
      </c>
      <c r="L332" s="3">
        <v>107.77</v>
      </c>
      <c r="M332" s="3" t="s">
        <v>2117</v>
      </c>
      <c r="N332" s="3" t="s">
        <v>2118</v>
      </c>
      <c r="O332" s="3" t="s">
        <v>2119</v>
      </c>
      <c r="P332" s="3">
        <v>0</v>
      </c>
      <c r="Q332" s="3">
        <v>0</v>
      </c>
      <c r="R332" s="3" t="s">
        <v>2120</v>
      </c>
      <c r="S332" s="3"/>
    </row>
    <row r="333" spans="1:19" ht="13" x14ac:dyDescent="0.15">
      <c r="A333" s="3">
        <v>397</v>
      </c>
      <c r="B333" s="3" t="s">
        <v>1122</v>
      </c>
      <c r="C333" s="3" t="s">
        <v>23</v>
      </c>
      <c r="D333" s="3">
        <v>13</v>
      </c>
      <c r="E333" s="3" t="s">
        <v>1103</v>
      </c>
      <c r="F333" s="3">
        <v>2</v>
      </c>
      <c r="G333" s="3">
        <v>1.48</v>
      </c>
      <c r="H333" s="3">
        <v>1.48</v>
      </c>
      <c r="I333" s="3">
        <v>107.79</v>
      </c>
      <c r="J333" s="3">
        <v>109.27</v>
      </c>
      <c r="K333" s="3">
        <v>107.77</v>
      </c>
      <c r="L333" s="3">
        <v>109.23099999999999</v>
      </c>
      <c r="M333" s="3" t="s">
        <v>2121</v>
      </c>
      <c r="N333" s="3" t="s">
        <v>2122</v>
      </c>
      <c r="O333" s="3" t="s">
        <v>2123</v>
      </c>
      <c r="P333" s="3">
        <v>0</v>
      </c>
      <c r="Q333" s="3">
        <v>1</v>
      </c>
      <c r="R333" s="3"/>
      <c r="S333" s="3"/>
    </row>
    <row r="334" spans="1:19" ht="13" x14ac:dyDescent="0.15">
      <c r="A334" s="3">
        <v>397</v>
      </c>
      <c r="B334" s="3" t="s">
        <v>1122</v>
      </c>
      <c r="C334" s="3" t="s">
        <v>23</v>
      </c>
      <c r="D334" s="3">
        <v>13</v>
      </c>
      <c r="E334" s="3" t="s">
        <v>1103</v>
      </c>
      <c r="F334" s="3">
        <v>3</v>
      </c>
      <c r="G334" s="3">
        <v>1.48</v>
      </c>
      <c r="H334" s="3">
        <v>1.48</v>
      </c>
      <c r="I334" s="3">
        <v>109.27</v>
      </c>
      <c r="J334" s="3">
        <v>110.75</v>
      </c>
      <c r="K334" s="3">
        <v>109.23099999999999</v>
      </c>
      <c r="L334" s="3">
        <v>110.691</v>
      </c>
      <c r="M334" s="3" t="s">
        <v>2124</v>
      </c>
      <c r="N334" s="3" t="s">
        <v>2125</v>
      </c>
      <c r="O334" s="3" t="s">
        <v>2126</v>
      </c>
      <c r="P334" s="3">
        <v>0</v>
      </c>
      <c r="Q334" s="3">
        <v>2</v>
      </c>
      <c r="R334" s="3"/>
      <c r="S334" s="3"/>
    </row>
    <row r="335" spans="1:19" ht="13" x14ac:dyDescent="0.15">
      <c r="A335" s="3">
        <v>397</v>
      </c>
      <c r="B335" s="3" t="s">
        <v>1122</v>
      </c>
      <c r="C335" s="3" t="s">
        <v>23</v>
      </c>
      <c r="D335" s="3">
        <v>13</v>
      </c>
      <c r="E335" s="3" t="s">
        <v>1103</v>
      </c>
      <c r="F335" s="3">
        <v>4</v>
      </c>
      <c r="G335" s="3">
        <v>1.49</v>
      </c>
      <c r="H335" s="3">
        <v>1.49</v>
      </c>
      <c r="I335" s="3">
        <v>110.75</v>
      </c>
      <c r="J335" s="3">
        <v>112.24</v>
      </c>
      <c r="K335" s="3">
        <v>110.691</v>
      </c>
      <c r="L335" s="3">
        <v>112.16200000000001</v>
      </c>
      <c r="M335" s="3" t="s">
        <v>2127</v>
      </c>
      <c r="N335" s="3" t="s">
        <v>2128</v>
      </c>
      <c r="O335" s="3" t="s">
        <v>2129</v>
      </c>
      <c r="P335" s="3">
        <v>0</v>
      </c>
      <c r="Q335" s="3">
        <v>0</v>
      </c>
      <c r="R335" s="3"/>
      <c r="S335" s="3"/>
    </row>
    <row r="336" spans="1:19" ht="13" x14ac:dyDescent="0.15">
      <c r="A336" s="3">
        <v>397</v>
      </c>
      <c r="B336" s="3" t="s">
        <v>1122</v>
      </c>
      <c r="C336" s="3" t="s">
        <v>23</v>
      </c>
      <c r="D336" s="3">
        <v>13</v>
      </c>
      <c r="E336" s="3" t="s">
        <v>1103</v>
      </c>
      <c r="F336" s="3">
        <v>5</v>
      </c>
      <c r="G336" s="3">
        <v>1.48</v>
      </c>
      <c r="H336" s="3">
        <v>1.48</v>
      </c>
      <c r="I336" s="3">
        <v>112.24</v>
      </c>
      <c r="J336" s="3">
        <v>113.72</v>
      </c>
      <c r="K336" s="3">
        <v>112.16200000000001</v>
      </c>
      <c r="L336" s="3">
        <v>113.622</v>
      </c>
      <c r="M336" s="3" t="s">
        <v>2130</v>
      </c>
      <c r="N336" s="3" t="s">
        <v>2131</v>
      </c>
      <c r="O336" s="3" t="s">
        <v>2132</v>
      </c>
      <c r="P336" s="3">
        <v>0</v>
      </c>
      <c r="Q336" s="3">
        <v>3</v>
      </c>
      <c r="R336" s="3"/>
      <c r="S336" s="3"/>
    </row>
    <row r="337" spans="1:19" ht="13" x14ac:dyDescent="0.15">
      <c r="A337" s="3">
        <v>397</v>
      </c>
      <c r="B337" s="3" t="s">
        <v>1122</v>
      </c>
      <c r="C337" s="3" t="s">
        <v>23</v>
      </c>
      <c r="D337" s="3">
        <v>13</v>
      </c>
      <c r="E337" s="3" t="s">
        <v>1103</v>
      </c>
      <c r="F337" s="3">
        <v>6</v>
      </c>
      <c r="G337" s="3">
        <v>1.48</v>
      </c>
      <c r="H337" s="3">
        <v>1.48</v>
      </c>
      <c r="I337" s="3">
        <v>113.72</v>
      </c>
      <c r="J337" s="3">
        <v>115.2</v>
      </c>
      <c r="K337" s="3">
        <v>113.622</v>
      </c>
      <c r="L337" s="3">
        <v>115.083</v>
      </c>
      <c r="M337" s="3" t="s">
        <v>2133</v>
      </c>
      <c r="N337" s="3" t="s">
        <v>2134</v>
      </c>
      <c r="O337" s="3" t="s">
        <v>2135</v>
      </c>
      <c r="P337" s="3">
        <v>1</v>
      </c>
      <c r="Q337" s="3">
        <v>0</v>
      </c>
      <c r="R337" s="3"/>
      <c r="S337" s="3"/>
    </row>
    <row r="338" spans="1:19" ht="13" x14ac:dyDescent="0.15">
      <c r="A338" s="3">
        <v>397</v>
      </c>
      <c r="B338" s="3" t="s">
        <v>1122</v>
      </c>
      <c r="C338" s="3" t="s">
        <v>23</v>
      </c>
      <c r="D338" s="3">
        <v>13</v>
      </c>
      <c r="E338" s="3" t="s">
        <v>1103</v>
      </c>
      <c r="F338" s="3">
        <v>7</v>
      </c>
      <c r="G338" s="3">
        <v>0.57999999999999996</v>
      </c>
      <c r="H338" s="3">
        <v>0.57999999999999996</v>
      </c>
      <c r="I338" s="3">
        <v>115.2</v>
      </c>
      <c r="J338" s="3">
        <v>115.78</v>
      </c>
      <c r="K338" s="3">
        <v>115.083</v>
      </c>
      <c r="L338" s="3">
        <v>115.655</v>
      </c>
      <c r="M338" s="3" t="s">
        <v>2136</v>
      </c>
      <c r="N338" s="3" t="s">
        <v>2137</v>
      </c>
      <c r="O338" s="3" t="s">
        <v>2138</v>
      </c>
      <c r="P338" s="3">
        <v>1</v>
      </c>
      <c r="Q338" s="3">
        <v>0</v>
      </c>
      <c r="R338" s="3"/>
      <c r="S338" s="3"/>
    </row>
    <row r="339" spans="1:19" ht="13" x14ac:dyDescent="0.15">
      <c r="A339" s="3">
        <v>397</v>
      </c>
      <c r="B339" s="3" t="s">
        <v>1122</v>
      </c>
      <c r="C339" s="3" t="s">
        <v>23</v>
      </c>
      <c r="D339" s="3">
        <v>13</v>
      </c>
      <c r="E339" s="3" t="s">
        <v>1103</v>
      </c>
      <c r="F339" s="3" t="s">
        <v>6</v>
      </c>
      <c r="G339" s="3">
        <v>0.35</v>
      </c>
      <c r="H339" s="3">
        <v>0.35</v>
      </c>
      <c r="I339" s="3">
        <v>115.78</v>
      </c>
      <c r="J339" s="3">
        <v>116.13</v>
      </c>
      <c r="K339" s="3">
        <v>115.655</v>
      </c>
      <c r="L339" s="3">
        <v>116</v>
      </c>
      <c r="M339" s="3" t="s">
        <v>2139</v>
      </c>
      <c r="N339" s="3" t="s">
        <v>2140</v>
      </c>
      <c r="O339" s="3" t="s">
        <v>2141</v>
      </c>
      <c r="P339" s="3">
        <v>0</v>
      </c>
      <c r="Q339" s="3">
        <v>0</v>
      </c>
      <c r="R339" s="3"/>
      <c r="S339" s="3"/>
    </row>
    <row r="340" spans="1:19" ht="13" x14ac:dyDescent="0.15">
      <c r="A340" s="3">
        <v>397</v>
      </c>
      <c r="B340" s="3" t="s">
        <v>1122</v>
      </c>
      <c r="C340" s="3" t="s">
        <v>23</v>
      </c>
      <c r="D340" s="3">
        <v>14</v>
      </c>
      <c r="E340" s="3" t="s">
        <v>1103</v>
      </c>
      <c r="F340" s="3">
        <v>1</v>
      </c>
      <c r="G340" s="3">
        <v>1.47</v>
      </c>
      <c r="H340" s="3">
        <v>1.47</v>
      </c>
      <c r="I340" s="3">
        <v>116</v>
      </c>
      <c r="J340" s="3">
        <v>117.47</v>
      </c>
      <c r="K340" s="3">
        <v>116</v>
      </c>
      <c r="L340" s="3">
        <v>117.47</v>
      </c>
      <c r="M340" s="3" t="s">
        <v>2142</v>
      </c>
      <c r="N340" s="3" t="s">
        <v>2143</v>
      </c>
      <c r="O340" s="3" t="s">
        <v>2144</v>
      </c>
      <c r="P340" s="3">
        <v>0</v>
      </c>
      <c r="Q340" s="3">
        <v>0</v>
      </c>
      <c r="R340" s="3"/>
      <c r="S340" s="3"/>
    </row>
    <row r="341" spans="1:19" ht="13" x14ac:dyDescent="0.15">
      <c r="A341" s="3">
        <v>397</v>
      </c>
      <c r="B341" s="3" t="s">
        <v>1122</v>
      </c>
      <c r="C341" s="3" t="s">
        <v>23</v>
      </c>
      <c r="D341" s="3">
        <v>14</v>
      </c>
      <c r="E341" s="3" t="s">
        <v>1103</v>
      </c>
      <c r="F341" s="3">
        <v>2</v>
      </c>
      <c r="G341" s="3">
        <v>1.49</v>
      </c>
      <c r="H341" s="3">
        <v>1.49</v>
      </c>
      <c r="I341" s="3">
        <v>117.47</v>
      </c>
      <c r="J341" s="3">
        <v>118.96</v>
      </c>
      <c r="K341" s="3">
        <v>117.47</v>
      </c>
      <c r="L341" s="3">
        <v>118.96</v>
      </c>
      <c r="M341" s="3" t="s">
        <v>2145</v>
      </c>
      <c r="N341" s="3" t="s">
        <v>2146</v>
      </c>
      <c r="O341" s="3" t="s">
        <v>2147</v>
      </c>
      <c r="P341" s="3">
        <v>0</v>
      </c>
      <c r="Q341" s="3">
        <v>0</v>
      </c>
      <c r="R341" s="3"/>
      <c r="S341" s="3"/>
    </row>
    <row r="342" spans="1:19" ht="13" x14ac:dyDescent="0.15">
      <c r="A342" s="3">
        <v>397</v>
      </c>
      <c r="B342" s="3" t="s">
        <v>1122</v>
      </c>
      <c r="C342" s="3" t="s">
        <v>23</v>
      </c>
      <c r="D342" s="3">
        <v>14</v>
      </c>
      <c r="E342" s="3" t="s">
        <v>1103</v>
      </c>
      <c r="F342" s="3">
        <v>3</v>
      </c>
      <c r="G342" s="3">
        <v>1.49</v>
      </c>
      <c r="H342" s="3">
        <v>1.49</v>
      </c>
      <c r="I342" s="3">
        <v>118.96</v>
      </c>
      <c r="J342" s="3">
        <v>120.45</v>
      </c>
      <c r="K342" s="3">
        <v>118.96</v>
      </c>
      <c r="L342" s="3">
        <v>120.45</v>
      </c>
      <c r="M342" s="3" t="s">
        <v>2148</v>
      </c>
      <c r="N342" s="3" t="s">
        <v>2149</v>
      </c>
      <c r="O342" s="3" t="s">
        <v>2150</v>
      </c>
      <c r="P342" s="3">
        <v>1</v>
      </c>
      <c r="Q342" s="3">
        <v>4</v>
      </c>
      <c r="R342" s="3"/>
      <c r="S342" s="3"/>
    </row>
    <row r="343" spans="1:19" ht="13" x14ac:dyDescent="0.15">
      <c r="A343" s="3">
        <v>397</v>
      </c>
      <c r="B343" s="3" t="s">
        <v>1122</v>
      </c>
      <c r="C343" s="3" t="s">
        <v>23</v>
      </c>
      <c r="D343" s="3">
        <v>14</v>
      </c>
      <c r="E343" s="3" t="s">
        <v>1103</v>
      </c>
      <c r="F343" s="3">
        <v>4</v>
      </c>
      <c r="G343" s="3">
        <v>1.39</v>
      </c>
      <c r="H343" s="3">
        <v>1.39</v>
      </c>
      <c r="I343" s="3">
        <v>120.45</v>
      </c>
      <c r="J343" s="3">
        <v>121.84</v>
      </c>
      <c r="K343" s="3">
        <v>120.45</v>
      </c>
      <c r="L343" s="3">
        <v>121.84</v>
      </c>
      <c r="M343" s="3" t="s">
        <v>2151</v>
      </c>
      <c r="N343" s="3" t="s">
        <v>2152</v>
      </c>
      <c r="O343" s="3" t="s">
        <v>2153</v>
      </c>
      <c r="P343" s="3">
        <v>1</v>
      </c>
      <c r="Q343" s="3">
        <v>1</v>
      </c>
      <c r="R343" s="3"/>
      <c r="S343" s="3"/>
    </row>
    <row r="344" spans="1:19" ht="13" x14ac:dyDescent="0.15">
      <c r="A344" s="3">
        <v>397</v>
      </c>
      <c r="B344" s="3" t="s">
        <v>1122</v>
      </c>
      <c r="C344" s="3" t="s">
        <v>23</v>
      </c>
      <c r="D344" s="3">
        <v>14</v>
      </c>
      <c r="E344" s="3" t="s">
        <v>1103</v>
      </c>
      <c r="F344" s="3" t="s">
        <v>6</v>
      </c>
      <c r="G344" s="3">
        <v>0.42</v>
      </c>
      <c r="H344" s="3">
        <v>0.42</v>
      </c>
      <c r="I344" s="3">
        <v>121.84</v>
      </c>
      <c r="J344" s="3">
        <v>122.26</v>
      </c>
      <c r="K344" s="3">
        <v>121.84</v>
      </c>
      <c r="L344" s="3">
        <v>122.26</v>
      </c>
      <c r="M344" s="3" t="s">
        <v>2154</v>
      </c>
      <c r="N344" s="3" t="s">
        <v>2155</v>
      </c>
      <c r="O344" s="3" t="s">
        <v>2156</v>
      </c>
      <c r="P344" s="3">
        <v>0</v>
      </c>
      <c r="Q344" s="3">
        <v>0</v>
      </c>
      <c r="R344" s="3"/>
      <c r="S344" s="3"/>
    </row>
    <row r="345" spans="1:19" ht="13" x14ac:dyDescent="0.15">
      <c r="A345" s="3">
        <v>397</v>
      </c>
      <c r="B345" s="3" t="s">
        <v>1122</v>
      </c>
      <c r="C345" s="3" t="s">
        <v>23</v>
      </c>
      <c r="D345" s="3">
        <v>15</v>
      </c>
      <c r="E345" s="3" t="s">
        <v>1103</v>
      </c>
      <c r="F345" s="3">
        <v>1</v>
      </c>
      <c r="G345" s="3">
        <v>1.48</v>
      </c>
      <c r="H345" s="3">
        <v>1.48</v>
      </c>
      <c r="I345" s="3">
        <v>125.7</v>
      </c>
      <c r="J345" s="3">
        <v>127.18</v>
      </c>
      <c r="K345" s="3">
        <v>125.7</v>
      </c>
      <c r="L345" s="3">
        <v>127.18</v>
      </c>
      <c r="M345" s="3" t="s">
        <v>2157</v>
      </c>
      <c r="N345" s="3" t="s">
        <v>2158</v>
      </c>
      <c r="O345" s="3" t="s">
        <v>2159</v>
      </c>
      <c r="P345" s="3">
        <v>0</v>
      </c>
      <c r="Q345" s="3">
        <v>0</v>
      </c>
      <c r="R345" s="3" t="s">
        <v>2160</v>
      </c>
      <c r="S345" s="3"/>
    </row>
    <row r="346" spans="1:19" ht="13" x14ac:dyDescent="0.15">
      <c r="A346" s="3">
        <v>397</v>
      </c>
      <c r="B346" s="3" t="s">
        <v>1122</v>
      </c>
      <c r="C346" s="3" t="s">
        <v>23</v>
      </c>
      <c r="D346" s="3">
        <v>15</v>
      </c>
      <c r="E346" s="3" t="s">
        <v>1103</v>
      </c>
      <c r="F346" s="3">
        <v>2</v>
      </c>
      <c r="G346" s="3">
        <v>1.48</v>
      </c>
      <c r="H346" s="3">
        <v>1.48</v>
      </c>
      <c r="I346" s="3">
        <v>127.18</v>
      </c>
      <c r="J346" s="3">
        <v>128.66</v>
      </c>
      <c r="K346" s="3">
        <v>127.18</v>
      </c>
      <c r="L346" s="3">
        <v>128.66</v>
      </c>
      <c r="M346" s="3" t="s">
        <v>2161</v>
      </c>
      <c r="N346" s="3" t="s">
        <v>2162</v>
      </c>
      <c r="O346" s="3" t="s">
        <v>2163</v>
      </c>
      <c r="P346" s="3">
        <v>0</v>
      </c>
      <c r="Q346" s="3">
        <v>3</v>
      </c>
      <c r="R346" s="3"/>
      <c r="S346" s="3"/>
    </row>
    <row r="347" spans="1:19" ht="13" x14ac:dyDescent="0.15">
      <c r="A347" s="3">
        <v>397</v>
      </c>
      <c r="B347" s="3" t="s">
        <v>1122</v>
      </c>
      <c r="C347" s="3" t="s">
        <v>23</v>
      </c>
      <c r="D347" s="3">
        <v>15</v>
      </c>
      <c r="E347" s="3" t="s">
        <v>1103</v>
      </c>
      <c r="F347" s="3">
        <v>3</v>
      </c>
      <c r="G347" s="3">
        <v>1.48</v>
      </c>
      <c r="H347" s="3">
        <v>1.48</v>
      </c>
      <c r="I347" s="3">
        <v>128.66</v>
      </c>
      <c r="J347" s="3">
        <v>130.13999999999999</v>
      </c>
      <c r="K347" s="3">
        <v>128.66</v>
      </c>
      <c r="L347" s="3">
        <v>130.13999999999999</v>
      </c>
      <c r="M347" s="3" t="s">
        <v>2164</v>
      </c>
      <c r="N347" s="3" t="s">
        <v>2165</v>
      </c>
      <c r="O347" s="3" t="s">
        <v>2166</v>
      </c>
      <c r="P347" s="3">
        <v>0</v>
      </c>
      <c r="Q347" s="3">
        <v>0</v>
      </c>
      <c r="R347" s="3"/>
      <c r="S347" s="3"/>
    </row>
    <row r="348" spans="1:19" ht="13" x14ac:dyDescent="0.15">
      <c r="A348" s="3">
        <v>397</v>
      </c>
      <c r="B348" s="3" t="s">
        <v>1122</v>
      </c>
      <c r="C348" s="3" t="s">
        <v>23</v>
      </c>
      <c r="D348" s="3">
        <v>15</v>
      </c>
      <c r="E348" s="3" t="s">
        <v>1103</v>
      </c>
      <c r="F348" s="3">
        <v>4</v>
      </c>
      <c r="G348" s="3">
        <v>1.48</v>
      </c>
      <c r="H348" s="3">
        <v>1.48</v>
      </c>
      <c r="I348" s="3">
        <v>130.13999999999999</v>
      </c>
      <c r="J348" s="3">
        <v>131.62</v>
      </c>
      <c r="K348" s="3">
        <v>130.13999999999999</v>
      </c>
      <c r="L348" s="3">
        <v>131.62</v>
      </c>
      <c r="M348" s="3" t="s">
        <v>2167</v>
      </c>
      <c r="N348" s="3" t="s">
        <v>2168</v>
      </c>
      <c r="O348" s="3" t="s">
        <v>2169</v>
      </c>
      <c r="P348" s="3">
        <v>0</v>
      </c>
      <c r="Q348" s="3">
        <v>1</v>
      </c>
      <c r="R348" s="3"/>
      <c r="S348" s="3"/>
    </row>
    <row r="349" spans="1:19" ht="13" x14ac:dyDescent="0.15">
      <c r="A349" s="3">
        <v>397</v>
      </c>
      <c r="B349" s="3" t="s">
        <v>1122</v>
      </c>
      <c r="C349" s="3" t="s">
        <v>23</v>
      </c>
      <c r="D349" s="3">
        <v>15</v>
      </c>
      <c r="E349" s="3" t="s">
        <v>1103</v>
      </c>
      <c r="F349" s="3">
        <v>5</v>
      </c>
      <c r="G349" s="3">
        <v>1.49</v>
      </c>
      <c r="H349" s="3">
        <v>1.49</v>
      </c>
      <c r="I349" s="3">
        <v>131.62</v>
      </c>
      <c r="J349" s="3">
        <v>133.11000000000001</v>
      </c>
      <c r="K349" s="3">
        <v>131.62</v>
      </c>
      <c r="L349" s="3">
        <v>133.11000000000001</v>
      </c>
      <c r="M349" s="3" t="s">
        <v>2170</v>
      </c>
      <c r="N349" s="3" t="s">
        <v>2171</v>
      </c>
      <c r="O349" s="3" t="s">
        <v>2172</v>
      </c>
      <c r="P349" s="3">
        <v>0</v>
      </c>
      <c r="Q349" s="3">
        <v>1</v>
      </c>
      <c r="R349" s="3"/>
      <c r="S349" s="3"/>
    </row>
    <row r="350" spans="1:19" ht="13" x14ac:dyDescent="0.15">
      <c r="A350" s="3">
        <v>397</v>
      </c>
      <c r="B350" s="3" t="s">
        <v>1122</v>
      </c>
      <c r="C350" s="3" t="s">
        <v>23</v>
      </c>
      <c r="D350" s="3">
        <v>15</v>
      </c>
      <c r="E350" s="3" t="s">
        <v>1103</v>
      </c>
      <c r="F350" s="3">
        <v>6</v>
      </c>
      <c r="G350" s="3">
        <v>1.48</v>
      </c>
      <c r="H350" s="3">
        <v>1.48</v>
      </c>
      <c r="I350" s="3">
        <v>133.11000000000001</v>
      </c>
      <c r="J350" s="3">
        <v>134.59</v>
      </c>
      <c r="K350" s="3">
        <v>133.11000000000001</v>
      </c>
      <c r="L350" s="3">
        <v>134.59</v>
      </c>
      <c r="M350" s="3" t="s">
        <v>2173</v>
      </c>
      <c r="N350" s="3" t="s">
        <v>2174</v>
      </c>
      <c r="O350" s="3" t="s">
        <v>2175</v>
      </c>
      <c r="P350" s="3">
        <v>1</v>
      </c>
      <c r="Q350" s="3">
        <v>0</v>
      </c>
      <c r="R350" s="3"/>
      <c r="S350" s="3"/>
    </row>
    <row r="351" spans="1:19" ht="13" x14ac:dyDescent="0.15">
      <c r="A351" s="3">
        <v>397</v>
      </c>
      <c r="B351" s="3" t="s">
        <v>1122</v>
      </c>
      <c r="C351" s="3" t="s">
        <v>23</v>
      </c>
      <c r="D351" s="3">
        <v>15</v>
      </c>
      <c r="E351" s="3" t="s">
        <v>1103</v>
      </c>
      <c r="F351" s="3">
        <v>7</v>
      </c>
      <c r="G351" s="3">
        <v>0.53</v>
      </c>
      <c r="H351" s="3">
        <v>0.53</v>
      </c>
      <c r="I351" s="3">
        <v>134.59</v>
      </c>
      <c r="J351" s="3">
        <v>135.12</v>
      </c>
      <c r="K351" s="3">
        <v>134.59</v>
      </c>
      <c r="L351" s="3">
        <v>135.12</v>
      </c>
      <c r="M351" s="3" t="s">
        <v>2176</v>
      </c>
      <c r="N351" s="3" t="s">
        <v>2177</v>
      </c>
      <c r="O351" s="3" t="s">
        <v>2178</v>
      </c>
      <c r="P351" s="3">
        <v>1</v>
      </c>
      <c r="Q351" s="3">
        <v>0</v>
      </c>
      <c r="R351" s="3"/>
      <c r="S351" s="3"/>
    </row>
    <row r="352" spans="1:19" ht="13" x14ac:dyDescent="0.15">
      <c r="A352" s="3">
        <v>397</v>
      </c>
      <c r="B352" s="3" t="s">
        <v>1122</v>
      </c>
      <c r="C352" s="3" t="s">
        <v>23</v>
      </c>
      <c r="D352" s="3">
        <v>15</v>
      </c>
      <c r="E352" s="3" t="s">
        <v>1103</v>
      </c>
      <c r="F352" s="3" t="s">
        <v>6</v>
      </c>
      <c r="G352" s="3">
        <v>0.2</v>
      </c>
      <c r="H352" s="3">
        <v>0.2</v>
      </c>
      <c r="I352" s="3">
        <v>135.12</v>
      </c>
      <c r="J352" s="3">
        <v>135.32</v>
      </c>
      <c r="K352" s="3">
        <v>135.12</v>
      </c>
      <c r="L352" s="3">
        <v>135.32</v>
      </c>
      <c r="M352" s="3" t="s">
        <v>2179</v>
      </c>
      <c r="N352" s="3" t="s">
        <v>2180</v>
      </c>
      <c r="O352" s="3" t="s">
        <v>2181</v>
      </c>
      <c r="P352" s="3">
        <v>0</v>
      </c>
      <c r="Q352" s="3">
        <v>0</v>
      </c>
      <c r="R352" s="3"/>
      <c r="S352" s="3"/>
    </row>
    <row r="353" spans="1:19" ht="13" x14ac:dyDescent="0.15">
      <c r="A353" s="3">
        <v>397</v>
      </c>
      <c r="B353" s="3" t="s">
        <v>1122</v>
      </c>
      <c r="C353" s="3" t="s">
        <v>23</v>
      </c>
      <c r="D353" s="3">
        <v>16</v>
      </c>
      <c r="E353" s="3" t="s">
        <v>1103</v>
      </c>
      <c r="F353" s="3">
        <v>1</v>
      </c>
      <c r="G353" s="3">
        <v>1.48</v>
      </c>
      <c r="H353" s="3">
        <v>1.48</v>
      </c>
      <c r="I353" s="3">
        <v>135.4</v>
      </c>
      <c r="J353" s="3">
        <v>136.88</v>
      </c>
      <c r="K353" s="3">
        <v>135.4</v>
      </c>
      <c r="L353" s="3">
        <v>136.86199999999999</v>
      </c>
      <c r="M353" s="3" t="s">
        <v>2182</v>
      </c>
      <c r="N353" s="3" t="s">
        <v>2183</v>
      </c>
      <c r="O353" s="3" t="s">
        <v>2184</v>
      </c>
      <c r="P353" s="3">
        <v>0</v>
      </c>
      <c r="Q353" s="3">
        <v>3</v>
      </c>
      <c r="R353" s="3" t="s">
        <v>2120</v>
      </c>
      <c r="S353" s="3"/>
    </row>
    <row r="354" spans="1:19" ht="13" x14ac:dyDescent="0.15">
      <c r="A354" s="3">
        <v>397</v>
      </c>
      <c r="B354" s="3" t="s">
        <v>1122</v>
      </c>
      <c r="C354" s="3" t="s">
        <v>23</v>
      </c>
      <c r="D354" s="3">
        <v>16</v>
      </c>
      <c r="E354" s="3" t="s">
        <v>1103</v>
      </c>
      <c r="F354" s="3">
        <v>2</v>
      </c>
      <c r="G354" s="3">
        <v>1.49</v>
      </c>
      <c r="H354" s="3">
        <v>1.49</v>
      </c>
      <c r="I354" s="3">
        <v>136.88</v>
      </c>
      <c r="J354" s="3">
        <v>138.37</v>
      </c>
      <c r="K354" s="3">
        <v>136.86199999999999</v>
      </c>
      <c r="L354" s="3">
        <v>138.334</v>
      </c>
      <c r="M354" s="3" t="s">
        <v>2185</v>
      </c>
      <c r="N354" s="3" t="s">
        <v>2186</v>
      </c>
      <c r="O354" s="3" t="s">
        <v>2187</v>
      </c>
      <c r="P354" s="3">
        <v>0</v>
      </c>
      <c r="Q354" s="3">
        <v>0</v>
      </c>
      <c r="R354" s="3"/>
      <c r="S354" s="3"/>
    </row>
    <row r="355" spans="1:19" ht="13" x14ac:dyDescent="0.15">
      <c r="A355" s="3">
        <v>397</v>
      </c>
      <c r="B355" s="3" t="s">
        <v>1122</v>
      </c>
      <c r="C355" s="3" t="s">
        <v>23</v>
      </c>
      <c r="D355" s="3">
        <v>16</v>
      </c>
      <c r="E355" s="3" t="s">
        <v>1103</v>
      </c>
      <c r="F355" s="3">
        <v>3</v>
      </c>
      <c r="G355" s="3">
        <v>1.47</v>
      </c>
      <c r="H355" s="3">
        <v>1.47</v>
      </c>
      <c r="I355" s="3">
        <v>138.37</v>
      </c>
      <c r="J355" s="3">
        <v>139.84</v>
      </c>
      <c r="K355" s="3">
        <v>138.334</v>
      </c>
      <c r="L355" s="3">
        <v>139.786</v>
      </c>
      <c r="M355" s="3" t="s">
        <v>2188</v>
      </c>
      <c r="N355" s="3" t="s">
        <v>2189</v>
      </c>
      <c r="O355" s="3" t="s">
        <v>2190</v>
      </c>
      <c r="P355" s="3">
        <v>0</v>
      </c>
      <c r="Q355" s="3">
        <v>0</v>
      </c>
      <c r="R355" s="3"/>
      <c r="S355" s="3"/>
    </row>
    <row r="356" spans="1:19" ht="13" x14ac:dyDescent="0.15">
      <c r="A356" s="3">
        <v>397</v>
      </c>
      <c r="B356" s="3" t="s">
        <v>1122</v>
      </c>
      <c r="C356" s="3" t="s">
        <v>23</v>
      </c>
      <c r="D356" s="3">
        <v>16</v>
      </c>
      <c r="E356" s="3" t="s">
        <v>1103</v>
      </c>
      <c r="F356" s="3">
        <v>4</v>
      </c>
      <c r="G356" s="3">
        <v>1.47</v>
      </c>
      <c r="H356" s="3">
        <v>1.47</v>
      </c>
      <c r="I356" s="3">
        <v>139.84</v>
      </c>
      <c r="J356" s="3">
        <v>141.31</v>
      </c>
      <c r="K356" s="3">
        <v>139.786</v>
      </c>
      <c r="L356" s="3">
        <v>141.238</v>
      </c>
      <c r="M356" s="3" t="s">
        <v>2191</v>
      </c>
      <c r="N356" s="3" t="s">
        <v>2192</v>
      </c>
      <c r="O356" s="3" t="s">
        <v>2193</v>
      </c>
      <c r="P356" s="3">
        <v>0</v>
      </c>
      <c r="Q356" s="3">
        <v>1</v>
      </c>
      <c r="R356" s="3"/>
      <c r="S356" s="3"/>
    </row>
    <row r="357" spans="1:19" ht="13" x14ac:dyDescent="0.15">
      <c r="A357" s="3">
        <v>397</v>
      </c>
      <c r="B357" s="3" t="s">
        <v>1122</v>
      </c>
      <c r="C357" s="3" t="s">
        <v>23</v>
      </c>
      <c r="D357" s="3">
        <v>16</v>
      </c>
      <c r="E357" s="3" t="s">
        <v>1103</v>
      </c>
      <c r="F357" s="3">
        <v>5</v>
      </c>
      <c r="G357" s="3">
        <v>1.48</v>
      </c>
      <c r="H357" s="3">
        <v>1.48</v>
      </c>
      <c r="I357" s="3">
        <v>141.31</v>
      </c>
      <c r="J357" s="3">
        <v>142.79</v>
      </c>
      <c r="K357" s="3">
        <v>141.238</v>
      </c>
      <c r="L357" s="3">
        <v>142.69999999999999</v>
      </c>
      <c r="M357" s="3" t="s">
        <v>2194</v>
      </c>
      <c r="N357" s="3" t="s">
        <v>2195</v>
      </c>
      <c r="O357" s="3" t="s">
        <v>2196</v>
      </c>
      <c r="P357" s="3">
        <v>0</v>
      </c>
      <c r="Q357" s="3">
        <v>0</v>
      </c>
      <c r="R357" s="3"/>
      <c r="S357" s="3"/>
    </row>
    <row r="358" spans="1:19" ht="13" x14ac:dyDescent="0.15">
      <c r="A358" s="3">
        <v>397</v>
      </c>
      <c r="B358" s="3" t="s">
        <v>1122</v>
      </c>
      <c r="C358" s="3" t="s">
        <v>23</v>
      </c>
      <c r="D358" s="3">
        <v>16</v>
      </c>
      <c r="E358" s="3" t="s">
        <v>1103</v>
      </c>
      <c r="F358" s="3">
        <v>6</v>
      </c>
      <c r="G358" s="3">
        <v>1.49</v>
      </c>
      <c r="H358" s="3">
        <v>1.49</v>
      </c>
      <c r="I358" s="3">
        <v>142.79</v>
      </c>
      <c r="J358" s="3">
        <v>144.28</v>
      </c>
      <c r="K358" s="3">
        <v>142.69999999999999</v>
      </c>
      <c r="L358" s="3">
        <v>144.172</v>
      </c>
      <c r="M358" s="3" t="s">
        <v>2197</v>
      </c>
      <c r="N358" s="3" t="s">
        <v>2198</v>
      </c>
      <c r="O358" s="3" t="s">
        <v>2199</v>
      </c>
      <c r="P358" s="3">
        <v>1</v>
      </c>
      <c r="Q358" s="3">
        <v>1</v>
      </c>
      <c r="R358" s="3"/>
      <c r="S358" s="3"/>
    </row>
    <row r="359" spans="1:19" ht="13" x14ac:dyDescent="0.15">
      <c r="A359" s="3">
        <v>397</v>
      </c>
      <c r="B359" s="3" t="s">
        <v>1122</v>
      </c>
      <c r="C359" s="3" t="s">
        <v>23</v>
      </c>
      <c r="D359" s="3">
        <v>16</v>
      </c>
      <c r="E359" s="3" t="s">
        <v>1103</v>
      </c>
      <c r="F359" s="3">
        <v>7</v>
      </c>
      <c r="G359" s="3">
        <v>0.56999999999999995</v>
      </c>
      <c r="H359" s="3">
        <v>0.56999999999999995</v>
      </c>
      <c r="I359" s="3">
        <v>144.28</v>
      </c>
      <c r="J359" s="3">
        <v>144.85</v>
      </c>
      <c r="K359" s="3">
        <v>144.172</v>
      </c>
      <c r="L359" s="3">
        <v>144.73500000000001</v>
      </c>
      <c r="M359" s="3" t="s">
        <v>2200</v>
      </c>
      <c r="N359" s="3" t="s">
        <v>2201</v>
      </c>
      <c r="O359" s="3" t="s">
        <v>2202</v>
      </c>
      <c r="P359" s="3">
        <v>1</v>
      </c>
      <c r="Q359" s="3">
        <v>0</v>
      </c>
      <c r="R359" s="3"/>
      <c r="S359" s="3"/>
    </row>
    <row r="360" spans="1:19" ht="13" x14ac:dyDescent="0.15">
      <c r="A360" s="3">
        <v>397</v>
      </c>
      <c r="B360" s="3" t="s">
        <v>1122</v>
      </c>
      <c r="C360" s="3" t="s">
        <v>23</v>
      </c>
      <c r="D360" s="3">
        <v>16</v>
      </c>
      <c r="E360" s="3" t="s">
        <v>1103</v>
      </c>
      <c r="F360" s="3" t="s">
        <v>6</v>
      </c>
      <c r="G360" s="3">
        <v>0.37</v>
      </c>
      <c r="H360" s="3">
        <v>0.37</v>
      </c>
      <c r="I360" s="3">
        <v>144.85</v>
      </c>
      <c r="J360" s="3">
        <v>145.22</v>
      </c>
      <c r="K360" s="3">
        <v>144.73500000000001</v>
      </c>
      <c r="L360" s="3">
        <v>145.1</v>
      </c>
      <c r="M360" s="3" t="s">
        <v>2203</v>
      </c>
      <c r="N360" s="3" t="s">
        <v>2204</v>
      </c>
      <c r="O360" s="3" t="s">
        <v>2205</v>
      </c>
      <c r="P360" s="3">
        <v>0</v>
      </c>
      <c r="Q360" s="3">
        <v>0</v>
      </c>
      <c r="R360" s="3"/>
      <c r="S360" s="3"/>
    </row>
    <row r="361" spans="1:19" ht="13" x14ac:dyDescent="0.15">
      <c r="A361" s="3">
        <v>397</v>
      </c>
      <c r="B361" s="3" t="s">
        <v>1122</v>
      </c>
      <c r="C361" s="3" t="s">
        <v>23</v>
      </c>
      <c r="D361" s="3">
        <v>17</v>
      </c>
      <c r="E361" s="3" t="s">
        <v>1103</v>
      </c>
      <c r="F361" s="3">
        <v>1</v>
      </c>
      <c r="G361" s="3">
        <v>1.49</v>
      </c>
      <c r="H361" s="3">
        <v>1.49</v>
      </c>
      <c r="I361" s="3">
        <v>145.1</v>
      </c>
      <c r="J361" s="3">
        <v>146.59</v>
      </c>
      <c r="K361" s="3">
        <v>145.1</v>
      </c>
      <c r="L361" s="3">
        <v>146.58500000000001</v>
      </c>
      <c r="M361" s="3" t="s">
        <v>2206</v>
      </c>
      <c r="N361" s="3" t="s">
        <v>2207</v>
      </c>
      <c r="O361" s="3" t="s">
        <v>2208</v>
      </c>
      <c r="P361" s="3">
        <v>0</v>
      </c>
      <c r="Q361" s="3">
        <v>0</v>
      </c>
      <c r="R361" s="3"/>
      <c r="S361" s="3"/>
    </row>
    <row r="362" spans="1:19" ht="13" x14ac:dyDescent="0.15">
      <c r="A362" s="3">
        <v>397</v>
      </c>
      <c r="B362" s="3" t="s">
        <v>1122</v>
      </c>
      <c r="C362" s="3" t="s">
        <v>23</v>
      </c>
      <c r="D362" s="3">
        <v>17</v>
      </c>
      <c r="E362" s="3" t="s">
        <v>1103</v>
      </c>
      <c r="F362" s="3">
        <v>2</v>
      </c>
      <c r="G362" s="3">
        <v>1.5</v>
      </c>
      <c r="H362" s="3">
        <v>1.5</v>
      </c>
      <c r="I362" s="3">
        <v>146.59</v>
      </c>
      <c r="J362" s="3">
        <v>148.09</v>
      </c>
      <c r="K362" s="3">
        <v>146.58500000000001</v>
      </c>
      <c r="L362" s="3">
        <v>148.08099999999999</v>
      </c>
      <c r="M362" s="3" t="s">
        <v>2209</v>
      </c>
      <c r="N362" s="3" t="s">
        <v>2210</v>
      </c>
      <c r="O362" s="3" t="s">
        <v>2211</v>
      </c>
      <c r="P362" s="3">
        <v>0</v>
      </c>
      <c r="Q362" s="3">
        <v>1</v>
      </c>
      <c r="R362" s="3"/>
      <c r="S362" s="3"/>
    </row>
    <row r="363" spans="1:19" ht="13" x14ac:dyDescent="0.15">
      <c r="A363" s="3">
        <v>397</v>
      </c>
      <c r="B363" s="3" t="s">
        <v>1122</v>
      </c>
      <c r="C363" s="3" t="s">
        <v>23</v>
      </c>
      <c r="D363" s="3">
        <v>17</v>
      </c>
      <c r="E363" s="3" t="s">
        <v>1103</v>
      </c>
      <c r="F363" s="3">
        <v>3</v>
      </c>
      <c r="G363" s="3">
        <v>1.5</v>
      </c>
      <c r="H363" s="3">
        <v>1.5</v>
      </c>
      <c r="I363" s="3">
        <v>148.09</v>
      </c>
      <c r="J363" s="3">
        <v>149.59</v>
      </c>
      <c r="K363" s="3">
        <v>148.08099999999999</v>
      </c>
      <c r="L363" s="3">
        <v>149.57599999999999</v>
      </c>
      <c r="M363" s="3" t="s">
        <v>2212</v>
      </c>
      <c r="N363" s="3" t="s">
        <v>2213</v>
      </c>
      <c r="O363" s="3" t="s">
        <v>2214</v>
      </c>
      <c r="P363" s="3">
        <v>0</v>
      </c>
      <c r="Q363" s="3">
        <v>0</v>
      </c>
      <c r="R363" s="3"/>
      <c r="S363" s="3"/>
    </row>
    <row r="364" spans="1:19" ht="13" x14ac:dyDescent="0.15">
      <c r="A364" s="3">
        <v>397</v>
      </c>
      <c r="B364" s="3" t="s">
        <v>1122</v>
      </c>
      <c r="C364" s="3" t="s">
        <v>23</v>
      </c>
      <c r="D364" s="3">
        <v>17</v>
      </c>
      <c r="E364" s="3" t="s">
        <v>1103</v>
      </c>
      <c r="F364" s="3">
        <v>4</v>
      </c>
      <c r="G364" s="3">
        <v>1.49</v>
      </c>
      <c r="H364" s="3">
        <v>1.49</v>
      </c>
      <c r="I364" s="3">
        <v>149.59</v>
      </c>
      <c r="J364" s="3">
        <v>151.08000000000001</v>
      </c>
      <c r="K364" s="3">
        <v>149.57599999999999</v>
      </c>
      <c r="L364" s="3">
        <v>151.06100000000001</v>
      </c>
      <c r="M364" s="3" t="s">
        <v>2215</v>
      </c>
      <c r="N364" s="3" t="s">
        <v>2216</v>
      </c>
      <c r="O364" s="3" t="s">
        <v>2217</v>
      </c>
      <c r="P364" s="3">
        <v>0</v>
      </c>
      <c r="Q364" s="3">
        <v>1</v>
      </c>
      <c r="R364" s="3"/>
      <c r="S364" s="3"/>
    </row>
    <row r="365" spans="1:19" ht="13" x14ac:dyDescent="0.15">
      <c r="A365" s="3">
        <v>397</v>
      </c>
      <c r="B365" s="3" t="s">
        <v>1122</v>
      </c>
      <c r="C365" s="3" t="s">
        <v>23</v>
      </c>
      <c r="D365" s="3">
        <v>17</v>
      </c>
      <c r="E365" s="3" t="s">
        <v>1103</v>
      </c>
      <c r="F365" s="3">
        <v>5</v>
      </c>
      <c r="G365" s="3">
        <v>1.49</v>
      </c>
      <c r="H365" s="3">
        <v>1.49</v>
      </c>
      <c r="I365" s="3">
        <v>151.08000000000001</v>
      </c>
      <c r="J365" s="3">
        <v>152.57</v>
      </c>
      <c r="K365" s="3">
        <v>151.06100000000001</v>
      </c>
      <c r="L365" s="3">
        <v>152.547</v>
      </c>
      <c r="M365" s="3" t="s">
        <v>2218</v>
      </c>
      <c r="N365" s="3" t="s">
        <v>2219</v>
      </c>
      <c r="O365" s="3" t="s">
        <v>2220</v>
      </c>
      <c r="P365" s="3">
        <v>0</v>
      </c>
      <c r="Q365" s="3">
        <v>3</v>
      </c>
      <c r="R365" s="3"/>
      <c r="S365" s="3"/>
    </row>
    <row r="366" spans="1:19" ht="13" x14ac:dyDescent="0.15">
      <c r="A366" s="3">
        <v>397</v>
      </c>
      <c r="B366" s="3" t="s">
        <v>1122</v>
      </c>
      <c r="C366" s="3" t="s">
        <v>23</v>
      </c>
      <c r="D366" s="3">
        <v>17</v>
      </c>
      <c r="E366" s="3" t="s">
        <v>1103</v>
      </c>
      <c r="F366" s="3">
        <v>6</v>
      </c>
      <c r="G366" s="3">
        <v>1.44</v>
      </c>
      <c r="H366" s="3">
        <v>1.44</v>
      </c>
      <c r="I366" s="3">
        <v>152.57</v>
      </c>
      <c r="J366" s="3">
        <v>154.01</v>
      </c>
      <c r="K366" s="3">
        <v>152.547</v>
      </c>
      <c r="L366" s="3">
        <v>153.982</v>
      </c>
      <c r="M366" s="3" t="s">
        <v>2221</v>
      </c>
      <c r="N366" s="3" t="s">
        <v>2222</v>
      </c>
      <c r="O366" s="3" t="s">
        <v>2223</v>
      </c>
      <c r="P366" s="3">
        <v>1</v>
      </c>
      <c r="Q366" s="3">
        <v>0</v>
      </c>
      <c r="R366" s="3"/>
      <c r="S366" s="3"/>
    </row>
    <row r="367" spans="1:19" ht="13" x14ac:dyDescent="0.15">
      <c r="A367" s="3">
        <v>397</v>
      </c>
      <c r="B367" s="3" t="s">
        <v>1122</v>
      </c>
      <c r="C367" s="3" t="s">
        <v>23</v>
      </c>
      <c r="D367" s="3">
        <v>17</v>
      </c>
      <c r="E367" s="3" t="s">
        <v>1103</v>
      </c>
      <c r="F367" s="3">
        <v>7</v>
      </c>
      <c r="G367" s="3">
        <v>0.53</v>
      </c>
      <c r="H367" s="3">
        <v>0.53</v>
      </c>
      <c r="I367" s="3">
        <v>154.01</v>
      </c>
      <c r="J367" s="3">
        <v>154.54</v>
      </c>
      <c r="K367" s="3">
        <v>153.982</v>
      </c>
      <c r="L367" s="3">
        <v>154.511</v>
      </c>
      <c r="M367" s="3" t="s">
        <v>2224</v>
      </c>
      <c r="N367" s="3" t="s">
        <v>2225</v>
      </c>
      <c r="O367" s="3" t="s">
        <v>2226</v>
      </c>
      <c r="P367" s="3">
        <v>1</v>
      </c>
      <c r="Q367" s="3">
        <v>0</v>
      </c>
      <c r="R367" s="3"/>
      <c r="S367" s="3"/>
    </row>
    <row r="368" spans="1:19" ht="13" x14ac:dyDescent="0.15">
      <c r="A368" s="3">
        <v>397</v>
      </c>
      <c r="B368" s="3" t="s">
        <v>1122</v>
      </c>
      <c r="C368" s="3" t="s">
        <v>23</v>
      </c>
      <c r="D368" s="3">
        <v>17</v>
      </c>
      <c r="E368" s="3" t="s">
        <v>1103</v>
      </c>
      <c r="F368" s="3" t="s">
        <v>6</v>
      </c>
      <c r="G368" s="3">
        <v>0.28999999999999998</v>
      </c>
      <c r="H368" s="3">
        <v>0.28999999999999998</v>
      </c>
      <c r="I368" s="3">
        <v>154.54</v>
      </c>
      <c r="J368" s="3">
        <v>154.83000000000001</v>
      </c>
      <c r="K368" s="3">
        <v>154.511</v>
      </c>
      <c r="L368" s="3">
        <v>154.80000000000001</v>
      </c>
      <c r="M368" s="3" t="s">
        <v>2227</v>
      </c>
      <c r="N368" s="3" t="s">
        <v>2228</v>
      </c>
      <c r="O368" s="3" t="s">
        <v>2229</v>
      </c>
      <c r="P368" s="3">
        <v>0</v>
      </c>
      <c r="Q368" s="3">
        <v>0</v>
      </c>
      <c r="R368" s="3"/>
      <c r="S368" s="3"/>
    </row>
    <row r="369" spans="1:19" ht="13" x14ac:dyDescent="0.15">
      <c r="A369" s="3">
        <v>397</v>
      </c>
      <c r="B369" s="3" t="s">
        <v>1122</v>
      </c>
      <c r="C369" s="3" t="s">
        <v>23</v>
      </c>
      <c r="D369" s="3">
        <v>18</v>
      </c>
      <c r="E369" s="3" t="s">
        <v>1103</v>
      </c>
      <c r="F369" s="3">
        <v>1</v>
      </c>
      <c r="G369" s="3">
        <v>1.49</v>
      </c>
      <c r="H369" s="3">
        <v>1.49</v>
      </c>
      <c r="I369" s="3">
        <v>154.80000000000001</v>
      </c>
      <c r="J369" s="3">
        <v>156.29</v>
      </c>
      <c r="K369" s="3">
        <v>154.80000000000001</v>
      </c>
      <c r="L369" s="3">
        <v>156.267</v>
      </c>
      <c r="M369" s="3" t="s">
        <v>2230</v>
      </c>
      <c r="N369" s="3" t="s">
        <v>2231</v>
      </c>
      <c r="O369" s="3" t="s">
        <v>2232</v>
      </c>
      <c r="P369" s="3">
        <v>0</v>
      </c>
      <c r="Q369" s="3">
        <v>3</v>
      </c>
      <c r="R369" s="3"/>
      <c r="S369" s="3"/>
    </row>
    <row r="370" spans="1:19" ht="13" x14ac:dyDescent="0.15">
      <c r="A370" s="3">
        <v>397</v>
      </c>
      <c r="B370" s="3" t="s">
        <v>1122</v>
      </c>
      <c r="C370" s="3" t="s">
        <v>23</v>
      </c>
      <c r="D370" s="3">
        <v>18</v>
      </c>
      <c r="E370" s="3" t="s">
        <v>1103</v>
      </c>
      <c r="F370" s="3">
        <v>2</v>
      </c>
      <c r="G370" s="3">
        <v>1.49</v>
      </c>
      <c r="H370" s="3">
        <v>1.49</v>
      </c>
      <c r="I370" s="3">
        <v>156.29</v>
      </c>
      <c r="J370" s="3">
        <v>157.78</v>
      </c>
      <c r="K370" s="3">
        <v>156.267</v>
      </c>
      <c r="L370" s="3">
        <v>157.73500000000001</v>
      </c>
      <c r="M370" s="3" t="s">
        <v>2233</v>
      </c>
      <c r="N370" s="3" t="s">
        <v>2234</v>
      </c>
      <c r="O370" s="3" t="s">
        <v>2235</v>
      </c>
      <c r="P370" s="3">
        <v>0</v>
      </c>
      <c r="Q370" s="3">
        <v>0</v>
      </c>
      <c r="R370" s="3"/>
      <c r="S370" s="3"/>
    </row>
    <row r="371" spans="1:19" ht="13" x14ac:dyDescent="0.15">
      <c r="A371" s="3">
        <v>397</v>
      </c>
      <c r="B371" s="3" t="s">
        <v>1122</v>
      </c>
      <c r="C371" s="3" t="s">
        <v>23</v>
      </c>
      <c r="D371" s="3">
        <v>18</v>
      </c>
      <c r="E371" s="3" t="s">
        <v>1103</v>
      </c>
      <c r="F371" s="3">
        <v>3</v>
      </c>
      <c r="G371" s="3">
        <v>1.49</v>
      </c>
      <c r="H371" s="3">
        <v>1.49</v>
      </c>
      <c r="I371" s="3">
        <v>157.78</v>
      </c>
      <c r="J371" s="3">
        <v>159.27000000000001</v>
      </c>
      <c r="K371" s="3">
        <v>157.73500000000001</v>
      </c>
      <c r="L371" s="3">
        <v>159.202</v>
      </c>
      <c r="M371" s="3" t="s">
        <v>2236</v>
      </c>
      <c r="N371" s="3" t="s">
        <v>2237</v>
      </c>
      <c r="O371" s="3" t="s">
        <v>2238</v>
      </c>
      <c r="P371" s="3">
        <v>0</v>
      </c>
      <c r="Q371" s="3">
        <v>0</v>
      </c>
      <c r="R371" s="3"/>
      <c r="S371" s="3"/>
    </row>
    <row r="372" spans="1:19" ht="13" x14ac:dyDescent="0.15">
      <c r="A372" s="3">
        <v>397</v>
      </c>
      <c r="B372" s="3" t="s">
        <v>1122</v>
      </c>
      <c r="C372" s="3" t="s">
        <v>23</v>
      </c>
      <c r="D372" s="3">
        <v>18</v>
      </c>
      <c r="E372" s="3" t="s">
        <v>1103</v>
      </c>
      <c r="F372" s="3">
        <v>4</v>
      </c>
      <c r="G372" s="3">
        <v>1.5</v>
      </c>
      <c r="H372" s="3">
        <v>1.5</v>
      </c>
      <c r="I372" s="3">
        <v>159.27000000000001</v>
      </c>
      <c r="J372" s="3">
        <v>160.77000000000001</v>
      </c>
      <c r="K372" s="3">
        <v>159.202</v>
      </c>
      <c r="L372" s="3">
        <v>160.679</v>
      </c>
      <c r="M372" s="3" t="s">
        <v>2239</v>
      </c>
      <c r="N372" s="3" t="s">
        <v>2240</v>
      </c>
      <c r="O372" s="3" t="s">
        <v>2241</v>
      </c>
      <c r="P372" s="3">
        <v>0</v>
      </c>
      <c r="Q372" s="3">
        <v>1</v>
      </c>
      <c r="R372" s="3"/>
      <c r="S372" s="3"/>
    </row>
    <row r="373" spans="1:19" ht="13" x14ac:dyDescent="0.15">
      <c r="A373" s="3">
        <v>397</v>
      </c>
      <c r="B373" s="3" t="s">
        <v>1122</v>
      </c>
      <c r="C373" s="3" t="s">
        <v>23</v>
      </c>
      <c r="D373" s="3">
        <v>18</v>
      </c>
      <c r="E373" s="3" t="s">
        <v>1103</v>
      </c>
      <c r="F373" s="3">
        <v>5</v>
      </c>
      <c r="G373" s="3">
        <v>1.49</v>
      </c>
      <c r="H373" s="3">
        <v>1.49</v>
      </c>
      <c r="I373" s="3">
        <v>160.77000000000001</v>
      </c>
      <c r="J373" s="3">
        <v>162.26</v>
      </c>
      <c r="K373" s="3">
        <v>160.679</v>
      </c>
      <c r="L373" s="3">
        <v>162.14699999999999</v>
      </c>
      <c r="M373" s="3" t="s">
        <v>2242</v>
      </c>
      <c r="N373" s="3" t="s">
        <v>2243</v>
      </c>
      <c r="O373" s="3" t="s">
        <v>2244</v>
      </c>
      <c r="P373" s="3">
        <v>0</v>
      </c>
      <c r="Q373" s="3">
        <v>0</v>
      </c>
      <c r="R373" s="3"/>
      <c r="S373" s="3"/>
    </row>
    <row r="374" spans="1:19" ht="13" x14ac:dyDescent="0.15">
      <c r="A374" s="3">
        <v>397</v>
      </c>
      <c r="B374" s="3" t="s">
        <v>1122</v>
      </c>
      <c r="C374" s="3" t="s">
        <v>23</v>
      </c>
      <c r="D374" s="3">
        <v>18</v>
      </c>
      <c r="E374" s="3" t="s">
        <v>1103</v>
      </c>
      <c r="F374" s="3">
        <v>6</v>
      </c>
      <c r="G374" s="3">
        <v>1.48</v>
      </c>
      <c r="H374" s="3">
        <v>1.48</v>
      </c>
      <c r="I374" s="3">
        <v>162.26</v>
      </c>
      <c r="J374" s="3">
        <v>163.74</v>
      </c>
      <c r="K374" s="3">
        <v>162.14699999999999</v>
      </c>
      <c r="L374" s="3">
        <v>163.60400000000001</v>
      </c>
      <c r="M374" s="3" t="s">
        <v>2245</v>
      </c>
      <c r="N374" s="3" t="s">
        <v>2246</v>
      </c>
      <c r="O374" s="3" t="s">
        <v>2247</v>
      </c>
      <c r="P374" s="3">
        <v>1</v>
      </c>
      <c r="Q374" s="3">
        <v>1</v>
      </c>
      <c r="R374" s="3"/>
      <c r="S374" s="3"/>
    </row>
    <row r="375" spans="1:19" ht="13" x14ac:dyDescent="0.15">
      <c r="A375" s="3">
        <v>397</v>
      </c>
      <c r="B375" s="3" t="s">
        <v>1122</v>
      </c>
      <c r="C375" s="3" t="s">
        <v>23</v>
      </c>
      <c r="D375" s="3">
        <v>18</v>
      </c>
      <c r="E375" s="3" t="s">
        <v>1103</v>
      </c>
      <c r="F375" s="3">
        <v>7</v>
      </c>
      <c r="G375" s="3">
        <v>0.54</v>
      </c>
      <c r="H375" s="3">
        <v>0.54</v>
      </c>
      <c r="I375" s="3">
        <v>163.74</v>
      </c>
      <c r="J375" s="3">
        <v>164.28</v>
      </c>
      <c r="K375" s="3">
        <v>163.60400000000001</v>
      </c>
      <c r="L375" s="3">
        <v>164.136</v>
      </c>
      <c r="M375" s="3" t="s">
        <v>2248</v>
      </c>
      <c r="N375" s="3" t="s">
        <v>2249</v>
      </c>
      <c r="O375" s="3" t="s">
        <v>2250</v>
      </c>
      <c r="P375" s="3">
        <v>1</v>
      </c>
      <c r="Q375" s="3">
        <v>0</v>
      </c>
      <c r="R375" s="3"/>
      <c r="S375" s="3"/>
    </row>
    <row r="376" spans="1:19" ht="13" x14ac:dyDescent="0.15">
      <c r="A376" s="3">
        <v>397</v>
      </c>
      <c r="B376" s="3" t="s">
        <v>1122</v>
      </c>
      <c r="C376" s="3" t="s">
        <v>23</v>
      </c>
      <c r="D376" s="3">
        <v>18</v>
      </c>
      <c r="E376" s="3" t="s">
        <v>1103</v>
      </c>
      <c r="F376" s="3" t="s">
        <v>6</v>
      </c>
      <c r="G376" s="3">
        <v>0.37</v>
      </c>
      <c r="H376" s="3">
        <v>0.37</v>
      </c>
      <c r="I376" s="3">
        <v>164.28</v>
      </c>
      <c r="J376" s="3">
        <v>164.65</v>
      </c>
      <c r="K376" s="3">
        <v>164.136</v>
      </c>
      <c r="L376" s="3">
        <v>164.5</v>
      </c>
      <c r="M376" s="3" t="s">
        <v>2251</v>
      </c>
      <c r="N376" s="3" t="s">
        <v>2252</v>
      </c>
      <c r="O376" s="3" t="s">
        <v>2253</v>
      </c>
      <c r="P376" s="3">
        <v>0</v>
      </c>
      <c r="Q376" s="3">
        <v>0</v>
      </c>
      <c r="R376" s="3"/>
      <c r="S376" s="3"/>
    </row>
    <row r="377" spans="1:19" ht="13" x14ac:dyDescent="0.15">
      <c r="A377" s="3">
        <v>397</v>
      </c>
      <c r="B377" s="3" t="s">
        <v>1122</v>
      </c>
      <c r="C377" s="3" t="s">
        <v>23</v>
      </c>
      <c r="D377" s="3">
        <v>19</v>
      </c>
      <c r="E377" s="3" t="s">
        <v>1103</v>
      </c>
      <c r="F377" s="3">
        <v>1</v>
      </c>
      <c r="G377" s="3">
        <v>1.5</v>
      </c>
      <c r="H377" s="3">
        <v>1.5</v>
      </c>
      <c r="I377" s="3">
        <v>164.5</v>
      </c>
      <c r="J377" s="3">
        <v>166</v>
      </c>
      <c r="K377" s="3">
        <v>164.5</v>
      </c>
      <c r="L377" s="3">
        <v>166</v>
      </c>
      <c r="M377" s="3" t="s">
        <v>2254</v>
      </c>
      <c r="N377" s="3" t="s">
        <v>2255</v>
      </c>
      <c r="O377" s="3" t="s">
        <v>2256</v>
      </c>
      <c r="P377" s="3">
        <v>0</v>
      </c>
      <c r="Q377" s="3">
        <v>1</v>
      </c>
      <c r="R377" s="3" t="s">
        <v>2257</v>
      </c>
      <c r="S377" s="3"/>
    </row>
    <row r="378" spans="1:19" ht="13" x14ac:dyDescent="0.15">
      <c r="A378" s="3">
        <v>397</v>
      </c>
      <c r="B378" s="3" t="s">
        <v>1122</v>
      </c>
      <c r="C378" s="3" t="s">
        <v>23</v>
      </c>
      <c r="D378" s="3">
        <v>19</v>
      </c>
      <c r="E378" s="3" t="s">
        <v>1103</v>
      </c>
      <c r="F378" s="3">
        <v>2</v>
      </c>
      <c r="G378" s="3">
        <v>1.5</v>
      </c>
      <c r="H378" s="3">
        <v>1.5</v>
      </c>
      <c r="I378" s="3">
        <v>166</v>
      </c>
      <c r="J378" s="3">
        <v>167.5</v>
      </c>
      <c r="K378" s="3">
        <v>166</v>
      </c>
      <c r="L378" s="3">
        <v>167.5</v>
      </c>
      <c r="M378" s="3" t="s">
        <v>2258</v>
      </c>
      <c r="N378" s="3" t="s">
        <v>2259</v>
      </c>
      <c r="O378" s="3" t="s">
        <v>2260</v>
      </c>
      <c r="P378" s="3">
        <v>0</v>
      </c>
      <c r="Q378" s="3">
        <v>0</v>
      </c>
      <c r="R378" s="3"/>
      <c r="S378" s="3"/>
    </row>
    <row r="379" spans="1:19" ht="13" x14ac:dyDescent="0.15">
      <c r="A379" s="3">
        <v>397</v>
      </c>
      <c r="B379" s="3" t="s">
        <v>1122</v>
      </c>
      <c r="C379" s="3" t="s">
        <v>23</v>
      </c>
      <c r="D379" s="3">
        <v>19</v>
      </c>
      <c r="E379" s="3" t="s">
        <v>1103</v>
      </c>
      <c r="F379" s="3">
        <v>3</v>
      </c>
      <c r="G379" s="3">
        <v>1.5</v>
      </c>
      <c r="H379" s="3">
        <v>1.5</v>
      </c>
      <c r="I379" s="3">
        <v>167.5</v>
      </c>
      <c r="J379" s="3">
        <v>169</v>
      </c>
      <c r="K379" s="3">
        <v>167.5</v>
      </c>
      <c r="L379" s="3">
        <v>169</v>
      </c>
      <c r="M379" s="3" t="s">
        <v>2261</v>
      </c>
      <c r="N379" s="3" t="s">
        <v>2262</v>
      </c>
      <c r="O379" s="3" t="s">
        <v>2263</v>
      </c>
      <c r="P379" s="3">
        <v>0</v>
      </c>
      <c r="Q379" s="3">
        <v>0</v>
      </c>
      <c r="R379" s="3"/>
      <c r="S379" s="3"/>
    </row>
    <row r="380" spans="1:19" ht="13" x14ac:dyDescent="0.15">
      <c r="A380" s="3">
        <v>397</v>
      </c>
      <c r="B380" s="3" t="s">
        <v>1122</v>
      </c>
      <c r="C380" s="3" t="s">
        <v>23</v>
      </c>
      <c r="D380" s="3">
        <v>19</v>
      </c>
      <c r="E380" s="3" t="s">
        <v>1103</v>
      </c>
      <c r="F380" s="3">
        <v>4</v>
      </c>
      <c r="G380" s="3">
        <v>1.51</v>
      </c>
      <c r="H380" s="3">
        <v>1.51</v>
      </c>
      <c r="I380" s="3">
        <v>169</v>
      </c>
      <c r="J380" s="3">
        <v>170.51</v>
      </c>
      <c r="K380" s="3">
        <v>169</v>
      </c>
      <c r="L380" s="3">
        <v>170.51</v>
      </c>
      <c r="M380" s="3" t="s">
        <v>2264</v>
      </c>
      <c r="N380" s="3" t="s">
        <v>2265</v>
      </c>
      <c r="O380" s="3" t="s">
        <v>2266</v>
      </c>
      <c r="P380" s="3">
        <v>0</v>
      </c>
      <c r="Q380" s="3">
        <v>1</v>
      </c>
      <c r="R380" s="3"/>
      <c r="S380" s="3"/>
    </row>
    <row r="381" spans="1:19" ht="13" x14ac:dyDescent="0.15">
      <c r="A381" s="3">
        <v>397</v>
      </c>
      <c r="B381" s="3" t="s">
        <v>1122</v>
      </c>
      <c r="C381" s="3" t="s">
        <v>23</v>
      </c>
      <c r="D381" s="3">
        <v>19</v>
      </c>
      <c r="E381" s="3" t="s">
        <v>1103</v>
      </c>
      <c r="F381" s="3">
        <v>5</v>
      </c>
      <c r="G381" s="3">
        <v>1.5</v>
      </c>
      <c r="H381" s="3">
        <v>1.5</v>
      </c>
      <c r="I381" s="3">
        <v>170.51</v>
      </c>
      <c r="J381" s="3">
        <v>172.01</v>
      </c>
      <c r="K381" s="3">
        <v>170.51</v>
      </c>
      <c r="L381" s="3">
        <v>172.01</v>
      </c>
      <c r="M381" s="3" t="s">
        <v>2267</v>
      </c>
      <c r="N381" s="3" t="s">
        <v>2268</v>
      </c>
      <c r="O381" s="3" t="s">
        <v>2269</v>
      </c>
      <c r="P381" s="3">
        <v>0</v>
      </c>
      <c r="Q381" s="3">
        <v>0</v>
      </c>
      <c r="R381" s="3"/>
      <c r="S381" s="3"/>
    </row>
    <row r="382" spans="1:19" ht="13" x14ac:dyDescent="0.15">
      <c r="A382" s="3">
        <v>397</v>
      </c>
      <c r="B382" s="3" t="s">
        <v>1122</v>
      </c>
      <c r="C382" s="3" t="s">
        <v>23</v>
      </c>
      <c r="D382" s="3">
        <v>19</v>
      </c>
      <c r="E382" s="3" t="s">
        <v>1103</v>
      </c>
      <c r="F382" s="3">
        <v>6</v>
      </c>
      <c r="G382" s="3">
        <v>1.33</v>
      </c>
      <c r="H382" s="3">
        <v>1.33</v>
      </c>
      <c r="I382" s="3">
        <v>172.01</v>
      </c>
      <c r="J382" s="3">
        <v>173.34</v>
      </c>
      <c r="K382" s="3">
        <v>172.01</v>
      </c>
      <c r="L382" s="3">
        <v>173.34</v>
      </c>
      <c r="M382" s="3" t="s">
        <v>2270</v>
      </c>
      <c r="N382" s="3" t="s">
        <v>2271</v>
      </c>
      <c r="O382" s="3" t="s">
        <v>2272</v>
      </c>
      <c r="P382" s="3">
        <v>1</v>
      </c>
      <c r="Q382" s="3">
        <v>3</v>
      </c>
      <c r="R382" s="3"/>
      <c r="S382" s="3"/>
    </row>
    <row r="383" spans="1:19" ht="13" x14ac:dyDescent="0.15">
      <c r="A383" s="3">
        <v>397</v>
      </c>
      <c r="B383" s="3" t="s">
        <v>1122</v>
      </c>
      <c r="C383" s="3" t="s">
        <v>23</v>
      </c>
      <c r="D383" s="3">
        <v>19</v>
      </c>
      <c r="E383" s="3" t="s">
        <v>1103</v>
      </c>
      <c r="F383" s="3">
        <v>7</v>
      </c>
      <c r="G383" s="3">
        <v>0.53</v>
      </c>
      <c r="H383" s="3">
        <v>0.53</v>
      </c>
      <c r="I383" s="3">
        <v>173.34</v>
      </c>
      <c r="J383" s="3">
        <v>173.87</v>
      </c>
      <c r="K383" s="3">
        <v>173.34</v>
      </c>
      <c r="L383" s="3">
        <v>173.87</v>
      </c>
      <c r="M383" s="3" t="s">
        <v>2273</v>
      </c>
      <c r="N383" s="3" t="s">
        <v>2274</v>
      </c>
      <c r="O383" s="3" t="s">
        <v>2275</v>
      </c>
      <c r="P383" s="3">
        <v>1</v>
      </c>
      <c r="Q383" s="3">
        <v>0</v>
      </c>
      <c r="R383" s="3"/>
      <c r="S383" s="3"/>
    </row>
    <row r="384" spans="1:19" ht="13" x14ac:dyDescent="0.15">
      <c r="A384" s="3">
        <v>397</v>
      </c>
      <c r="B384" s="3" t="s">
        <v>1122</v>
      </c>
      <c r="C384" s="3" t="s">
        <v>23</v>
      </c>
      <c r="D384" s="3">
        <v>19</v>
      </c>
      <c r="E384" s="3" t="s">
        <v>1103</v>
      </c>
      <c r="F384" s="3" t="s">
        <v>6</v>
      </c>
      <c r="G384" s="3">
        <v>0.21</v>
      </c>
      <c r="H384" s="3">
        <v>0.21</v>
      </c>
      <c r="I384" s="3">
        <v>173.87</v>
      </c>
      <c r="J384" s="3">
        <v>174.08</v>
      </c>
      <c r="K384" s="3">
        <v>173.87</v>
      </c>
      <c r="L384" s="3">
        <v>174.08</v>
      </c>
      <c r="M384" s="3" t="s">
        <v>2276</v>
      </c>
      <c r="N384" s="3" t="s">
        <v>2277</v>
      </c>
      <c r="O384" s="3" t="s">
        <v>2278</v>
      </c>
      <c r="P384" s="3">
        <v>0</v>
      </c>
      <c r="Q384" s="3">
        <v>0</v>
      </c>
      <c r="R384" s="3"/>
      <c r="S384" s="3"/>
    </row>
    <row r="385" spans="1:19" ht="13" x14ac:dyDescent="0.15">
      <c r="A385" s="3">
        <v>397</v>
      </c>
      <c r="B385" s="3" t="s">
        <v>1122</v>
      </c>
      <c r="C385" s="3" t="s">
        <v>23</v>
      </c>
      <c r="D385" s="3">
        <v>20</v>
      </c>
      <c r="E385" s="3" t="s">
        <v>1103</v>
      </c>
      <c r="F385" s="3">
        <v>1</v>
      </c>
      <c r="G385" s="3">
        <v>1.51</v>
      </c>
      <c r="H385" s="3">
        <v>1.51</v>
      </c>
      <c r="I385" s="3">
        <v>174.2</v>
      </c>
      <c r="J385" s="3">
        <v>175.71</v>
      </c>
      <c r="K385" s="3">
        <v>174.2</v>
      </c>
      <c r="L385" s="3">
        <v>175.69900000000001</v>
      </c>
      <c r="M385" s="3" t="s">
        <v>2279</v>
      </c>
      <c r="N385" s="3" t="s">
        <v>2280</v>
      </c>
      <c r="O385" s="3" t="s">
        <v>2281</v>
      </c>
      <c r="P385" s="3">
        <v>0</v>
      </c>
      <c r="Q385" s="3">
        <v>0</v>
      </c>
      <c r="R385" s="3"/>
      <c r="S385" s="3"/>
    </row>
    <row r="386" spans="1:19" ht="13" x14ac:dyDescent="0.15">
      <c r="A386" s="3">
        <v>397</v>
      </c>
      <c r="B386" s="3" t="s">
        <v>1122</v>
      </c>
      <c r="C386" s="3" t="s">
        <v>23</v>
      </c>
      <c r="D386" s="3">
        <v>20</v>
      </c>
      <c r="E386" s="3" t="s">
        <v>1103</v>
      </c>
      <c r="F386" s="3">
        <v>2</v>
      </c>
      <c r="G386" s="3">
        <v>1.5</v>
      </c>
      <c r="H386" s="3">
        <v>1.5</v>
      </c>
      <c r="I386" s="3">
        <v>175.71</v>
      </c>
      <c r="J386" s="3">
        <v>177.21</v>
      </c>
      <c r="K386" s="3">
        <v>175.69900000000001</v>
      </c>
      <c r="L386" s="3">
        <v>177.18799999999999</v>
      </c>
      <c r="M386" s="3" t="s">
        <v>2282</v>
      </c>
      <c r="N386" s="3" t="s">
        <v>2283</v>
      </c>
      <c r="O386" s="3" t="s">
        <v>2284</v>
      </c>
      <c r="P386" s="3">
        <v>0</v>
      </c>
      <c r="Q386" s="3">
        <v>3</v>
      </c>
      <c r="R386" s="3"/>
      <c r="S386" s="3"/>
    </row>
    <row r="387" spans="1:19" ht="13" x14ac:dyDescent="0.15">
      <c r="A387" s="3">
        <v>397</v>
      </c>
      <c r="B387" s="3" t="s">
        <v>1122</v>
      </c>
      <c r="C387" s="3" t="s">
        <v>23</v>
      </c>
      <c r="D387" s="3">
        <v>20</v>
      </c>
      <c r="E387" s="3" t="s">
        <v>1103</v>
      </c>
      <c r="F387" s="3">
        <v>3</v>
      </c>
      <c r="G387" s="3">
        <v>1.51</v>
      </c>
      <c r="H387" s="3">
        <v>1.51</v>
      </c>
      <c r="I387" s="3">
        <v>177.21</v>
      </c>
      <c r="J387" s="3">
        <v>178.72</v>
      </c>
      <c r="K387" s="3">
        <v>177.18799999999999</v>
      </c>
      <c r="L387" s="3">
        <v>178.68700000000001</v>
      </c>
      <c r="M387" s="3" t="s">
        <v>2285</v>
      </c>
      <c r="N387" s="3" t="s">
        <v>2286</v>
      </c>
      <c r="O387" s="3" t="s">
        <v>2287</v>
      </c>
      <c r="P387" s="3">
        <v>0</v>
      </c>
      <c r="Q387" s="3">
        <v>0</v>
      </c>
      <c r="R387" s="3"/>
      <c r="S387" s="3"/>
    </row>
    <row r="388" spans="1:19" ht="13" x14ac:dyDescent="0.15">
      <c r="A388" s="3">
        <v>397</v>
      </c>
      <c r="B388" s="3" t="s">
        <v>1122</v>
      </c>
      <c r="C388" s="3" t="s">
        <v>23</v>
      </c>
      <c r="D388" s="3">
        <v>20</v>
      </c>
      <c r="E388" s="3" t="s">
        <v>1103</v>
      </c>
      <c r="F388" s="3">
        <v>4</v>
      </c>
      <c r="G388" s="3">
        <v>1.5</v>
      </c>
      <c r="H388" s="3">
        <v>1.5</v>
      </c>
      <c r="I388" s="3">
        <v>178.72</v>
      </c>
      <c r="J388" s="3">
        <v>180.22</v>
      </c>
      <c r="K388" s="3">
        <v>178.68700000000001</v>
      </c>
      <c r="L388" s="3">
        <v>180.17699999999999</v>
      </c>
      <c r="M388" s="3" t="s">
        <v>2288</v>
      </c>
      <c r="N388" s="3" t="s">
        <v>2289</v>
      </c>
      <c r="O388" s="3" t="s">
        <v>2290</v>
      </c>
      <c r="P388" s="3">
        <v>0</v>
      </c>
      <c r="Q388" s="3">
        <v>1</v>
      </c>
      <c r="R388" s="3"/>
      <c r="S388" s="3"/>
    </row>
    <row r="389" spans="1:19" ht="13" x14ac:dyDescent="0.15">
      <c r="A389" s="3">
        <v>397</v>
      </c>
      <c r="B389" s="3" t="s">
        <v>1122</v>
      </c>
      <c r="C389" s="3" t="s">
        <v>23</v>
      </c>
      <c r="D389" s="3">
        <v>20</v>
      </c>
      <c r="E389" s="3" t="s">
        <v>1103</v>
      </c>
      <c r="F389" s="3">
        <v>5</v>
      </c>
      <c r="G389" s="3">
        <v>1.51</v>
      </c>
      <c r="H389" s="3">
        <v>1.51</v>
      </c>
      <c r="I389" s="3">
        <v>180.22</v>
      </c>
      <c r="J389" s="3">
        <v>181.73</v>
      </c>
      <c r="K389" s="3">
        <v>180.17699999999999</v>
      </c>
      <c r="L389" s="3">
        <v>181.67599999999999</v>
      </c>
      <c r="M389" s="3" t="s">
        <v>2291</v>
      </c>
      <c r="N389" s="3" t="s">
        <v>2292</v>
      </c>
      <c r="O389" s="3" t="s">
        <v>2293</v>
      </c>
      <c r="P389" s="3">
        <v>0</v>
      </c>
      <c r="Q389" s="3">
        <v>5</v>
      </c>
      <c r="R389" s="3"/>
      <c r="S389" s="3"/>
    </row>
    <row r="390" spans="1:19" ht="13" x14ac:dyDescent="0.15">
      <c r="A390" s="3">
        <v>397</v>
      </c>
      <c r="B390" s="3" t="s">
        <v>1122</v>
      </c>
      <c r="C390" s="3" t="s">
        <v>23</v>
      </c>
      <c r="D390" s="3">
        <v>20</v>
      </c>
      <c r="E390" s="3" t="s">
        <v>1103</v>
      </c>
      <c r="F390" s="3">
        <v>6</v>
      </c>
      <c r="G390" s="3">
        <v>1.39</v>
      </c>
      <c r="H390" s="3">
        <v>1.39</v>
      </c>
      <c r="I390" s="3">
        <v>181.73</v>
      </c>
      <c r="J390" s="3">
        <v>183.12</v>
      </c>
      <c r="K390" s="3">
        <v>181.67599999999999</v>
      </c>
      <c r="L390" s="3">
        <v>183.05600000000001</v>
      </c>
      <c r="M390" s="3" t="s">
        <v>2294</v>
      </c>
      <c r="N390" s="3" t="s">
        <v>2295</v>
      </c>
      <c r="O390" s="3" t="s">
        <v>2296</v>
      </c>
      <c r="P390" s="3">
        <v>1</v>
      </c>
      <c r="Q390" s="3">
        <v>0</v>
      </c>
      <c r="R390" s="3"/>
      <c r="S390" s="3"/>
    </row>
    <row r="391" spans="1:19" ht="13" x14ac:dyDescent="0.15">
      <c r="A391" s="3">
        <v>397</v>
      </c>
      <c r="B391" s="3" t="s">
        <v>1122</v>
      </c>
      <c r="C391" s="3" t="s">
        <v>23</v>
      </c>
      <c r="D391" s="3">
        <v>20</v>
      </c>
      <c r="E391" s="3" t="s">
        <v>1103</v>
      </c>
      <c r="F391" s="3">
        <v>7</v>
      </c>
      <c r="G391" s="3">
        <v>0.52</v>
      </c>
      <c r="H391" s="3">
        <v>0.52</v>
      </c>
      <c r="I391" s="3">
        <v>183.12</v>
      </c>
      <c r="J391" s="3">
        <v>183.64</v>
      </c>
      <c r="K391" s="3">
        <v>183.05600000000001</v>
      </c>
      <c r="L391" s="3">
        <v>183.572</v>
      </c>
      <c r="M391" s="3" t="s">
        <v>2297</v>
      </c>
      <c r="N391" s="3" t="s">
        <v>2298</v>
      </c>
      <c r="O391" s="3" t="s">
        <v>2299</v>
      </c>
      <c r="P391" s="3">
        <v>1</v>
      </c>
      <c r="Q391" s="3">
        <v>0</v>
      </c>
      <c r="R391" s="3"/>
      <c r="S391" s="3"/>
    </row>
    <row r="392" spans="1:19" ht="13" x14ac:dyDescent="0.15">
      <c r="A392" s="3">
        <v>397</v>
      </c>
      <c r="B392" s="3" t="s">
        <v>1122</v>
      </c>
      <c r="C392" s="3" t="s">
        <v>23</v>
      </c>
      <c r="D392" s="3">
        <v>20</v>
      </c>
      <c r="E392" s="3" t="s">
        <v>1103</v>
      </c>
      <c r="F392" s="3" t="s">
        <v>6</v>
      </c>
      <c r="G392" s="3">
        <v>0.33</v>
      </c>
      <c r="H392" s="3">
        <v>0.33</v>
      </c>
      <c r="I392" s="3">
        <v>183.64</v>
      </c>
      <c r="J392" s="3">
        <v>183.97</v>
      </c>
      <c r="K392" s="3">
        <v>183.572</v>
      </c>
      <c r="L392" s="3">
        <v>183.9</v>
      </c>
      <c r="M392" s="3" t="s">
        <v>2300</v>
      </c>
      <c r="N392" s="3" t="s">
        <v>2301</v>
      </c>
      <c r="O392" s="3" t="s">
        <v>2302</v>
      </c>
      <c r="P392" s="3">
        <v>0</v>
      </c>
      <c r="Q392" s="3">
        <v>0</v>
      </c>
      <c r="R392" s="3"/>
      <c r="S392" s="3"/>
    </row>
    <row r="393" spans="1:19" ht="13" x14ac:dyDescent="0.15">
      <c r="A393" s="3">
        <v>397</v>
      </c>
      <c r="B393" s="3" t="s">
        <v>1122</v>
      </c>
      <c r="C393" s="3" t="s">
        <v>23</v>
      </c>
      <c r="D393" s="3">
        <v>21</v>
      </c>
      <c r="E393" s="3" t="s">
        <v>1103</v>
      </c>
      <c r="F393" s="3">
        <v>1</v>
      </c>
      <c r="G393" s="3">
        <v>1.5</v>
      </c>
      <c r="H393" s="3">
        <v>1.5</v>
      </c>
      <c r="I393" s="3">
        <v>183.9</v>
      </c>
      <c r="J393" s="3">
        <v>185.4</v>
      </c>
      <c r="K393" s="3">
        <v>183.9</v>
      </c>
      <c r="L393" s="3">
        <v>185.37299999999999</v>
      </c>
      <c r="M393" s="3" t="s">
        <v>2303</v>
      </c>
      <c r="N393" s="3" t="s">
        <v>2304</v>
      </c>
      <c r="O393" s="3" t="s">
        <v>2305</v>
      </c>
      <c r="P393" s="3">
        <v>0</v>
      </c>
      <c r="Q393" s="3">
        <v>0</v>
      </c>
      <c r="R393" s="3" t="s">
        <v>2306</v>
      </c>
      <c r="S393" s="3"/>
    </row>
    <row r="394" spans="1:19" ht="13" x14ac:dyDescent="0.15">
      <c r="A394" s="3">
        <v>397</v>
      </c>
      <c r="B394" s="3" t="s">
        <v>1122</v>
      </c>
      <c r="C394" s="3" t="s">
        <v>23</v>
      </c>
      <c r="D394" s="3">
        <v>21</v>
      </c>
      <c r="E394" s="3" t="s">
        <v>1103</v>
      </c>
      <c r="F394" s="3">
        <v>2</v>
      </c>
      <c r="G394" s="3">
        <v>1.5</v>
      </c>
      <c r="H394" s="3">
        <v>1.5</v>
      </c>
      <c r="I394" s="3">
        <v>185.4</v>
      </c>
      <c r="J394" s="3">
        <v>186.9</v>
      </c>
      <c r="K394" s="3">
        <v>185.37299999999999</v>
      </c>
      <c r="L394" s="3">
        <v>186.845</v>
      </c>
      <c r="M394" s="3" t="s">
        <v>2307</v>
      </c>
      <c r="N394" s="3" t="s">
        <v>2308</v>
      </c>
      <c r="O394" s="3" t="s">
        <v>2309</v>
      </c>
      <c r="P394" s="3">
        <v>0</v>
      </c>
      <c r="Q394" s="3">
        <v>3</v>
      </c>
      <c r="R394" s="3"/>
      <c r="S394" s="3"/>
    </row>
    <row r="395" spans="1:19" ht="13" x14ac:dyDescent="0.15">
      <c r="A395" s="3">
        <v>397</v>
      </c>
      <c r="B395" s="3" t="s">
        <v>1122</v>
      </c>
      <c r="C395" s="3" t="s">
        <v>23</v>
      </c>
      <c r="D395" s="3">
        <v>21</v>
      </c>
      <c r="E395" s="3" t="s">
        <v>1103</v>
      </c>
      <c r="F395" s="3">
        <v>3</v>
      </c>
      <c r="G395" s="3">
        <v>1.51</v>
      </c>
      <c r="H395" s="3">
        <v>1.51</v>
      </c>
      <c r="I395" s="3">
        <v>186.9</v>
      </c>
      <c r="J395" s="3">
        <v>188.41</v>
      </c>
      <c r="K395" s="3">
        <v>186.845</v>
      </c>
      <c r="L395" s="3">
        <v>188.328</v>
      </c>
      <c r="M395" s="3" t="s">
        <v>2310</v>
      </c>
      <c r="N395" s="3" t="s">
        <v>2311</v>
      </c>
      <c r="O395" s="3" t="s">
        <v>2312</v>
      </c>
      <c r="P395" s="3">
        <v>0</v>
      </c>
      <c r="Q395" s="3">
        <v>1</v>
      </c>
      <c r="R395" s="3"/>
      <c r="S395" s="3"/>
    </row>
    <row r="396" spans="1:19" ht="13" x14ac:dyDescent="0.15">
      <c r="A396" s="3">
        <v>397</v>
      </c>
      <c r="B396" s="3" t="s">
        <v>1122</v>
      </c>
      <c r="C396" s="3" t="s">
        <v>23</v>
      </c>
      <c r="D396" s="3">
        <v>21</v>
      </c>
      <c r="E396" s="3" t="s">
        <v>1103</v>
      </c>
      <c r="F396" s="3">
        <v>4</v>
      </c>
      <c r="G396" s="3">
        <v>1.51</v>
      </c>
      <c r="H396" s="3">
        <v>1.51</v>
      </c>
      <c r="I396" s="3">
        <v>188.41</v>
      </c>
      <c r="J396" s="3">
        <v>189.92</v>
      </c>
      <c r="K396" s="3">
        <v>188.328</v>
      </c>
      <c r="L396" s="3">
        <v>189.81</v>
      </c>
      <c r="M396" s="3" t="s">
        <v>2313</v>
      </c>
      <c r="N396" s="3" t="s">
        <v>2314</v>
      </c>
      <c r="O396" s="3" t="s">
        <v>2315</v>
      </c>
      <c r="P396" s="3">
        <v>0</v>
      </c>
      <c r="Q396" s="3">
        <v>0</v>
      </c>
      <c r="R396" s="3"/>
      <c r="S396" s="3"/>
    </row>
    <row r="397" spans="1:19" ht="13" x14ac:dyDescent="0.15">
      <c r="A397" s="3">
        <v>397</v>
      </c>
      <c r="B397" s="3" t="s">
        <v>1122</v>
      </c>
      <c r="C397" s="3" t="s">
        <v>23</v>
      </c>
      <c r="D397" s="3">
        <v>21</v>
      </c>
      <c r="E397" s="3" t="s">
        <v>1103</v>
      </c>
      <c r="F397" s="3">
        <v>5</v>
      </c>
      <c r="G397" s="3">
        <v>1.51</v>
      </c>
      <c r="H397" s="3">
        <v>1.51</v>
      </c>
      <c r="I397" s="3">
        <v>189.92</v>
      </c>
      <c r="J397" s="3">
        <v>191.43</v>
      </c>
      <c r="K397" s="3">
        <v>189.81</v>
      </c>
      <c r="L397" s="3">
        <v>191.29300000000001</v>
      </c>
      <c r="M397" s="3" t="s">
        <v>2316</v>
      </c>
      <c r="N397" s="3" t="s">
        <v>2317</v>
      </c>
      <c r="O397" s="3" t="s">
        <v>2318</v>
      </c>
      <c r="P397" s="3">
        <v>0</v>
      </c>
      <c r="Q397" s="3">
        <v>1</v>
      </c>
      <c r="R397" s="3"/>
      <c r="S397" s="3"/>
    </row>
    <row r="398" spans="1:19" ht="13" x14ac:dyDescent="0.15">
      <c r="A398" s="3">
        <v>397</v>
      </c>
      <c r="B398" s="3" t="s">
        <v>1122</v>
      </c>
      <c r="C398" s="3" t="s">
        <v>23</v>
      </c>
      <c r="D398" s="3">
        <v>21</v>
      </c>
      <c r="E398" s="3" t="s">
        <v>1103</v>
      </c>
      <c r="F398" s="3">
        <v>6</v>
      </c>
      <c r="G398" s="3">
        <v>1.44</v>
      </c>
      <c r="H398" s="3">
        <v>1.44</v>
      </c>
      <c r="I398" s="3">
        <v>191.43</v>
      </c>
      <c r="J398" s="3">
        <v>192.87</v>
      </c>
      <c r="K398" s="3">
        <v>191.29300000000001</v>
      </c>
      <c r="L398" s="3">
        <v>192.70699999999999</v>
      </c>
      <c r="M398" s="3" t="s">
        <v>2319</v>
      </c>
      <c r="N398" s="3" t="s">
        <v>2320</v>
      </c>
      <c r="O398" s="3" t="s">
        <v>2321</v>
      </c>
      <c r="P398" s="3">
        <v>1</v>
      </c>
      <c r="Q398" s="3">
        <v>0</v>
      </c>
      <c r="R398" s="3"/>
      <c r="S398" s="3"/>
    </row>
    <row r="399" spans="1:19" ht="13" x14ac:dyDescent="0.15">
      <c r="A399" s="3">
        <v>397</v>
      </c>
      <c r="B399" s="3" t="s">
        <v>1122</v>
      </c>
      <c r="C399" s="3" t="s">
        <v>23</v>
      </c>
      <c r="D399" s="3">
        <v>21</v>
      </c>
      <c r="E399" s="3" t="s">
        <v>1103</v>
      </c>
      <c r="F399" s="3">
        <v>7</v>
      </c>
      <c r="G399" s="3">
        <v>0.53</v>
      </c>
      <c r="H399" s="3">
        <v>0.53</v>
      </c>
      <c r="I399" s="3">
        <v>192.87</v>
      </c>
      <c r="J399" s="3">
        <v>193.4</v>
      </c>
      <c r="K399" s="3">
        <v>192.70699999999999</v>
      </c>
      <c r="L399" s="3">
        <v>193.227</v>
      </c>
      <c r="M399" s="3" t="s">
        <v>2322</v>
      </c>
      <c r="N399" s="3" t="s">
        <v>2323</v>
      </c>
      <c r="O399" s="3" t="s">
        <v>2324</v>
      </c>
      <c r="P399" s="3">
        <v>1</v>
      </c>
      <c r="Q399" s="3">
        <v>0</v>
      </c>
      <c r="R399" s="3"/>
      <c r="S399" s="3"/>
    </row>
    <row r="400" spans="1:19" ht="13" x14ac:dyDescent="0.15">
      <c r="A400" s="3">
        <v>397</v>
      </c>
      <c r="B400" s="3" t="s">
        <v>1122</v>
      </c>
      <c r="C400" s="3" t="s">
        <v>23</v>
      </c>
      <c r="D400" s="3">
        <v>21</v>
      </c>
      <c r="E400" s="3" t="s">
        <v>1103</v>
      </c>
      <c r="F400" s="3" t="s">
        <v>6</v>
      </c>
      <c r="G400" s="3">
        <v>0.38</v>
      </c>
      <c r="H400" s="3">
        <v>0.38</v>
      </c>
      <c r="I400" s="3">
        <v>193.4</v>
      </c>
      <c r="J400" s="3">
        <v>193.78</v>
      </c>
      <c r="K400" s="3">
        <v>193.227</v>
      </c>
      <c r="L400" s="3">
        <v>193.6</v>
      </c>
      <c r="M400" s="3" t="s">
        <v>2325</v>
      </c>
      <c r="N400" s="3" t="s">
        <v>2326</v>
      </c>
      <c r="O400" s="3" t="s">
        <v>2327</v>
      </c>
      <c r="P400" s="3">
        <v>0</v>
      </c>
      <c r="Q400" s="3">
        <v>0</v>
      </c>
      <c r="R400" s="3"/>
      <c r="S400" s="3"/>
    </row>
    <row r="401" spans="1:19" ht="13" x14ac:dyDescent="0.15">
      <c r="A401" s="3">
        <v>397</v>
      </c>
      <c r="B401" s="3" t="s">
        <v>1122</v>
      </c>
      <c r="C401" s="3" t="s">
        <v>23</v>
      </c>
      <c r="D401" s="3">
        <v>22</v>
      </c>
      <c r="E401" s="3" t="s">
        <v>1103</v>
      </c>
      <c r="F401" s="3">
        <v>1</v>
      </c>
      <c r="G401" s="3">
        <v>1.5</v>
      </c>
      <c r="H401" s="3">
        <v>1.5</v>
      </c>
      <c r="I401" s="3">
        <v>193.6</v>
      </c>
      <c r="J401" s="3">
        <v>195.1</v>
      </c>
      <c r="K401" s="3">
        <v>193.6</v>
      </c>
      <c r="L401" s="3">
        <v>195.1</v>
      </c>
      <c r="M401" s="3" t="s">
        <v>2328</v>
      </c>
      <c r="N401" s="3" t="s">
        <v>2329</v>
      </c>
      <c r="O401" s="3" t="s">
        <v>2330</v>
      </c>
      <c r="P401" s="3">
        <v>0</v>
      </c>
      <c r="Q401" s="3">
        <v>3</v>
      </c>
      <c r="R401" s="3"/>
      <c r="S401" s="3"/>
    </row>
    <row r="402" spans="1:19" ht="13" x14ac:dyDescent="0.15">
      <c r="A402" s="3">
        <v>397</v>
      </c>
      <c r="B402" s="3" t="s">
        <v>1122</v>
      </c>
      <c r="C402" s="3" t="s">
        <v>23</v>
      </c>
      <c r="D402" s="3">
        <v>22</v>
      </c>
      <c r="E402" s="3" t="s">
        <v>1103</v>
      </c>
      <c r="F402" s="3">
        <v>2</v>
      </c>
      <c r="G402" s="3">
        <v>1.5</v>
      </c>
      <c r="H402" s="3">
        <v>1.5</v>
      </c>
      <c r="I402" s="3">
        <v>195.1</v>
      </c>
      <c r="J402" s="3">
        <v>196.6</v>
      </c>
      <c r="K402" s="3">
        <v>195.1</v>
      </c>
      <c r="L402" s="3">
        <v>196.6</v>
      </c>
      <c r="M402" s="3" t="s">
        <v>2331</v>
      </c>
      <c r="N402" s="3" t="s">
        <v>2332</v>
      </c>
      <c r="O402" s="3" t="s">
        <v>2333</v>
      </c>
      <c r="P402" s="3">
        <v>0</v>
      </c>
      <c r="Q402" s="3">
        <v>0</v>
      </c>
      <c r="R402" s="3"/>
      <c r="S402" s="3"/>
    </row>
    <row r="403" spans="1:19" ht="13" x14ac:dyDescent="0.15">
      <c r="A403" s="3">
        <v>397</v>
      </c>
      <c r="B403" s="3" t="s">
        <v>1122</v>
      </c>
      <c r="C403" s="3" t="s">
        <v>23</v>
      </c>
      <c r="D403" s="3">
        <v>22</v>
      </c>
      <c r="E403" s="3" t="s">
        <v>1103</v>
      </c>
      <c r="F403" s="3">
        <v>3</v>
      </c>
      <c r="G403" s="3">
        <v>1.51</v>
      </c>
      <c r="H403" s="3">
        <v>1.51</v>
      </c>
      <c r="I403" s="3">
        <v>196.6</v>
      </c>
      <c r="J403" s="3">
        <v>198.11</v>
      </c>
      <c r="K403" s="3">
        <v>196.6</v>
      </c>
      <c r="L403" s="3">
        <v>198.11</v>
      </c>
      <c r="M403" s="3" t="s">
        <v>2334</v>
      </c>
      <c r="N403" s="3" t="s">
        <v>2335</v>
      </c>
      <c r="O403" s="3" t="s">
        <v>2336</v>
      </c>
      <c r="P403" s="3">
        <v>0</v>
      </c>
      <c r="Q403" s="3">
        <v>1</v>
      </c>
      <c r="R403" s="3"/>
      <c r="S403" s="3"/>
    </row>
    <row r="404" spans="1:19" ht="13" x14ac:dyDescent="0.15">
      <c r="A404" s="3">
        <v>397</v>
      </c>
      <c r="B404" s="3" t="s">
        <v>1122</v>
      </c>
      <c r="C404" s="3" t="s">
        <v>23</v>
      </c>
      <c r="D404" s="3">
        <v>22</v>
      </c>
      <c r="E404" s="3" t="s">
        <v>1103</v>
      </c>
      <c r="F404" s="3">
        <v>4</v>
      </c>
      <c r="G404" s="3">
        <v>1.5</v>
      </c>
      <c r="H404" s="3">
        <v>1.5</v>
      </c>
      <c r="I404" s="3">
        <v>198.11</v>
      </c>
      <c r="J404" s="3">
        <v>199.61</v>
      </c>
      <c r="K404" s="3">
        <v>198.11</v>
      </c>
      <c r="L404" s="3">
        <v>199.61</v>
      </c>
      <c r="M404" s="3" t="s">
        <v>2337</v>
      </c>
      <c r="N404" s="3" t="s">
        <v>2338</v>
      </c>
      <c r="O404" s="3" t="s">
        <v>2339</v>
      </c>
      <c r="P404" s="3">
        <v>0</v>
      </c>
      <c r="Q404" s="3">
        <v>1</v>
      </c>
      <c r="R404" s="3"/>
      <c r="S404" s="3"/>
    </row>
    <row r="405" spans="1:19" ht="13" x14ac:dyDescent="0.15">
      <c r="A405" s="3">
        <v>397</v>
      </c>
      <c r="B405" s="3" t="s">
        <v>1122</v>
      </c>
      <c r="C405" s="3" t="s">
        <v>23</v>
      </c>
      <c r="D405" s="3">
        <v>22</v>
      </c>
      <c r="E405" s="3" t="s">
        <v>1103</v>
      </c>
      <c r="F405" s="3">
        <v>5</v>
      </c>
      <c r="G405" s="3">
        <v>1.5</v>
      </c>
      <c r="H405" s="3">
        <v>1.5</v>
      </c>
      <c r="I405" s="3">
        <v>199.61</v>
      </c>
      <c r="J405" s="3">
        <v>201.11</v>
      </c>
      <c r="K405" s="3">
        <v>199.61</v>
      </c>
      <c r="L405" s="3">
        <v>201.11</v>
      </c>
      <c r="M405" s="3" t="s">
        <v>2340</v>
      </c>
      <c r="N405" s="3" t="s">
        <v>2341</v>
      </c>
      <c r="O405" s="3" t="s">
        <v>2342</v>
      </c>
      <c r="P405" s="3">
        <v>1</v>
      </c>
      <c r="Q405" s="3">
        <v>0</v>
      </c>
      <c r="R405" s="3"/>
      <c r="S405" s="3"/>
    </row>
    <row r="406" spans="1:19" ht="13" x14ac:dyDescent="0.15">
      <c r="A406" s="3">
        <v>397</v>
      </c>
      <c r="B406" s="3" t="s">
        <v>1122</v>
      </c>
      <c r="C406" s="3" t="s">
        <v>23</v>
      </c>
      <c r="D406" s="3">
        <v>22</v>
      </c>
      <c r="E406" s="3" t="s">
        <v>1103</v>
      </c>
      <c r="F406" s="3">
        <v>6</v>
      </c>
      <c r="G406" s="3">
        <v>1.18</v>
      </c>
      <c r="H406" s="3">
        <v>1.18</v>
      </c>
      <c r="I406" s="3">
        <v>201.11</v>
      </c>
      <c r="J406" s="3">
        <v>202.29</v>
      </c>
      <c r="K406" s="3">
        <v>201.11</v>
      </c>
      <c r="L406" s="3">
        <v>202.29</v>
      </c>
      <c r="M406" s="3" t="s">
        <v>2343</v>
      </c>
      <c r="N406" s="3" t="s">
        <v>2344</v>
      </c>
      <c r="O406" s="3" t="s">
        <v>2345</v>
      </c>
      <c r="P406" s="3">
        <v>1</v>
      </c>
      <c r="Q406" s="3">
        <v>0</v>
      </c>
      <c r="R406" s="3"/>
      <c r="S406" s="3"/>
    </row>
    <row r="407" spans="1:19" ht="13" x14ac:dyDescent="0.15">
      <c r="A407" s="3">
        <v>397</v>
      </c>
      <c r="B407" s="3" t="s">
        <v>1122</v>
      </c>
      <c r="C407" s="3" t="s">
        <v>23</v>
      </c>
      <c r="D407" s="3">
        <v>22</v>
      </c>
      <c r="E407" s="3" t="s">
        <v>1103</v>
      </c>
      <c r="F407" s="3" t="s">
        <v>6</v>
      </c>
      <c r="G407" s="3">
        <v>0.41</v>
      </c>
      <c r="H407" s="3">
        <v>0.41</v>
      </c>
      <c r="I407" s="3">
        <v>202.29</v>
      </c>
      <c r="J407" s="3">
        <v>202.7</v>
      </c>
      <c r="K407" s="3">
        <v>202.29</v>
      </c>
      <c r="L407" s="3">
        <v>202.7</v>
      </c>
      <c r="M407" s="3" t="s">
        <v>2346</v>
      </c>
      <c r="N407" s="3" t="s">
        <v>2347</v>
      </c>
      <c r="O407" s="3" t="s">
        <v>2348</v>
      </c>
      <c r="P407" s="3">
        <v>0</v>
      </c>
      <c r="Q407" s="3">
        <v>0</v>
      </c>
      <c r="R407" s="3"/>
      <c r="S407" s="3"/>
    </row>
    <row r="408" spans="1:19" ht="13" x14ac:dyDescent="0.15">
      <c r="A408" s="3">
        <v>397</v>
      </c>
      <c r="B408" s="3" t="s">
        <v>1122</v>
      </c>
      <c r="C408" s="3" t="s">
        <v>23</v>
      </c>
      <c r="D408" s="3">
        <v>23</v>
      </c>
      <c r="E408" s="3" t="s">
        <v>1103</v>
      </c>
      <c r="F408" s="3">
        <v>1</v>
      </c>
      <c r="G408" s="3">
        <v>1.5</v>
      </c>
      <c r="H408" s="3">
        <v>1.5</v>
      </c>
      <c r="I408" s="3">
        <v>203.3</v>
      </c>
      <c r="J408" s="3">
        <v>204.8</v>
      </c>
      <c r="K408" s="3">
        <v>203.3</v>
      </c>
      <c r="L408" s="3">
        <v>204.792</v>
      </c>
      <c r="M408" s="3" t="s">
        <v>2349</v>
      </c>
      <c r="N408" s="3" t="s">
        <v>2350</v>
      </c>
      <c r="O408" s="3" t="s">
        <v>2351</v>
      </c>
      <c r="P408" s="3">
        <v>0</v>
      </c>
      <c r="Q408" s="3">
        <v>0</v>
      </c>
      <c r="R408" s="3"/>
      <c r="S408" s="3"/>
    </row>
    <row r="409" spans="1:19" ht="13" x14ac:dyDescent="0.15">
      <c r="A409" s="3">
        <v>397</v>
      </c>
      <c r="B409" s="3" t="s">
        <v>1122</v>
      </c>
      <c r="C409" s="3" t="s">
        <v>23</v>
      </c>
      <c r="D409" s="3">
        <v>23</v>
      </c>
      <c r="E409" s="3" t="s">
        <v>1103</v>
      </c>
      <c r="F409" s="3">
        <v>2</v>
      </c>
      <c r="G409" s="3">
        <v>1.5</v>
      </c>
      <c r="H409" s="3">
        <v>1.5</v>
      </c>
      <c r="I409" s="3">
        <v>204.8</v>
      </c>
      <c r="J409" s="3">
        <v>206.3</v>
      </c>
      <c r="K409" s="3">
        <v>204.792</v>
      </c>
      <c r="L409" s="3">
        <v>206.285</v>
      </c>
      <c r="M409" s="3" t="s">
        <v>2352</v>
      </c>
      <c r="N409" s="3" t="s">
        <v>2353</v>
      </c>
      <c r="O409" s="3" t="s">
        <v>2354</v>
      </c>
      <c r="P409" s="3">
        <v>0</v>
      </c>
      <c r="Q409" s="3">
        <v>0</v>
      </c>
      <c r="R409" s="3"/>
      <c r="S409" s="3"/>
    </row>
    <row r="410" spans="1:19" ht="13" x14ac:dyDescent="0.15">
      <c r="A410" s="3">
        <v>397</v>
      </c>
      <c r="B410" s="3" t="s">
        <v>1122</v>
      </c>
      <c r="C410" s="3" t="s">
        <v>23</v>
      </c>
      <c r="D410" s="3">
        <v>23</v>
      </c>
      <c r="E410" s="3" t="s">
        <v>1103</v>
      </c>
      <c r="F410" s="3">
        <v>3</v>
      </c>
      <c r="G410" s="3">
        <v>1.5</v>
      </c>
      <c r="H410" s="3">
        <v>1.51</v>
      </c>
      <c r="I410" s="3">
        <v>206.3</v>
      </c>
      <c r="J410" s="3">
        <v>207.81</v>
      </c>
      <c r="K410" s="3">
        <v>206.285</v>
      </c>
      <c r="L410" s="3">
        <v>207.78700000000001</v>
      </c>
      <c r="M410" s="3" t="s">
        <v>2355</v>
      </c>
      <c r="N410" s="3" t="s">
        <v>2356</v>
      </c>
      <c r="O410" s="3" t="s">
        <v>2357</v>
      </c>
      <c r="P410" s="3">
        <v>0</v>
      </c>
      <c r="Q410" s="3">
        <v>3</v>
      </c>
      <c r="R410" s="3"/>
      <c r="S410" s="3"/>
    </row>
    <row r="411" spans="1:19" ht="13" x14ac:dyDescent="0.15">
      <c r="A411" s="3">
        <v>397</v>
      </c>
      <c r="B411" s="3" t="s">
        <v>1122</v>
      </c>
      <c r="C411" s="3" t="s">
        <v>23</v>
      </c>
      <c r="D411" s="3">
        <v>23</v>
      </c>
      <c r="E411" s="3" t="s">
        <v>1103</v>
      </c>
      <c r="F411" s="3">
        <v>4</v>
      </c>
      <c r="G411" s="3">
        <v>1.5</v>
      </c>
      <c r="H411" s="3">
        <v>1.51</v>
      </c>
      <c r="I411" s="3">
        <v>207.81</v>
      </c>
      <c r="J411" s="3">
        <v>209.32</v>
      </c>
      <c r="K411" s="3">
        <v>207.78700000000001</v>
      </c>
      <c r="L411" s="3">
        <v>209.28899999999999</v>
      </c>
      <c r="M411" s="3" t="s">
        <v>2358</v>
      </c>
      <c r="N411" s="3" t="s">
        <v>2359</v>
      </c>
      <c r="O411" s="3" t="s">
        <v>2360</v>
      </c>
      <c r="P411" s="3">
        <v>0</v>
      </c>
      <c r="Q411" s="3">
        <v>2</v>
      </c>
      <c r="R411" s="3"/>
      <c r="S411" s="3"/>
    </row>
    <row r="412" spans="1:19" ht="13" x14ac:dyDescent="0.15">
      <c r="A412" s="3">
        <v>397</v>
      </c>
      <c r="B412" s="3" t="s">
        <v>1122</v>
      </c>
      <c r="C412" s="3" t="s">
        <v>23</v>
      </c>
      <c r="D412" s="3">
        <v>23</v>
      </c>
      <c r="E412" s="3" t="s">
        <v>1103</v>
      </c>
      <c r="F412" s="3">
        <v>5</v>
      </c>
      <c r="G412" s="3">
        <v>1.5</v>
      </c>
      <c r="H412" s="3">
        <v>1.5</v>
      </c>
      <c r="I412" s="3">
        <v>209.32</v>
      </c>
      <c r="J412" s="3">
        <v>210.82</v>
      </c>
      <c r="K412" s="3">
        <v>209.28899999999999</v>
      </c>
      <c r="L412" s="3">
        <v>210.78200000000001</v>
      </c>
      <c r="M412" s="3" t="s">
        <v>2361</v>
      </c>
      <c r="N412" s="3" t="s">
        <v>2362</v>
      </c>
      <c r="O412" s="3" t="s">
        <v>2363</v>
      </c>
      <c r="P412" s="3">
        <v>0</v>
      </c>
      <c r="Q412" s="3">
        <v>0</v>
      </c>
      <c r="R412" s="3"/>
      <c r="S412" s="3"/>
    </row>
    <row r="413" spans="1:19" ht="13" x14ac:dyDescent="0.15">
      <c r="A413" s="3">
        <v>397</v>
      </c>
      <c r="B413" s="3" t="s">
        <v>1122</v>
      </c>
      <c r="C413" s="3" t="s">
        <v>23</v>
      </c>
      <c r="D413" s="3">
        <v>23</v>
      </c>
      <c r="E413" s="3" t="s">
        <v>1103</v>
      </c>
      <c r="F413" s="3">
        <v>6</v>
      </c>
      <c r="G413" s="3">
        <v>1.22</v>
      </c>
      <c r="H413" s="3">
        <v>1.22</v>
      </c>
      <c r="I413" s="3">
        <v>210.82</v>
      </c>
      <c r="J413" s="3">
        <v>212.04</v>
      </c>
      <c r="K413" s="3">
        <v>210.78200000000001</v>
      </c>
      <c r="L413" s="3">
        <v>211.995</v>
      </c>
      <c r="M413" s="3" t="s">
        <v>2364</v>
      </c>
      <c r="N413" s="3" t="s">
        <v>2365</v>
      </c>
      <c r="O413" s="3" t="s">
        <v>2366</v>
      </c>
      <c r="P413" s="3">
        <v>1</v>
      </c>
      <c r="Q413" s="3">
        <v>0</v>
      </c>
      <c r="R413" s="3"/>
      <c r="S413" s="3"/>
    </row>
    <row r="414" spans="1:19" ht="13" x14ac:dyDescent="0.15">
      <c r="A414" s="3">
        <v>397</v>
      </c>
      <c r="B414" s="3" t="s">
        <v>1122</v>
      </c>
      <c r="C414" s="3" t="s">
        <v>23</v>
      </c>
      <c r="D414" s="3">
        <v>23</v>
      </c>
      <c r="E414" s="3" t="s">
        <v>1103</v>
      </c>
      <c r="F414" s="3">
        <v>7</v>
      </c>
      <c r="G414" s="3">
        <v>0.69</v>
      </c>
      <c r="H414" s="3">
        <v>0.69</v>
      </c>
      <c r="I414" s="3">
        <v>212.04</v>
      </c>
      <c r="J414" s="3">
        <v>212.73</v>
      </c>
      <c r="K414" s="3">
        <v>211.995</v>
      </c>
      <c r="L414" s="3">
        <v>212.68199999999999</v>
      </c>
      <c r="M414" s="3" t="s">
        <v>2367</v>
      </c>
      <c r="N414" s="3" t="s">
        <v>2368</v>
      </c>
      <c r="O414" s="3" t="s">
        <v>2369</v>
      </c>
      <c r="P414" s="3">
        <v>1</v>
      </c>
      <c r="Q414" s="3">
        <v>0</v>
      </c>
      <c r="R414" s="3"/>
      <c r="S414" s="3"/>
    </row>
    <row r="415" spans="1:19" ht="13" x14ac:dyDescent="0.15">
      <c r="A415" s="3">
        <v>397</v>
      </c>
      <c r="B415" s="3" t="s">
        <v>1122</v>
      </c>
      <c r="C415" s="3" t="s">
        <v>23</v>
      </c>
      <c r="D415" s="3">
        <v>23</v>
      </c>
      <c r="E415" s="3" t="s">
        <v>1103</v>
      </c>
      <c r="F415" s="3" t="s">
        <v>6</v>
      </c>
      <c r="G415" s="3">
        <v>0.32</v>
      </c>
      <c r="H415" s="3">
        <v>0.32</v>
      </c>
      <c r="I415" s="3">
        <v>212.73</v>
      </c>
      <c r="J415" s="3">
        <v>213.05</v>
      </c>
      <c r="K415" s="3">
        <v>212.68199999999999</v>
      </c>
      <c r="L415" s="3">
        <v>213</v>
      </c>
      <c r="M415" s="3" t="s">
        <v>2370</v>
      </c>
      <c r="N415" s="3" t="s">
        <v>2371</v>
      </c>
      <c r="O415" s="3" t="s">
        <v>2372</v>
      </c>
      <c r="P415" s="3">
        <v>0</v>
      </c>
      <c r="Q415" s="3">
        <v>0</v>
      </c>
      <c r="R415" s="3"/>
      <c r="S415" s="3"/>
    </row>
    <row r="416" spans="1:19" ht="13" x14ac:dyDescent="0.15">
      <c r="A416" s="3">
        <v>397</v>
      </c>
      <c r="B416" s="3" t="s">
        <v>1122</v>
      </c>
      <c r="C416" s="3" t="s">
        <v>23</v>
      </c>
      <c r="D416" s="3">
        <v>24</v>
      </c>
      <c r="E416" s="3" t="s">
        <v>1103</v>
      </c>
      <c r="F416" s="3">
        <v>1</v>
      </c>
      <c r="G416" s="3">
        <v>0.36</v>
      </c>
      <c r="H416" s="3">
        <v>0.36</v>
      </c>
      <c r="I416" s="3">
        <v>213</v>
      </c>
      <c r="J416" s="3">
        <v>213.36</v>
      </c>
      <c r="K416" s="3">
        <v>213</v>
      </c>
      <c r="L416" s="3">
        <v>213.35599999999999</v>
      </c>
      <c r="M416" s="3" t="s">
        <v>2373</v>
      </c>
      <c r="N416" s="3" t="s">
        <v>2374</v>
      </c>
      <c r="O416" s="3" t="s">
        <v>2375</v>
      </c>
      <c r="P416" s="3">
        <v>0</v>
      </c>
      <c r="Q416" s="3">
        <v>0</v>
      </c>
      <c r="R416" s="3" t="s">
        <v>2376</v>
      </c>
      <c r="S416" s="3"/>
    </row>
    <row r="417" spans="1:19" ht="13" x14ac:dyDescent="0.15">
      <c r="A417" s="3">
        <v>397</v>
      </c>
      <c r="B417" s="3" t="s">
        <v>1122</v>
      </c>
      <c r="C417" s="3" t="s">
        <v>23</v>
      </c>
      <c r="D417" s="3">
        <v>24</v>
      </c>
      <c r="E417" s="3" t="s">
        <v>1103</v>
      </c>
      <c r="F417" s="3">
        <v>2</v>
      </c>
      <c r="G417" s="3">
        <v>1.5</v>
      </c>
      <c r="H417" s="3">
        <v>1.5</v>
      </c>
      <c r="I417" s="3">
        <v>213.36</v>
      </c>
      <c r="J417" s="3">
        <v>214.86</v>
      </c>
      <c r="K417" s="3">
        <v>213.35599999999999</v>
      </c>
      <c r="L417" s="3">
        <v>214.839</v>
      </c>
      <c r="M417" s="3" t="s">
        <v>2377</v>
      </c>
      <c r="N417" s="3" t="s">
        <v>2378</v>
      </c>
      <c r="O417" s="3" t="s">
        <v>2379</v>
      </c>
      <c r="P417" s="3">
        <v>0</v>
      </c>
      <c r="Q417" s="3">
        <v>1</v>
      </c>
      <c r="R417" s="3"/>
      <c r="S417" s="3"/>
    </row>
    <row r="418" spans="1:19" ht="13" x14ac:dyDescent="0.15">
      <c r="A418" s="3">
        <v>397</v>
      </c>
      <c r="B418" s="3" t="s">
        <v>1122</v>
      </c>
      <c r="C418" s="3" t="s">
        <v>23</v>
      </c>
      <c r="D418" s="3">
        <v>24</v>
      </c>
      <c r="E418" s="3" t="s">
        <v>1103</v>
      </c>
      <c r="F418" s="3">
        <v>3</v>
      </c>
      <c r="G418" s="3">
        <v>1.5</v>
      </c>
      <c r="H418" s="3">
        <v>1.5</v>
      </c>
      <c r="I418" s="3">
        <v>214.86</v>
      </c>
      <c r="J418" s="3">
        <v>216.36</v>
      </c>
      <c r="K418" s="3">
        <v>214.839</v>
      </c>
      <c r="L418" s="3">
        <v>216.322</v>
      </c>
      <c r="M418" s="3" t="s">
        <v>2380</v>
      </c>
      <c r="N418" s="3" t="s">
        <v>2381</v>
      </c>
      <c r="O418" s="3" t="s">
        <v>2382</v>
      </c>
      <c r="P418" s="3">
        <v>0</v>
      </c>
      <c r="Q418" s="3">
        <v>0</v>
      </c>
      <c r="R418" s="3"/>
      <c r="S418" s="3"/>
    </row>
    <row r="419" spans="1:19" ht="13" x14ac:dyDescent="0.15">
      <c r="A419" s="3">
        <v>397</v>
      </c>
      <c r="B419" s="3" t="s">
        <v>1122</v>
      </c>
      <c r="C419" s="3" t="s">
        <v>23</v>
      </c>
      <c r="D419" s="3">
        <v>24</v>
      </c>
      <c r="E419" s="3" t="s">
        <v>1103</v>
      </c>
      <c r="F419" s="3">
        <v>4</v>
      </c>
      <c r="G419" s="3">
        <v>1.5</v>
      </c>
      <c r="H419" s="3">
        <v>1.5</v>
      </c>
      <c r="I419" s="3">
        <v>216.36</v>
      </c>
      <c r="J419" s="3">
        <v>217.86</v>
      </c>
      <c r="K419" s="3">
        <v>216.322</v>
      </c>
      <c r="L419" s="3">
        <v>217.80600000000001</v>
      </c>
      <c r="M419" s="3" t="s">
        <v>2383</v>
      </c>
      <c r="N419" s="3" t="s">
        <v>2384</v>
      </c>
      <c r="O419" s="3" t="s">
        <v>2385</v>
      </c>
      <c r="P419" s="3">
        <v>0</v>
      </c>
      <c r="Q419" s="3">
        <v>3</v>
      </c>
      <c r="R419" s="3"/>
      <c r="S419" s="3"/>
    </row>
    <row r="420" spans="1:19" ht="13" x14ac:dyDescent="0.15">
      <c r="A420" s="3">
        <v>397</v>
      </c>
      <c r="B420" s="3" t="s">
        <v>1122</v>
      </c>
      <c r="C420" s="3" t="s">
        <v>23</v>
      </c>
      <c r="D420" s="3">
        <v>24</v>
      </c>
      <c r="E420" s="3" t="s">
        <v>1103</v>
      </c>
      <c r="F420" s="3">
        <v>5</v>
      </c>
      <c r="G420" s="3">
        <v>1.5</v>
      </c>
      <c r="H420" s="3">
        <v>1.5</v>
      </c>
      <c r="I420" s="3">
        <v>217.86</v>
      </c>
      <c r="J420" s="3">
        <v>219.36</v>
      </c>
      <c r="K420" s="3">
        <v>217.80600000000001</v>
      </c>
      <c r="L420" s="3">
        <v>219.28899999999999</v>
      </c>
      <c r="M420" s="3" t="s">
        <v>2386</v>
      </c>
      <c r="N420" s="3" t="s">
        <v>2387</v>
      </c>
      <c r="O420" s="3" t="s">
        <v>2388</v>
      </c>
      <c r="P420" s="3">
        <v>0</v>
      </c>
      <c r="Q420" s="3">
        <v>1</v>
      </c>
      <c r="R420" s="3"/>
      <c r="S420" s="3"/>
    </row>
    <row r="421" spans="1:19" ht="13" x14ac:dyDescent="0.15">
      <c r="A421" s="3">
        <v>397</v>
      </c>
      <c r="B421" s="3" t="s">
        <v>1122</v>
      </c>
      <c r="C421" s="3" t="s">
        <v>23</v>
      </c>
      <c r="D421" s="3">
        <v>24</v>
      </c>
      <c r="E421" s="3" t="s">
        <v>1103</v>
      </c>
      <c r="F421" s="3">
        <v>6</v>
      </c>
      <c r="G421" s="3">
        <v>1.51</v>
      </c>
      <c r="H421" s="3">
        <v>1.51</v>
      </c>
      <c r="I421" s="3">
        <v>219.36</v>
      </c>
      <c r="J421" s="3">
        <v>220.87</v>
      </c>
      <c r="K421" s="3">
        <v>219.28899999999999</v>
      </c>
      <c r="L421" s="3">
        <v>220.78200000000001</v>
      </c>
      <c r="M421" s="3" t="s">
        <v>2389</v>
      </c>
      <c r="N421" s="3" t="s">
        <v>2390</v>
      </c>
      <c r="O421" s="3" t="s">
        <v>2391</v>
      </c>
      <c r="P421" s="3">
        <v>0</v>
      </c>
      <c r="Q421" s="3">
        <v>1</v>
      </c>
      <c r="R421" s="3"/>
      <c r="S421" s="3"/>
    </row>
    <row r="422" spans="1:19" ht="13" x14ac:dyDescent="0.15">
      <c r="A422" s="3">
        <v>397</v>
      </c>
      <c r="B422" s="3" t="s">
        <v>1122</v>
      </c>
      <c r="C422" s="3" t="s">
        <v>23</v>
      </c>
      <c r="D422" s="3">
        <v>24</v>
      </c>
      <c r="E422" s="3" t="s">
        <v>1103</v>
      </c>
      <c r="F422" s="3">
        <v>7</v>
      </c>
      <c r="G422" s="3">
        <v>0.95</v>
      </c>
      <c r="H422" s="3">
        <v>0.95</v>
      </c>
      <c r="I422" s="3">
        <v>220.87</v>
      </c>
      <c r="J422" s="3">
        <v>221.82</v>
      </c>
      <c r="K422" s="3">
        <v>220.78200000000001</v>
      </c>
      <c r="L422" s="3">
        <v>221.721</v>
      </c>
      <c r="M422" s="3" t="s">
        <v>2392</v>
      </c>
      <c r="N422" s="3" t="s">
        <v>2393</v>
      </c>
      <c r="O422" s="3" t="s">
        <v>2394</v>
      </c>
      <c r="P422" s="3">
        <v>1</v>
      </c>
      <c r="Q422" s="3">
        <v>0</v>
      </c>
      <c r="R422" s="3"/>
      <c r="S422" s="3"/>
    </row>
    <row r="423" spans="1:19" ht="13" x14ac:dyDescent="0.15">
      <c r="A423" s="3">
        <v>397</v>
      </c>
      <c r="B423" s="3" t="s">
        <v>1122</v>
      </c>
      <c r="C423" s="3" t="s">
        <v>23</v>
      </c>
      <c r="D423" s="3">
        <v>24</v>
      </c>
      <c r="E423" s="3" t="s">
        <v>1103</v>
      </c>
      <c r="F423" s="3">
        <v>8</v>
      </c>
      <c r="G423" s="3">
        <v>0.61</v>
      </c>
      <c r="H423" s="3">
        <v>0.61</v>
      </c>
      <c r="I423" s="3">
        <v>221.82</v>
      </c>
      <c r="J423" s="3">
        <v>222.43</v>
      </c>
      <c r="K423" s="3">
        <v>221.721</v>
      </c>
      <c r="L423" s="3">
        <v>222.32400000000001</v>
      </c>
      <c r="M423" s="3" t="s">
        <v>2395</v>
      </c>
      <c r="N423" s="3" t="s">
        <v>2396</v>
      </c>
      <c r="O423" s="3" t="s">
        <v>2397</v>
      </c>
      <c r="P423" s="3">
        <v>1</v>
      </c>
      <c r="Q423" s="3">
        <v>0</v>
      </c>
      <c r="R423" s="3"/>
      <c r="S423" s="3"/>
    </row>
    <row r="424" spans="1:19" ht="13" x14ac:dyDescent="0.15">
      <c r="A424" s="3">
        <v>397</v>
      </c>
      <c r="B424" s="3" t="s">
        <v>1122</v>
      </c>
      <c r="C424" s="3" t="s">
        <v>23</v>
      </c>
      <c r="D424" s="3">
        <v>24</v>
      </c>
      <c r="E424" s="3" t="s">
        <v>1103</v>
      </c>
      <c r="F424" s="3" t="s">
        <v>6</v>
      </c>
      <c r="G424" s="3">
        <v>0.38</v>
      </c>
      <c r="H424" s="3">
        <v>0.38</v>
      </c>
      <c r="I424" s="3">
        <v>222.43</v>
      </c>
      <c r="J424" s="3">
        <v>222.81</v>
      </c>
      <c r="K424" s="3">
        <v>222.32400000000001</v>
      </c>
      <c r="L424" s="3">
        <v>222.7</v>
      </c>
      <c r="M424" s="3" t="s">
        <v>2398</v>
      </c>
      <c r="N424" s="3" t="s">
        <v>2399</v>
      </c>
      <c r="O424" s="3" t="s">
        <v>2400</v>
      </c>
      <c r="P424" s="3">
        <v>0</v>
      </c>
      <c r="Q424" s="3">
        <v>0</v>
      </c>
      <c r="R424" s="3"/>
      <c r="S424" s="3"/>
    </row>
    <row r="425" spans="1:19" ht="13" x14ac:dyDescent="0.15">
      <c r="A425" s="3">
        <v>397</v>
      </c>
      <c r="B425" s="3" t="s">
        <v>1122</v>
      </c>
      <c r="C425" s="3" t="s">
        <v>23</v>
      </c>
      <c r="D425" s="3">
        <v>25</v>
      </c>
      <c r="E425" s="3" t="s">
        <v>1103</v>
      </c>
      <c r="F425" s="3">
        <v>1</v>
      </c>
      <c r="G425" s="3">
        <v>1.5</v>
      </c>
      <c r="H425" s="3">
        <v>1.5</v>
      </c>
      <c r="I425" s="3">
        <v>222.7</v>
      </c>
      <c r="J425" s="3">
        <v>224.2</v>
      </c>
      <c r="K425" s="3">
        <v>222.7</v>
      </c>
      <c r="L425" s="3">
        <v>224.17400000000001</v>
      </c>
      <c r="M425" s="3" t="s">
        <v>2401</v>
      </c>
      <c r="N425" s="3" t="s">
        <v>2402</v>
      </c>
      <c r="O425" s="3" t="s">
        <v>2403</v>
      </c>
      <c r="P425" s="3">
        <v>0</v>
      </c>
      <c r="Q425" s="3">
        <v>1</v>
      </c>
      <c r="R425" s="3"/>
      <c r="S425" s="3"/>
    </row>
    <row r="426" spans="1:19" ht="13" x14ac:dyDescent="0.15">
      <c r="A426" s="3">
        <v>397</v>
      </c>
      <c r="B426" s="3" t="s">
        <v>1122</v>
      </c>
      <c r="C426" s="3" t="s">
        <v>23</v>
      </c>
      <c r="D426" s="3">
        <v>25</v>
      </c>
      <c r="E426" s="3" t="s">
        <v>1103</v>
      </c>
      <c r="F426" s="3">
        <v>2</v>
      </c>
      <c r="G426" s="3">
        <v>1.5</v>
      </c>
      <c r="H426" s="3">
        <v>1.5</v>
      </c>
      <c r="I426" s="3">
        <v>224.2</v>
      </c>
      <c r="J426" s="3">
        <v>225.7</v>
      </c>
      <c r="K426" s="3">
        <v>224.17400000000001</v>
      </c>
      <c r="L426" s="3">
        <v>225.648</v>
      </c>
      <c r="M426" s="3" t="s">
        <v>2404</v>
      </c>
      <c r="N426" s="3" t="s">
        <v>2405</v>
      </c>
      <c r="O426" s="3" t="s">
        <v>2406</v>
      </c>
      <c r="P426" s="3">
        <v>0</v>
      </c>
      <c r="Q426" s="3">
        <v>0</v>
      </c>
      <c r="R426" s="3"/>
      <c r="S426" s="3"/>
    </row>
    <row r="427" spans="1:19" ht="13" x14ac:dyDescent="0.15">
      <c r="A427" s="3">
        <v>397</v>
      </c>
      <c r="B427" s="3" t="s">
        <v>1122</v>
      </c>
      <c r="C427" s="3" t="s">
        <v>23</v>
      </c>
      <c r="D427" s="3">
        <v>25</v>
      </c>
      <c r="E427" s="3" t="s">
        <v>1103</v>
      </c>
      <c r="F427" s="3">
        <v>3</v>
      </c>
      <c r="G427" s="3">
        <v>1.5</v>
      </c>
      <c r="H427" s="3">
        <v>1.5</v>
      </c>
      <c r="I427" s="3">
        <v>225.7</v>
      </c>
      <c r="J427" s="3">
        <v>227.2</v>
      </c>
      <c r="K427" s="3">
        <v>225.648</v>
      </c>
      <c r="L427" s="3">
        <v>227.12299999999999</v>
      </c>
      <c r="M427" s="3" t="s">
        <v>2407</v>
      </c>
      <c r="N427" s="3" t="s">
        <v>2408</v>
      </c>
      <c r="O427" s="3" t="s">
        <v>2409</v>
      </c>
      <c r="P427" s="3">
        <v>0</v>
      </c>
      <c r="Q427" s="3">
        <v>0</v>
      </c>
      <c r="R427" s="3"/>
      <c r="S427" s="3"/>
    </row>
    <row r="428" spans="1:19" ht="13" x14ac:dyDescent="0.15">
      <c r="A428" s="3">
        <v>397</v>
      </c>
      <c r="B428" s="3" t="s">
        <v>1122</v>
      </c>
      <c r="C428" s="3" t="s">
        <v>23</v>
      </c>
      <c r="D428" s="3">
        <v>25</v>
      </c>
      <c r="E428" s="3" t="s">
        <v>1103</v>
      </c>
      <c r="F428" s="3">
        <v>4</v>
      </c>
      <c r="G428" s="3">
        <v>1.5</v>
      </c>
      <c r="H428" s="3">
        <v>1.5</v>
      </c>
      <c r="I428" s="3">
        <v>227.2</v>
      </c>
      <c r="J428" s="3">
        <v>228.7</v>
      </c>
      <c r="K428" s="3">
        <v>227.12299999999999</v>
      </c>
      <c r="L428" s="3">
        <v>228.59700000000001</v>
      </c>
      <c r="M428" s="3" t="s">
        <v>2410</v>
      </c>
      <c r="N428" s="3" t="s">
        <v>2411</v>
      </c>
      <c r="O428" s="3" t="s">
        <v>2412</v>
      </c>
      <c r="P428" s="3">
        <v>0</v>
      </c>
      <c r="Q428" s="3">
        <v>1</v>
      </c>
      <c r="R428" s="3"/>
      <c r="S428" s="3"/>
    </row>
    <row r="429" spans="1:19" ht="13" x14ac:dyDescent="0.15">
      <c r="A429" s="3">
        <v>397</v>
      </c>
      <c r="B429" s="3" t="s">
        <v>1122</v>
      </c>
      <c r="C429" s="3" t="s">
        <v>23</v>
      </c>
      <c r="D429" s="3">
        <v>25</v>
      </c>
      <c r="E429" s="3" t="s">
        <v>1103</v>
      </c>
      <c r="F429" s="3">
        <v>5</v>
      </c>
      <c r="G429" s="3">
        <v>1.5</v>
      </c>
      <c r="H429" s="3">
        <v>1.51</v>
      </c>
      <c r="I429" s="3">
        <v>228.7</v>
      </c>
      <c r="J429" s="3">
        <v>230.21</v>
      </c>
      <c r="K429" s="3">
        <v>228.59700000000001</v>
      </c>
      <c r="L429" s="3">
        <v>230.08099999999999</v>
      </c>
      <c r="M429" s="3" t="s">
        <v>2413</v>
      </c>
      <c r="N429" s="3" t="s">
        <v>2414</v>
      </c>
      <c r="O429" s="3" t="s">
        <v>2415</v>
      </c>
      <c r="P429" s="3">
        <v>0</v>
      </c>
      <c r="Q429" s="3">
        <v>0</v>
      </c>
      <c r="R429" s="3"/>
      <c r="S429" s="3"/>
    </row>
    <row r="430" spans="1:19" ht="13" x14ac:dyDescent="0.15">
      <c r="A430" s="3">
        <v>397</v>
      </c>
      <c r="B430" s="3" t="s">
        <v>1122</v>
      </c>
      <c r="C430" s="3" t="s">
        <v>23</v>
      </c>
      <c r="D430" s="3">
        <v>25</v>
      </c>
      <c r="E430" s="3" t="s">
        <v>1103</v>
      </c>
      <c r="F430" s="3">
        <v>6</v>
      </c>
      <c r="G430" s="3">
        <v>1.29</v>
      </c>
      <c r="H430" s="3">
        <v>1.29</v>
      </c>
      <c r="I430" s="3">
        <v>230.21</v>
      </c>
      <c r="J430" s="3">
        <v>231.5</v>
      </c>
      <c r="K430" s="3">
        <v>230.08099999999999</v>
      </c>
      <c r="L430" s="3">
        <v>231.34899999999999</v>
      </c>
      <c r="M430" s="3" t="s">
        <v>2416</v>
      </c>
      <c r="N430" s="3" t="s">
        <v>2417</v>
      </c>
      <c r="O430" s="3" t="s">
        <v>2418</v>
      </c>
      <c r="P430" s="3">
        <v>1</v>
      </c>
      <c r="Q430" s="3">
        <v>3</v>
      </c>
      <c r="R430" s="3"/>
      <c r="S430" s="3"/>
    </row>
    <row r="431" spans="1:19" ht="13" x14ac:dyDescent="0.15">
      <c r="A431" s="3">
        <v>397</v>
      </c>
      <c r="B431" s="3" t="s">
        <v>1122</v>
      </c>
      <c r="C431" s="3" t="s">
        <v>23</v>
      </c>
      <c r="D431" s="3">
        <v>25</v>
      </c>
      <c r="E431" s="3" t="s">
        <v>1103</v>
      </c>
      <c r="F431" s="3">
        <v>7</v>
      </c>
      <c r="G431" s="3">
        <v>0.68</v>
      </c>
      <c r="H431" s="3">
        <v>0.68</v>
      </c>
      <c r="I431" s="3">
        <v>231.5</v>
      </c>
      <c r="J431" s="3">
        <v>232.18</v>
      </c>
      <c r="K431" s="3">
        <v>231.34899999999999</v>
      </c>
      <c r="L431" s="3">
        <v>232.017</v>
      </c>
      <c r="M431" s="3" t="s">
        <v>2419</v>
      </c>
      <c r="N431" s="3" t="s">
        <v>2420</v>
      </c>
      <c r="O431" s="3" t="s">
        <v>2421</v>
      </c>
      <c r="P431" s="3">
        <v>1</v>
      </c>
      <c r="Q431" s="3">
        <v>0</v>
      </c>
      <c r="R431" s="3"/>
      <c r="S431" s="3"/>
    </row>
    <row r="432" spans="1:19" ht="13" x14ac:dyDescent="0.15">
      <c r="A432" s="3">
        <v>397</v>
      </c>
      <c r="B432" s="3" t="s">
        <v>1122</v>
      </c>
      <c r="C432" s="3" t="s">
        <v>23</v>
      </c>
      <c r="D432" s="3">
        <v>25</v>
      </c>
      <c r="E432" s="3" t="s">
        <v>1103</v>
      </c>
      <c r="F432" s="3" t="s">
        <v>6</v>
      </c>
      <c r="G432" s="3">
        <v>0.39</v>
      </c>
      <c r="H432" s="3">
        <v>0.39</v>
      </c>
      <c r="I432" s="3">
        <v>232.18</v>
      </c>
      <c r="J432" s="3">
        <v>232.57</v>
      </c>
      <c r="K432" s="3">
        <v>232.017</v>
      </c>
      <c r="L432" s="3">
        <v>232.4</v>
      </c>
      <c r="M432" s="3" t="s">
        <v>2422</v>
      </c>
      <c r="N432" s="3" t="s">
        <v>2423</v>
      </c>
      <c r="O432" s="3" t="s">
        <v>2424</v>
      </c>
      <c r="P432" s="3">
        <v>0</v>
      </c>
      <c r="Q432" s="3">
        <v>0</v>
      </c>
      <c r="R432" s="3"/>
      <c r="S432" s="3"/>
    </row>
    <row r="433" spans="1:19" ht="13" x14ac:dyDescent="0.15">
      <c r="A433" s="3">
        <v>397</v>
      </c>
      <c r="B433" s="3" t="s">
        <v>1122</v>
      </c>
      <c r="C433" s="3" t="s">
        <v>23</v>
      </c>
      <c r="D433" s="3">
        <v>26</v>
      </c>
      <c r="E433" s="3" t="s">
        <v>1103</v>
      </c>
      <c r="F433" s="3">
        <v>1</v>
      </c>
      <c r="G433" s="3">
        <v>1.5</v>
      </c>
      <c r="H433" s="3">
        <v>1.5</v>
      </c>
      <c r="I433" s="3">
        <v>232.4</v>
      </c>
      <c r="J433" s="3">
        <v>233.9</v>
      </c>
      <c r="K433" s="3">
        <v>232.4</v>
      </c>
      <c r="L433" s="3">
        <v>233.86699999999999</v>
      </c>
      <c r="M433" s="3" t="s">
        <v>2425</v>
      </c>
      <c r="N433" s="3" t="s">
        <v>2426</v>
      </c>
      <c r="O433" s="3" t="s">
        <v>2427</v>
      </c>
      <c r="P433" s="3">
        <v>0</v>
      </c>
      <c r="Q433" s="3">
        <v>0</v>
      </c>
      <c r="R433" s="3"/>
      <c r="S433" s="3"/>
    </row>
    <row r="434" spans="1:19" ht="13" x14ac:dyDescent="0.15">
      <c r="A434" s="3">
        <v>397</v>
      </c>
      <c r="B434" s="3" t="s">
        <v>1122</v>
      </c>
      <c r="C434" s="3" t="s">
        <v>23</v>
      </c>
      <c r="D434" s="3">
        <v>26</v>
      </c>
      <c r="E434" s="3" t="s">
        <v>1103</v>
      </c>
      <c r="F434" s="3">
        <v>2</v>
      </c>
      <c r="G434" s="3">
        <v>1.5</v>
      </c>
      <c r="H434" s="3">
        <v>1.5</v>
      </c>
      <c r="I434" s="3">
        <v>233.9</v>
      </c>
      <c r="J434" s="3">
        <v>235.4</v>
      </c>
      <c r="K434" s="3">
        <v>233.86699999999999</v>
      </c>
      <c r="L434" s="3">
        <v>235.333</v>
      </c>
      <c r="M434" s="3" t="s">
        <v>2428</v>
      </c>
      <c r="N434" s="3" t="s">
        <v>2429</v>
      </c>
      <c r="O434" s="3" t="s">
        <v>2430</v>
      </c>
      <c r="P434" s="3">
        <v>0</v>
      </c>
      <c r="Q434" s="3">
        <v>0</v>
      </c>
      <c r="R434" s="3"/>
      <c r="S434" s="3"/>
    </row>
    <row r="435" spans="1:19" ht="13" x14ac:dyDescent="0.15">
      <c r="A435" s="3">
        <v>397</v>
      </c>
      <c r="B435" s="3" t="s">
        <v>1122</v>
      </c>
      <c r="C435" s="3" t="s">
        <v>23</v>
      </c>
      <c r="D435" s="3">
        <v>26</v>
      </c>
      <c r="E435" s="3" t="s">
        <v>1103</v>
      </c>
      <c r="F435" s="3">
        <v>3</v>
      </c>
      <c r="G435" s="3">
        <v>1.5</v>
      </c>
      <c r="H435" s="3">
        <v>1.5</v>
      </c>
      <c r="I435" s="3">
        <v>235.4</v>
      </c>
      <c r="J435" s="3">
        <v>236.9</v>
      </c>
      <c r="K435" s="3">
        <v>235.333</v>
      </c>
      <c r="L435" s="3">
        <v>236.8</v>
      </c>
      <c r="M435" s="3" t="s">
        <v>2431</v>
      </c>
      <c r="N435" s="3" t="s">
        <v>2432</v>
      </c>
      <c r="O435" s="3" t="s">
        <v>2433</v>
      </c>
      <c r="P435" s="3">
        <v>0</v>
      </c>
      <c r="Q435" s="3">
        <v>2</v>
      </c>
      <c r="R435" s="3"/>
      <c r="S435" s="3"/>
    </row>
    <row r="436" spans="1:19" ht="13" x14ac:dyDescent="0.15">
      <c r="A436" s="3">
        <v>397</v>
      </c>
      <c r="B436" s="3" t="s">
        <v>1122</v>
      </c>
      <c r="C436" s="3" t="s">
        <v>23</v>
      </c>
      <c r="D436" s="3">
        <v>26</v>
      </c>
      <c r="E436" s="3" t="s">
        <v>1103</v>
      </c>
      <c r="F436" s="3">
        <v>4</v>
      </c>
      <c r="G436" s="3">
        <v>1.51</v>
      </c>
      <c r="H436" s="3">
        <v>1.51</v>
      </c>
      <c r="I436" s="3">
        <v>236.9</v>
      </c>
      <c r="J436" s="3">
        <v>238.41</v>
      </c>
      <c r="K436" s="3">
        <v>236.8</v>
      </c>
      <c r="L436" s="3">
        <v>238.27699999999999</v>
      </c>
      <c r="M436" s="3" t="s">
        <v>2434</v>
      </c>
      <c r="N436" s="3" t="s">
        <v>2435</v>
      </c>
      <c r="O436" s="3" t="s">
        <v>2436</v>
      </c>
      <c r="P436" s="3">
        <v>0</v>
      </c>
      <c r="Q436" s="3">
        <v>0</v>
      </c>
      <c r="R436" s="3"/>
      <c r="S436" s="3"/>
    </row>
    <row r="437" spans="1:19" ht="13" x14ac:dyDescent="0.15">
      <c r="A437" s="3">
        <v>397</v>
      </c>
      <c r="B437" s="3" t="s">
        <v>1122</v>
      </c>
      <c r="C437" s="3" t="s">
        <v>23</v>
      </c>
      <c r="D437" s="3">
        <v>26</v>
      </c>
      <c r="E437" s="3" t="s">
        <v>1103</v>
      </c>
      <c r="F437" s="3">
        <v>5</v>
      </c>
      <c r="G437" s="3">
        <v>1.51</v>
      </c>
      <c r="H437" s="3">
        <v>1.51</v>
      </c>
      <c r="I437" s="3">
        <v>238.41</v>
      </c>
      <c r="J437" s="3">
        <v>239.92</v>
      </c>
      <c r="K437" s="3">
        <v>238.27699999999999</v>
      </c>
      <c r="L437" s="3">
        <v>239.75299999999999</v>
      </c>
      <c r="M437" s="3" t="s">
        <v>2437</v>
      </c>
      <c r="N437" s="3" t="s">
        <v>2438</v>
      </c>
      <c r="O437" s="3" t="s">
        <v>2439</v>
      </c>
      <c r="P437" s="3">
        <v>0</v>
      </c>
      <c r="Q437" s="3">
        <v>0</v>
      </c>
      <c r="R437" s="3"/>
      <c r="S437" s="3"/>
    </row>
    <row r="438" spans="1:19" ht="13" x14ac:dyDescent="0.15">
      <c r="A438" s="3">
        <v>397</v>
      </c>
      <c r="B438" s="3" t="s">
        <v>1122</v>
      </c>
      <c r="C438" s="3" t="s">
        <v>23</v>
      </c>
      <c r="D438" s="3">
        <v>26</v>
      </c>
      <c r="E438" s="3" t="s">
        <v>1103</v>
      </c>
      <c r="F438" s="3">
        <v>6</v>
      </c>
      <c r="G438" s="3">
        <v>1.28</v>
      </c>
      <c r="H438" s="3">
        <v>1.28</v>
      </c>
      <c r="I438" s="3">
        <v>239.92</v>
      </c>
      <c r="J438" s="3">
        <v>241.2</v>
      </c>
      <c r="K438" s="3">
        <v>239.75299999999999</v>
      </c>
      <c r="L438" s="3">
        <v>241.005</v>
      </c>
      <c r="M438" s="3" t="s">
        <v>2440</v>
      </c>
      <c r="N438" s="3" t="s">
        <v>2441</v>
      </c>
      <c r="O438" s="3" t="s">
        <v>2442</v>
      </c>
      <c r="P438" s="3">
        <v>1</v>
      </c>
      <c r="Q438" s="3">
        <v>0</v>
      </c>
      <c r="R438" s="3"/>
      <c r="S438" s="3"/>
    </row>
    <row r="439" spans="1:19" ht="13" x14ac:dyDescent="0.15">
      <c r="A439" s="3">
        <v>397</v>
      </c>
      <c r="B439" s="3" t="s">
        <v>1122</v>
      </c>
      <c r="C439" s="3" t="s">
        <v>23</v>
      </c>
      <c r="D439" s="3">
        <v>26</v>
      </c>
      <c r="E439" s="3" t="s">
        <v>1103</v>
      </c>
      <c r="F439" s="3">
        <v>7</v>
      </c>
      <c r="G439" s="3">
        <v>0.71</v>
      </c>
      <c r="H439" s="3">
        <v>0.71</v>
      </c>
      <c r="I439" s="3">
        <v>241.2</v>
      </c>
      <c r="J439" s="3">
        <v>241.91</v>
      </c>
      <c r="K439" s="3">
        <v>241.005</v>
      </c>
      <c r="L439" s="3">
        <v>241.69900000000001</v>
      </c>
      <c r="M439" s="3" t="s">
        <v>2443</v>
      </c>
      <c r="N439" s="3" t="s">
        <v>2444</v>
      </c>
      <c r="O439" s="3" t="s">
        <v>2445</v>
      </c>
      <c r="P439" s="3">
        <v>1</v>
      </c>
      <c r="Q439" s="3">
        <v>3</v>
      </c>
      <c r="R439" s="3"/>
      <c r="S439" s="3"/>
    </row>
    <row r="440" spans="1:19" ht="13" x14ac:dyDescent="0.15">
      <c r="A440" s="3">
        <v>397</v>
      </c>
      <c r="B440" s="3" t="s">
        <v>1122</v>
      </c>
      <c r="C440" s="3" t="s">
        <v>23</v>
      </c>
      <c r="D440" s="3">
        <v>26</v>
      </c>
      <c r="E440" s="3" t="s">
        <v>1103</v>
      </c>
      <c r="F440" s="3" t="s">
        <v>6</v>
      </c>
      <c r="G440" s="3">
        <v>0.41</v>
      </c>
      <c r="H440" s="3">
        <v>0.41</v>
      </c>
      <c r="I440" s="3">
        <v>241.91</v>
      </c>
      <c r="J440" s="3">
        <v>242.32</v>
      </c>
      <c r="K440" s="3">
        <v>241.69900000000001</v>
      </c>
      <c r="L440" s="3">
        <v>242.1</v>
      </c>
      <c r="M440" s="3" t="s">
        <v>2446</v>
      </c>
      <c r="N440" s="3" t="s">
        <v>2447</v>
      </c>
      <c r="O440" s="3" t="s">
        <v>2448</v>
      </c>
      <c r="P440" s="3">
        <v>0</v>
      </c>
      <c r="Q440" s="3">
        <v>0</v>
      </c>
      <c r="R440" s="3"/>
      <c r="S440" s="3"/>
    </row>
    <row r="441" spans="1:19" ht="13" x14ac:dyDescent="0.15">
      <c r="A441" s="3">
        <v>397</v>
      </c>
      <c r="B441" s="3" t="s">
        <v>1122</v>
      </c>
      <c r="C441" s="3" t="s">
        <v>23</v>
      </c>
      <c r="D441" s="3">
        <v>27</v>
      </c>
      <c r="E441" s="3" t="s">
        <v>1103</v>
      </c>
      <c r="F441" s="3">
        <v>1</v>
      </c>
      <c r="G441" s="3">
        <v>1.5</v>
      </c>
      <c r="H441" s="3">
        <v>1.5</v>
      </c>
      <c r="I441" s="3">
        <v>242.1</v>
      </c>
      <c r="J441" s="3">
        <v>243.6</v>
      </c>
      <c r="K441" s="3">
        <v>242.1</v>
      </c>
      <c r="L441" s="3">
        <v>243.577</v>
      </c>
      <c r="M441" s="3" t="s">
        <v>2449</v>
      </c>
      <c r="N441" s="3" t="s">
        <v>2450</v>
      </c>
      <c r="O441" s="3" t="s">
        <v>2451</v>
      </c>
      <c r="P441" s="3">
        <v>0</v>
      </c>
      <c r="Q441" s="3">
        <v>0</v>
      </c>
      <c r="R441" s="3"/>
      <c r="S441" s="3"/>
    </row>
    <row r="442" spans="1:19" ht="13" x14ac:dyDescent="0.15">
      <c r="A442" s="3">
        <v>397</v>
      </c>
      <c r="B442" s="3" t="s">
        <v>1122</v>
      </c>
      <c r="C442" s="3" t="s">
        <v>23</v>
      </c>
      <c r="D442" s="3">
        <v>27</v>
      </c>
      <c r="E442" s="3" t="s">
        <v>1103</v>
      </c>
      <c r="F442" s="3">
        <v>2</v>
      </c>
      <c r="G442" s="3">
        <v>1.5</v>
      </c>
      <c r="H442" s="3">
        <v>1.51</v>
      </c>
      <c r="I442" s="3">
        <v>243.6</v>
      </c>
      <c r="J442" s="3">
        <v>245.11</v>
      </c>
      <c r="K442" s="3">
        <v>243.577</v>
      </c>
      <c r="L442" s="3">
        <v>245.06399999999999</v>
      </c>
      <c r="M442" s="3" t="s">
        <v>2452</v>
      </c>
      <c r="N442" s="3" t="s">
        <v>2453</v>
      </c>
      <c r="O442" s="3" t="s">
        <v>2454</v>
      </c>
      <c r="P442" s="3">
        <v>0</v>
      </c>
      <c r="Q442" s="3">
        <v>1</v>
      </c>
      <c r="R442" s="3"/>
      <c r="S442" s="3"/>
    </row>
    <row r="443" spans="1:19" ht="13" x14ac:dyDescent="0.15">
      <c r="A443" s="3">
        <v>397</v>
      </c>
      <c r="B443" s="3" t="s">
        <v>1122</v>
      </c>
      <c r="C443" s="3" t="s">
        <v>23</v>
      </c>
      <c r="D443" s="3">
        <v>27</v>
      </c>
      <c r="E443" s="3" t="s">
        <v>1103</v>
      </c>
      <c r="F443" s="3">
        <v>3</v>
      </c>
      <c r="G443" s="3">
        <v>1.5</v>
      </c>
      <c r="H443" s="3">
        <v>1.5</v>
      </c>
      <c r="I443" s="3">
        <v>245.11</v>
      </c>
      <c r="J443" s="3">
        <v>246.61</v>
      </c>
      <c r="K443" s="3">
        <v>245.06399999999999</v>
      </c>
      <c r="L443" s="3">
        <v>246.541</v>
      </c>
      <c r="M443" s="3" t="s">
        <v>2455</v>
      </c>
      <c r="N443" s="3" t="s">
        <v>2456</v>
      </c>
      <c r="O443" s="3" t="s">
        <v>2457</v>
      </c>
      <c r="P443" s="3">
        <v>0</v>
      </c>
      <c r="Q443" s="3">
        <v>1</v>
      </c>
      <c r="R443" s="3"/>
      <c r="S443" s="3"/>
    </row>
    <row r="444" spans="1:19" ht="13" x14ac:dyDescent="0.15">
      <c r="A444" s="3">
        <v>397</v>
      </c>
      <c r="B444" s="3" t="s">
        <v>1122</v>
      </c>
      <c r="C444" s="3" t="s">
        <v>23</v>
      </c>
      <c r="D444" s="3">
        <v>27</v>
      </c>
      <c r="E444" s="3" t="s">
        <v>1103</v>
      </c>
      <c r="F444" s="3">
        <v>4</v>
      </c>
      <c r="G444" s="3">
        <v>1.5</v>
      </c>
      <c r="H444" s="3">
        <v>1.51</v>
      </c>
      <c r="I444" s="3">
        <v>246.61</v>
      </c>
      <c r="J444" s="3">
        <v>248.12</v>
      </c>
      <c r="K444" s="3">
        <v>246.541</v>
      </c>
      <c r="L444" s="3">
        <v>248.02799999999999</v>
      </c>
      <c r="M444" s="3" t="s">
        <v>2458</v>
      </c>
      <c r="N444" s="3" t="s">
        <v>2459</v>
      </c>
      <c r="O444" s="3" t="s">
        <v>2460</v>
      </c>
      <c r="P444" s="3">
        <v>0</v>
      </c>
      <c r="Q444" s="3">
        <v>0</v>
      </c>
      <c r="R444" s="3"/>
      <c r="S444" s="3"/>
    </row>
    <row r="445" spans="1:19" ht="13" x14ac:dyDescent="0.15">
      <c r="A445" s="3">
        <v>397</v>
      </c>
      <c r="B445" s="3" t="s">
        <v>1122</v>
      </c>
      <c r="C445" s="3" t="s">
        <v>23</v>
      </c>
      <c r="D445" s="3">
        <v>27</v>
      </c>
      <c r="E445" s="3" t="s">
        <v>1103</v>
      </c>
      <c r="F445" s="3">
        <v>5</v>
      </c>
      <c r="G445" s="3">
        <v>1.5</v>
      </c>
      <c r="H445" s="3">
        <v>1.5</v>
      </c>
      <c r="I445" s="3">
        <v>248.12</v>
      </c>
      <c r="J445" s="3">
        <v>249.62</v>
      </c>
      <c r="K445" s="3">
        <v>248.02799999999999</v>
      </c>
      <c r="L445" s="3">
        <v>249.506</v>
      </c>
      <c r="M445" s="3" t="s">
        <v>2461</v>
      </c>
      <c r="N445" s="3" t="s">
        <v>2462</v>
      </c>
      <c r="O445" s="3" t="s">
        <v>2463</v>
      </c>
      <c r="P445" s="3">
        <v>0</v>
      </c>
      <c r="Q445" s="3">
        <v>0</v>
      </c>
      <c r="R445" s="3"/>
      <c r="S445" s="3"/>
    </row>
    <row r="446" spans="1:19" ht="13" x14ac:dyDescent="0.15">
      <c r="A446" s="3">
        <v>397</v>
      </c>
      <c r="B446" s="3" t="s">
        <v>1122</v>
      </c>
      <c r="C446" s="3" t="s">
        <v>23</v>
      </c>
      <c r="D446" s="3">
        <v>27</v>
      </c>
      <c r="E446" s="3" t="s">
        <v>1103</v>
      </c>
      <c r="F446" s="3">
        <v>6</v>
      </c>
      <c r="G446" s="3">
        <v>1.37</v>
      </c>
      <c r="H446" s="3">
        <v>1.37</v>
      </c>
      <c r="I446" s="3">
        <v>249.62</v>
      </c>
      <c r="J446" s="3">
        <v>250.99</v>
      </c>
      <c r="K446" s="3">
        <v>249.506</v>
      </c>
      <c r="L446" s="3">
        <v>250.85499999999999</v>
      </c>
      <c r="M446" s="3" t="s">
        <v>2464</v>
      </c>
      <c r="N446" s="3" t="s">
        <v>2465</v>
      </c>
      <c r="O446" s="3" t="s">
        <v>2466</v>
      </c>
      <c r="P446" s="3">
        <v>1</v>
      </c>
      <c r="Q446" s="3">
        <v>3</v>
      </c>
      <c r="R446" s="3"/>
      <c r="S446" s="3"/>
    </row>
    <row r="447" spans="1:19" ht="13" x14ac:dyDescent="0.15">
      <c r="A447" s="3">
        <v>397</v>
      </c>
      <c r="B447" s="3" t="s">
        <v>1122</v>
      </c>
      <c r="C447" s="3" t="s">
        <v>23</v>
      </c>
      <c r="D447" s="3">
        <v>27</v>
      </c>
      <c r="E447" s="3" t="s">
        <v>1103</v>
      </c>
      <c r="F447" s="3">
        <v>7</v>
      </c>
      <c r="G447" s="3">
        <v>0.61</v>
      </c>
      <c r="H447" s="3">
        <v>0.61</v>
      </c>
      <c r="I447" s="3">
        <v>250.99</v>
      </c>
      <c r="J447" s="3">
        <v>251.6</v>
      </c>
      <c r="K447" s="3">
        <v>250.85499999999999</v>
      </c>
      <c r="L447" s="3">
        <v>251.45599999999999</v>
      </c>
      <c r="M447" s="3" t="s">
        <v>2467</v>
      </c>
      <c r="N447" s="3" t="s">
        <v>2468</v>
      </c>
      <c r="O447" s="3" t="s">
        <v>2469</v>
      </c>
      <c r="P447" s="3">
        <v>1</v>
      </c>
      <c r="Q447" s="3">
        <v>0</v>
      </c>
      <c r="R447" s="3"/>
      <c r="S447" s="3"/>
    </row>
    <row r="448" spans="1:19" ht="13" x14ac:dyDescent="0.15">
      <c r="A448" s="3">
        <v>397</v>
      </c>
      <c r="B448" s="3" t="s">
        <v>1122</v>
      </c>
      <c r="C448" s="3" t="s">
        <v>23</v>
      </c>
      <c r="D448" s="3">
        <v>27</v>
      </c>
      <c r="E448" s="3" t="s">
        <v>1103</v>
      </c>
      <c r="F448" s="3" t="s">
        <v>6</v>
      </c>
      <c r="G448" s="3">
        <v>0.35</v>
      </c>
      <c r="H448" s="3">
        <v>0.35</v>
      </c>
      <c r="I448" s="3">
        <v>251.6</v>
      </c>
      <c r="J448" s="3">
        <v>251.95</v>
      </c>
      <c r="K448" s="3">
        <v>251.45599999999999</v>
      </c>
      <c r="L448" s="3">
        <v>251.8</v>
      </c>
      <c r="M448" s="3" t="s">
        <v>2470</v>
      </c>
      <c r="N448" s="3" t="s">
        <v>2471</v>
      </c>
      <c r="O448" s="3" t="s">
        <v>2472</v>
      </c>
      <c r="P448" s="3">
        <v>0</v>
      </c>
      <c r="Q448" s="3">
        <v>0</v>
      </c>
      <c r="R448" s="3"/>
      <c r="S448" s="3"/>
    </row>
    <row r="449" spans="1:19" ht="13" x14ac:dyDescent="0.15">
      <c r="A449" s="3">
        <v>397</v>
      </c>
      <c r="B449" s="3" t="s">
        <v>1122</v>
      </c>
      <c r="C449" s="3" t="s">
        <v>23</v>
      </c>
      <c r="D449" s="3">
        <v>28</v>
      </c>
      <c r="E449" s="3" t="s">
        <v>1103</v>
      </c>
      <c r="F449" s="3">
        <v>1</v>
      </c>
      <c r="G449" s="3">
        <v>1.49</v>
      </c>
      <c r="H449" s="3">
        <v>1.49</v>
      </c>
      <c r="I449" s="3">
        <v>251.8</v>
      </c>
      <c r="J449" s="3">
        <v>253.29</v>
      </c>
      <c r="K449" s="3">
        <v>251.8</v>
      </c>
      <c r="L449" s="3">
        <v>253.267</v>
      </c>
      <c r="M449" s="3" t="s">
        <v>2473</v>
      </c>
      <c r="N449" s="3" t="s">
        <v>2474</v>
      </c>
      <c r="O449" s="3" t="s">
        <v>2475</v>
      </c>
      <c r="P449" s="3">
        <v>0</v>
      </c>
      <c r="Q449" s="3">
        <v>0</v>
      </c>
      <c r="R449" s="3"/>
      <c r="S449" s="3"/>
    </row>
    <row r="450" spans="1:19" ht="13" x14ac:dyDescent="0.15">
      <c r="A450" s="3">
        <v>397</v>
      </c>
      <c r="B450" s="3" t="s">
        <v>1122</v>
      </c>
      <c r="C450" s="3" t="s">
        <v>23</v>
      </c>
      <c r="D450" s="3">
        <v>28</v>
      </c>
      <c r="E450" s="3" t="s">
        <v>1103</v>
      </c>
      <c r="F450" s="3">
        <v>2</v>
      </c>
      <c r="G450" s="3">
        <v>1.49</v>
      </c>
      <c r="H450" s="3">
        <v>1.49</v>
      </c>
      <c r="I450" s="3">
        <v>253.29</v>
      </c>
      <c r="J450" s="3">
        <v>254.78</v>
      </c>
      <c r="K450" s="3">
        <v>253.267</v>
      </c>
      <c r="L450" s="3">
        <v>254.73500000000001</v>
      </c>
      <c r="M450" s="3" t="s">
        <v>2476</v>
      </c>
      <c r="N450" s="3" t="s">
        <v>2477</v>
      </c>
      <c r="O450" s="3" t="s">
        <v>2478</v>
      </c>
      <c r="P450" s="3">
        <v>2</v>
      </c>
      <c r="Q450" s="3">
        <v>1</v>
      </c>
      <c r="R450" s="3"/>
      <c r="S450" s="3"/>
    </row>
    <row r="451" spans="1:19" ht="13" x14ac:dyDescent="0.15">
      <c r="A451" s="3">
        <v>397</v>
      </c>
      <c r="B451" s="3" t="s">
        <v>1122</v>
      </c>
      <c r="C451" s="3" t="s">
        <v>23</v>
      </c>
      <c r="D451" s="3">
        <v>28</v>
      </c>
      <c r="E451" s="3" t="s">
        <v>1103</v>
      </c>
      <c r="F451" s="3">
        <v>3</v>
      </c>
      <c r="G451" s="3">
        <v>1.49</v>
      </c>
      <c r="H451" s="3">
        <v>1.49</v>
      </c>
      <c r="I451" s="3">
        <v>254.78</v>
      </c>
      <c r="J451" s="3">
        <v>256.27</v>
      </c>
      <c r="K451" s="3">
        <v>254.73500000000001</v>
      </c>
      <c r="L451" s="3">
        <v>256.202</v>
      </c>
      <c r="M451" s="3" t="s">
        <v>2479</v>
      </c>
      <c r="N451" s="3" t="s">
        <v>2480</v>
      </c>
      <c r="O451" s="3" t="s">
        <v>2481</v>
      </c>
      <c r="P451" s="3">
        <v>0</v>
      </c>
      <c r="Q451" s="3">
        <v>1</v>
      </c>
      <c r="R451" s="3"/>
      <c r="S451" s="3"/>
    </row>
    <row r="452" spans="1:19" ht="13" x14ac:dyDescent="0.15">
      <c r="A452" s="3">
        <v>397</v>
      </c>
      <c r="B452" s="3" t="s">
        <v>1122</v>
      </c>
      <c r="C452" s="3" t="s">
        <v>23</v>
      </c>
      <c r="D452" s="3">
        <v>28</v>
      </c>
      <c r="E452" s="3" t="s">
        <v>1103</v>
      </c>
      <c r="F452" s="3">
        <v>4</v>
      </c>
      <c r="G452" s="3">
        <v>1.49</v>
      </c>
      <c r="H452" s="3">
        <v>1.49</v>
      </c>
      <c r="I452" s="3">
        <v>256.27</v>
      </c>
      <c r="J452" s="3">
        <v>257.76</v>
      </c>
      <c r="K452" s="3">
        <v>256.202</v>
      </c>
      <c r="L452" s="3">
        <v>257.66899999999998</v>
      </c>
      <c r="M452" s="3" t="s">
        <v>2482</v>
      </c>
      <c r="N452" s="3" t="s">
        <v>2483</v>
      </c>
      <c r="O452" s="3" t="s">
        <v>2484</v>
      </c>
      <c r="P452" s="3">
        <v>0</v>
      </c>
      <c r="Q452" s="3">
        <v>0</v>
      </c>
      <c r="R452" s="3"/>
      <c r="S452" s="3"/>
    </row>
    <row r="453" spans="1:19" ht="13" x14ac:dyDescent="0.15">
      <c r="A453" s="3">
        <v>397</v>
      </c>
      <c r="B453" s="3" t="s">
        <v>1122</v>
      </c>
      <c r="C453" s="3" t="s">
        <v>23</v>
      </c>
      <c r="D453" s="3">
        <v>28</v>
      </c>
      <c r="E453" s="3" t="s">
        <v>1103</v>
      </c>
      <c r="F453" s="3">
        <v>5</v>
      </c>
      <c r="G453" s="3">
        <v>1.49</v>
      </c>
      <c r="H453" s="3">
        <v>1.49</v>
      </c>
      <c r="I453" s="3">
        <v>257.76</v>
      </c>
      <c r="J453" s="3">
        <v>259.25</v>
      </c>
      <c r="K453" s="3">
        <v>257.66899999999998</v>
      </c>
      <c r="L453" s="3">
        <v>259.137</v>
      </c>
      <c r="M453" s="3" t="s">
        <v>2485</v>
      </c>
      <c r="N453" s="3" t="s">
        <v>2486</v>
      </c>
      <c r="O453" s="3" t="s">
        <v>2487</v>
      </c>
      <c r="P453" s="3">
        <v>0</v>
      </c>
      <c r="Q453" s="3">
        <v>0</v>
      </c>
      <c r="R453" s="3"/>
      <c r="S453" s="3"/>
    </row>
    <row r="454" spans="1:19" ht="13" x14ac:dyDescent="0.15">
      <c r="A454" s="3">
        <v>397</v>
      </c>
      <c r="B454" s="3" t="s">
        <v>1122</v>
      </c>
      <c r="C454" s="3" t="s">
        <v>23</v>
      </c>
      <c r="D454" s="3">
        <v>28</v>
      </c>
      <c r="E454" s="3" t="s">
        <v>1103</v>
      </c>
      <c r="F454" s="3">
        <v>6</v>
      </c>
      <c r="G454" s="3">
        <v>1.4</v>
      </c>
      <c r="H454" s="3">
        <v>1.4</v>
      </c>
      <c r="I454" s="3">
        <v>259.25</v>
      </c>
      <c r="J454" s="3">
        <v>260.64999999999998</v>
      </c>
      <c r="K454" s="3">
        <v>259.137</v>
      </c>
      <c r="L454" s="3">
        <v>260.51499999999999</v>
      </c>
      <c r="M454" s="3" t="s">
        <v>2488</v>
      </c>
      <c r="N454" s="3" t="s">
        <v>2489</v>
      </c>
      <c r="O454" s="3" t="s">
        <v>2490</v>
      </c>
      <c r="P454" s="3">
        <v>1</v>
      </c>
      <c r="Q454" s="3">
        <v>1</v>
      </c>
      <c r="R454" s="3"/>
      <c r="S454" s="3"/>
    </row>
    <row r="455" spans="1:19" ht="13" x14ac:dyDescent="0.15">
      <c r="A455" s="3">
        <v>397</v>
      </c>
      <c r="B455" s="3" t="s">
        <v>1122</v>
      </c>
      <c r="C455" s="3" t="s">
        <v>23</v>
      </c>
      <c r="D455" s="3">
        <v>28</v>
      </c>
      <c r="E455" s="3" t="s">
        <v>1103</v>
      </c>
      <c r="F455" s="3">
        <v>7</v>
      </c>
      <c r="G455" s="3">
        <v>0.61</v>
      </c>
      <c r="H455" s="3">
        <v>0.61</v>
      </c>
      <c r="I455" s="3">
        <v>260.64999999999998</v>
      </c>
      <c r="J455" s="3">
        <v>261.26</v>
      </c>
      <c r="K455" s="3">
        <v>260.51499999999999</v>
      </c>
      <c r="L455" s="3">
        <v>261.11599999999999</v>
      </c>
      <c r="M455" s="3" t="s">
        <v>2491</v>
      </c>
      <c r="N455" s="3" t="s">
        <v>2492</v>
      </c>
      <c r="O455" s="3" t="s">
        <v>2493</v>
      </c>
      <c r="P455" s="3">
        <v>1</v>
      </c>
      <c r="Q455" s="3">
        <v>0</v>
      </c>
      <c r="R455" s="3"/>
      <c r="S455" s="3"/>
    </row>
    <row r="456" spans="1:19" ht="13" x14ac:dyDescent="0.15">
      <c r="A456" s="3">
        <v>397</v>
      </c>
      <c r="B456" s="3" t="s">
        <v>1122</v>
      </c>
      <c r="C456" s="3" t="s">
        <v>23</v>
      </c>
      <c r="D456" s="3">
        <v>28</v>
      </c>
      <c r="E456" s="3" t="s">
        <v>1103</v>
      </c>
      <c r="F456" s="3" t="s">
        <v>6</v>
      </c>
      <c r="G456" s="3">
        <v>0.39</v>
      </c>
      <c r="H456" s="3">
        <v>0.39</v>
      </c>
      <c r="I456" s="3">
        <v>261.26</v>
      </c>
      <c r="J456" s="3">
        <v>261.64999999999998</v>
      </c>
      <c r="K456" s="3">
        <v>261.11599999999999</v>
      </c>
      <c r="L456" s="3">
        <v>261.5</v>
      </c>
      <c r="M456" s="3" t="s">
        <v>2494</v>
      </c>
      <c r="N456" s="3" t="s">
        <v>2495</v>
      </c>
      <c r="O456" s="3" t="s">
        <v>2496</v>
      </c>
      <c r="P456" s="3">
        <v>0</v>
      </c>
      <c r="Q456" s="3">
        <v>0</v>
      </c>
      <c r="R456" s="3"/>
      <c r="S456" s="3"/>
    </row>
    <row r="457" spans="1:19" ht="13" x14ac:dyDescent="0.15">
      <c r="A457" s="3">
        <v>397</v>
      </c>
      <c r="B457" s="3" t="s">
        <v>1122</v>
      </c>
      <c r="C457" s="3" t="s">
        <v>23</v>
      </c>
      <c r="D457" s="3">
        <v>29</v>
      </c>
      <c r="E457" s="3" t="s">
        <v>1103</v>
      </c>
      <c r="F457" s="3">
        <v>1</v>
      </c>
      <c r="G457" s="3">
        <v>1.5</v>
      </c>
      <c r="H457" s="3">
        <v>1.5</v>
      </c>
      <c r="I457" s="3">
        <v>261.5</v>
      </c>
      <c r="J457" s="3">
        <v>263</v>
      </c>
      <c r="K457" s="3">
        <v>261.5</v>
      </c>
      <c r="L457" s="3">
        <v>262.96800000000002</v>
      </c>
      <c r="M457" s="3" t="s">
        <v>2497</v>
      </c>
      <c r="N457" s="3" t="s">
        <v>2498</v>
      </c>
      <c r="O457" s="3" t="s">
        <v>2499</v>
      </c>
      <c r="P457" s="3">
        <v>0</v>
      </c>
      <c r="Q457" s="3">
        <v>0</v>
      </c>
      <c r="R457" s="3"/>
      <c r="S457" s="3"/>
    </row>
    <row r="458" spans="1:19" ht="13" x14ac:dyDescent="0.15">
      <c r="A458" s="3">
        <v>397</v>
      </c>
      <c r="B458" s="3" t="s">
        <v>1122</v>
      </c>
      <c r="C458" s="3" t="s">
        <v>23</v>
      </c>
      <c r="D458" s="3">
        <v>29</v>
      </c>
      <c r="E458" s="3" t="s">
        <v>1103</v>
      </c>
      <c r="F458" s="3">
        <v>2</v>
      </c>
      <c r="G458" s="3">
        <v>1.5</v>
      </c>
      <c r="H458" s="3">
        <v>1.5</v>
      </c>
      <c r="I458" s="3">
        <v>263</v>
      </c>
      <c r="J458" s="3">
        <v>264.5</v>
      </c>
      <c r="K458" s="3">
        <v>262.96800000000002</v>
      </c>
      <c r="L458" s="3">
        <v>264.43599999999998</v>
      </c>
      <c r="M458" s="3" t="s">
        <v>2500</v>
      </c>
      <c r="N458" s="3" t="s">
        <v>2501</v>
      </c>
      <c r="O458" s="3" t="s">
        <v>2502</v>
      </c>
      <c r="P458" s="3">
        <v>0</v>
      </c>
      <c r="Q458" s="3">
        <v>1</v>
      </c>
      <c r="R458" s="3"/>
      <c r="S458" s="3"/>
    </row>
    <row r="459" spans="1:19" ht="13" x14ac:dyDescent="0.15">
      <c r="A459" s="3">
        <v>397</v>
      </c>
      <c r="B459" s="3" t="s">
        <v>1122</v>
      </c>
      <c r="C459" s="3" t="s">
        <v>23</v>
      </c>
      <c r="D459" s="3">
        <v>29</v>
      </c>
      <c r="E459" s="3" t="s">
        <v>1103</v>
      </c>
      <c r="F459" s="3">
        <v>3</v>
      </c>
      <c r="G459" s="3">
        <v>1.5</v>
      </c>
      <c r="H459" s="3">
        <v>1.51</v>
      </c>
      <c r="I459" s="3">
        <v>264.5</v>
      </c>
      <c r="J459" s="3">
        <v>266.01</v>
      </c>
      <c r="K459" s="3">
        <v>264.43599999999998</v>
      </c>
      <c r="L459" s="3">
        <v>265.91399999999999</v>
      </c>
      <c r="M459" s="3" t="s">
        <v>2503</v>
      </c>
      <c r="N459" s="3" t="s">
        <v>2504</v>
      </c>
      <c r="O459" s="3" t="s">
        <v>2505</v>
      </c>
      <c r="P459" s="3">
        <v>0</v>
      </c>
      <c r="Q459" s="3">
        <v>3</v>
      </c>
      <c r="R459" s="3"/>
      <c r="S459" s="3"/>
    </row>
    <row r="460" spans="1:19" ht="13" x14ac:dyDescent="0.15">
      <c r="A460" s="3">
        <v>397</v>
      </c>
      <c r="B460" s="3" t="s">
        <v>1122</v>
      </c>
      <c r="C460" s="3" t="s">
        <v>23</v>
      </c>
      <c r="D460" s="3">
        <v>29</v>
      </c>
      <c r="E460" s="3" t="s">
        <v>1103</v>
      </c>
      <c r="F460" s="3">
        <v>4</v>
      </c>
      <c r="G460" s="3">
        <v>1.5</v>
      </c>
      <c r="H460" s="3">
        <v>1.51</v>
      </c>
      <c r="I460" s="3">
        <v>266.01</v>
      </c>
      <c r="J460" s="3">
        <v>267.52</v>
      </c>
      <c r="K460" s="3">
        <v>265.91399999999999</v>
      </c>
      <c r="L460" s="3">
        <v>267.392</v>
      </c>
      <c r="M460" s="3" t="s">
        <v>2506</v>
      </c>
      <c r="N460" s="3" t="s">
        <v>2507</v>
      </c>
      <c r="O460" s="3" t="s">
        <v>2508</v>
      </c>
      <c r="P460" s="3">
        <v>0</v>
      </c>
      <c r="Q460" s="3">
        <v>0</v>
      </c>
      <c r="R460" s="3"/>
      <c r="S460" s="3"/>
    </row>
    <row r="461" spans="1:19" ht="13" x14ac:dyDescent="0.15">
      <c r="A461" s="3">
        <v>397</v>
      </c>
      <c r="B461" s="3" t="s">
        <v>1122</v>
      </c>
      <c r="C461" s="3" t="s">
        <v>23</v>
      </c>
      <c r="D461" s="3">
        <v>29</v>
      </c>
      <c r="E461" s="3" t="s">
        <v>1103</v>
      </c>
      <c r="F461" s="3">
        <v>5</v>
      </c>
      <c r="G461" s="3">
        <v>1.5</v>
      </c>
      <c r="H461" s="3">
        <v>1.5</v>
      </c>
      <c r="I461" s="3">
        <v>267.52</v>
      </c>
      <c r="J461" s="3">
        <v>269.02</v>
      </c>
      <c r="K461" s="3">
        <v>267.392</v>
      </c>
      <c r="L461" s="3">
        <v>268.86099999999999</v>
      </c>
      <c r="M461" s="3" t="s">
        <v>2509</v>
      </c>
      <c r="N461" s="3" t="s">
        <v>2510</v>
      </c>
      <c r="O461" s="3" t="s">
        <v>2511</v>
      </c>
      <c r="P461" s="3">
        <v>0</v>
      </c>
      <c r="Q461" s="3">
        <v>1</v>
      </c>
      <c r="R461" s="3"/>
      <c r="S461" s="3"/>
    </row>
    <row r="462" spans="1:19" ht="13" x14ac:dyDescent="0.15">
      <c r="A462" s="3">
        <v>397</v>
      </c>
      <c r="B462" s="3" t="s">
        <v>1122</v>
      </c>
      <c r="C462" s="3" t="s">
        <v>23</v>
      </c>
      <c r="D462" s="3">
        <v>29</v>
      </c>
      <c r="E462" s="3" t="s">
        <v>1103</v>
      </c>
      <c r="F462" s="3">
        <v>6</v>
      </c>
      <c r="G462" s="3">
        <v>1.39</v>
      </c>
      <c r="H462" s="3">
        <v>1.39</v>
      </c>
      <c r="I462" s="3">
        <v>269.02</v>
      </c>
      <c r="J462" s="3">
        <v>270.41000000000003</v>
      </c>
      <c r="K462" s="3">
        <v>268.86099999999999</v>
      </c>
      <c r="L462" s="3">
        <v>270.221</v>
      </c>
      <c r="M462" s="3" t="s">
        <v>2512</v>
      </c>
      <c r="N462" s="3" t="s">
        <v>2513</v>
      </c>
      <c r="O462" s="3" t="s">
        <v>2514</v>
      </c>
      <c r="P462" s="3">
        <v>1</v>
      </c>
      <c r="Q462" s="3">
        <v>0</v>
      </c>
      <c r="R462" s="3"/>
      <c r="S462" s="3"/>
    </row>
    <row r="463" spans="1:19" ht="13" x14ac:dyDescent="0.15">
      <c r="A463" s="3">
        <v>397</v>
      </c>
      <c r="B463" s="3" t="s">
        <v>1122</v>
      </c>
      <c r="C463" s="3" t="s">
        <v>23</v>
      </c>
      <c r="D463" s="3">
        <v>29</v>
      </c>
      <c r="E463" s="3" t="s">
        <v>1103</v>
      </c>
      <c r="F463" s="3">
        <v>7</v>
      </c>
      <c r="G463" s="3">
        <v>0.53</v>
      </c>
      <c r="H463" s="3">
        <v>0.53</v>
      </c>
      <c r="I463" s="3">
        <v>270.41000000000003</v>
      </c>
      <c r="J463" s="3">
        <v>270.94</v>
      </c>
      <c r="K463" s="3">
        <v>270.221</v>
      </c>
      <c r="L463" s="3">
        <v>270.74</v>
      </c>
      <c r="M463" s="3" t="s">
        <v>2515</v>
      </c>
      <c r="N463" s="3" t="s">
        <v>2516</v>
      </c>
      <c r="O463" s="3" t="s">
        <v>2517</v>
      </c>
      <c r="P463" s="3">
        <v>1</v>
      </c>
      <c r="Q463" s="3">
        <v>0</v>
      </c>
      <c r="R463" s="3"/>
      <c r="S463" s="3"/>
    </row>
    <row r="464" spans="1:19" ht="13" x14ac:dyDescent="0.15">
      <c r="A464" s="3">
        <v>397</v>
      </c>
      <c r="B464" s="3" t="s">
        <v>1122</v>
      </c>
      <c r="C464" s="3" t="s">
        <v>23</v>
      </c>
      <c r="D464" s="3">
        <v>29</v>
      </c>
      <c r="E464" s="3" t="s">
        <v>1103</v>
      </c>
      <c r="F464" s="3" t="s">
        <v>6</v>
      </c>
      <c r="G464" s="3">
        <v>0.47</v>
      </c>
      <c r="H464" s="3">
        <v>0.47</v>
      </c>
      <c r="I464" s="3">
        <v>270.94</v>
      </c>
      <c r="J464" s="3">
        <v>271.41000000000003</v>
      </c>
      <c r="K464" s="3">
        <v>270.74</v>
      </c>
      <c r="L464" s="3">
        <v>271.2</v>
      </c>
      <c r="M464" s="3" t="s">
        <v>2518</v>
      </c>
      <c r="N464" s="3" t="s">
        <v>2519</v>
      </c>
      <c r="O464" s="3" t="s">
        <v>2520</v>
      </c>
      <c r="P464" s="3">
        <v>0</v>
      </c>
      <c r="Q464" s="3">
        <v>0</v>
      </c>
      <c r="R464" s="3"/>
      <c r="S464" s="3"/>
    </row>
    <row r="465" spans="1:19" ht="13" x14ac:dyDescent="0.15">
      <c r="A465" s="3">
        <v>397</v>
      </c>
      <c r="B465" s="3" t="s">
        <v>1122</v>
      </c>
      <c r="C465" s="3" t="s">
        <v>23</v>
      </c>
      <c r="D465" s="3">
        <v>30</v>
      </c>
      <c r="E465" s="3" t="s">
        <v>1103</v>
      </c>
      <c r="F465" s="3">
        <v>1</v>
      </c>
      <c r="G465" s="3">
        <v>1.5</v>
      </c>
      <c r="H465" s="3">
        <v>1.5</v>
      </c>
      <c r="I465" s="3">
        <v>271.2</v>
      </c>
      <c r="J465" s="3">
        <v>272.7</v>
      </c>
      <c r="K465" s="3">
        <v>271.2</v>
      </c>
      <c r="L465" s="3">
        <v>272.67899999999997</v>
      </c>
      <c r="M465" s="3" t="s">
        <v>2521</v>
      </c>
      <c r="N465" s="3" t="s">
        <v>2522</v>
      </c>
      <c r="O465" s="3" t="s">
        <v>2523</v>
      </c>
      <c r="P465" s="3">
        <v>0</v>
      </c>
      <c r="Q465" s="3">
        <v>0</v>
      </c>
      <c r="R465" s="3"/>
      <c r="S465" s="3"/>
    </row>
    <row r="466" spans="1:19" ht="13" x14ac:dyDescent="0.15">
      <c r="A466" s="3">
        <v>397</v>
      </c>
      <c r="B466" s="3" t="s">
        <v>1122</v>
      </c>
      <c r="C466" s="3" t="s">
        <v>23</v>
      </c>
      <c r="D466" s="3">
        <v>30</v>
      </c>
      <c r="E466" s="3" t="s">
        <v>1103</v>
      </c>
      <c r="F466" s="3">
        <v>2</v>
      </c>
      <c r="G466" s="3">
        <v>1.51</v>
      </c>
      <c r="H466" s="3">
        <v>1.51</v>
      </c>
      <c r="I466" s="3">
        <v>272.7</v>
      </c>
      <c r="J466" s="3">
        <v>274.20999999999998</v>
      </c>
      <c r="K466" s="3">
        <v>272.67899999999997</v>
      </c>
      <c r="L466" s="3">
        <v>274.16699999999997</v>
      </c>
      <c r="M466" s="3" t="s">
        <v>2524</v>
      </c>
      <c r="N466" s="3" t="s">
        <v>2525</v>
      </c>
      <c r="O466" s="3" t="s">
        <v>2526</v>
      </c>
      <c r="P466" s="3">
        <v>0</v>
      </c>
      <c r="Q466" s="3">
        <v>3</v>
      </c>
      <c r="R466" s="3"/>
      <c r="S466" s="3"/>
    </row>
    <row r="467" spans="1:19" ht="13" x14ac:dyDescent="0.15">
      <c r="A467" s="3">
        <v>397</v>
      </c>
      <c r="B467" s="3" t="s">
        <v>1122</v>
      </c>
      <c r="C467" s="3" t="s">
        <v>23</v>
      </c>
      <c r="D467" s="3">
        <v>30</v>
      </c>
      <c r="E467" s="3" t="s">
        <v>1103</v>
      </c>
      <c r="F467" s="3">
        <v>3</v>
      </c>
      <c r="G467" s="3">
        <v>1.5</v>
      </c>
      <c r="H467" s="3">
        <v>1.51</v>
      </c>
      <c r="I467" s="3">
        <v>274.20999999999998</v>
      </c>
      <c r="J467" s="3">
        <v>275.72000000000003</v>
      </c>
      <c r="K467" s="3">
        <v>274.16699999999997</v>
      </c>
      <c r="L467" s="3">
        <v>275.65600000000001</v>
      </c>
      <c r="M467" s="3" t="s">
        <v>2527</v>
      </c>
      <c r="N467" s="3" t="s">
        <v>2528</v>
      </c>
      <c r="O467" s="3" t="s">
        <v>2529</v>
      </c>
      <c r="P467" s="3">
        <v>0</v>
      </c>
      <c r="Q467" s="3">
        <v>0</v>
      </c>
      <c r="R467" s="3"/>
      <c r="S467" s="3"/>
    </row>
    <row r="468" spans="1:19" ht="13" x14ac:dyDescent="0.15">
      <c r="A468" s="3">
        <v>397</v>
      </c>
      <c r="B468" s="3" t="s">
        <v>1122</v>
      </c>
      <c r="C468" s="3" t="s">
        <v>23</v>
      </c>
      <c r="D468" s="3">
        <v>30</v>
      </c>
      <c r="E468" s="3" t="s">
        <v>1103</v>
      </c>
      <c r="F468" s="3">
        <v>4</v>
      </c>
      <c r="G468" s="3">
        <v>1.5</v>
      </c>
      <c r="H468" s="3">
        <v>1.5</v>
      </c>
      <c r="I468" s="3">
        <v>275.72000000000003</v>
      </c>
      <c r="J468" s="3">
        <v>277.22000000000003</v>
      </c>
      <c r="K468" s="3">
        <v>275.65600000000001</v>
      </c>
      <c r="L468" s="3">
        <v>277.13499999999999</v>
      </c>
      <c r="M468" s="3" t="s">
        <v>2530</v>
      </c>
      <c r="N468" s="3" t="s">
        <v>2531</v>
      </c>
      <c r="O468" s="3" t="s">
        <v>2532</v>
      </c>
      <c r="P468" s="3">
        <v>0</v>
      </c>
      <c r="Q468" s="3">
        <v>1</v>
      </c>
      <c r="R468" s="3"/>
      <c r="S468" s="3"/>
    </row>
    <row r="469" spans="1:19" ht="13" x14ac:dyDescent="0.15">
      <c r="A469" s="3">
        <v>397</v>
      </c>
      <c r="B469" s="3" t="s">
        <v>1122</v>
      </c>
      <c r="C469" s="3" t="s">
        <v>23</v>
      </c>
      <c r="D469" s="3">
        <v>30</v>
      </c>
      <c r="E469" s="3" t="s">
        <v>1103</v>
      </c>
      <c r="F469" s="3">
        <v>5</v>
      </c>
      <c r="G469" s="3">
        <v>1.51</v>
      </c>
      <c r="H469" s="3">
        <v>1.51</v>
      </c>
      <c r="I469" s="3">
        <v>277.22000000000003</v>
      </c>
      <c r="J469" s="3">
        <v>278.73</v>
      </c>
      <c r="K469" s="3">
        <v>277.13499999999999</v>
      </c>
      <c r="L469" s="3">
        <v>278.62299999999999</v>
      </c>
      <c r="M469" s="3" t="s">
        <v>2533</v>
      </c>
      <c r="N469" s="3" t="s">
        <v>2534</v>
      </c>
      <c r="O469" s="3" t="s">
        <v>2535</v>
      </c>
      <c r="P469" s="3">
        <v>0</v>
      </c>
      <c r="Q469" s="3">
        <v>1</v>
      </c>
      <c r="R469" s="3"/>
      <c r="S469" s="3"/>
    </row>
    <row r="470" spans="1:19" ht="13" x14ac:dyDescent="0.15">
      <c r="A470" s="3">
        <v>397</v>
      </c>
      <c r="B470" s="3" t="s">
        <v>1122</v>
      </c>
      <c r="C470" s="3" t="s">
        <v>23</v>
      </c>
      <c r="D470" s="3">
        <v>30</v>
      </c>
      <c r="E470" s="3" t="s">
        <v>1103</v>
      </c>
      <c r="F470" s="3">
        <v>6</v>
      </c>
      <c r="G470" s="3">
        <v>1.4</v>
      </c>
      <c r="H470" s="3">
        <v>1.4</v>
      </c>
      <c r="I470" s="3">
        <v>278.73</v>
      </c>
      <c r="J470" s="3">
        <v>280.13</v>
      </c>
      <c r="K470" s="3">
        <v>278.62299999999999</v>
      </c>
      <c r="L470" s="3">
        <v>280.00299999999999</v>
      </c>
      <c r="M470" s="3" t="s">
        <v>2536</v>
      </c>
      <c r="N470" s="3" t="s">
        <v>2537</v>
      </c>
      <c r="O470" s="3" t="s">
        <v>2538</v>
      </c>
      <c r="P470" s="3">
        <v>1</v>
      </c>
      <c r="Q470" s="3">
        <v>0</v>
      </c>
      <c r="R470" s="3"/>
      <c r="S470" s="3"/>
    </row>
    <row r="471" spans="1:19" ht="13" x14ac:dyDescent="0.15">
      <c r="A471" s="3">
        <v>397</v>
      </c>
      <c r="B471" s="3" t="s">
        <v>1122</v>
      </c>
      <c r="C471" s="3" t="s">
        <v>23</v>
      </c>
      <c r="D471" s="3">
        <v>30</v>
      </c>
      <c r="E471" s="3" t="s">
        <v>1103</v>
      </c>
      <c r="F471" s="3">
        <v>7</v>
      </c>
      <c r="G471" s="3">
        <v>0.52</v>
      </c>
      <c r="H471" s="3">
        <v>0.52</v>
      </c>
      <c r="I471" s="3">
        <v>280.13</v>
      </c>
      <c r="J471" s="3">
        <v>280.64999999999998</v>
      </c>
      <c r="K471" s="3">
        <v>280.00299999999999</v>
      </c>
      <c r="L471" s="3">
        <v>280.51600000000002</v>
      </c>
      <c r="M471" s="3" t="s">
        <v>2539</v>
      </c>
      <c r="N471" s="3" t="s">
        <v>2540</v>
      </c>
      <c r="O471" s="3" t="s">
        <v>2541</v>
      </c>
      <c r="P471" s="3">
        <v>1</v>
      </c>
      <c r="Q471" s="3">
        <v>0</v>
      </c>
      <c r="R471" s="3"/>
      <c r="S471" s="3"/>
    </row>
    <row r="472" spans="1:19" ht="13" x14ac:dyDescent="0.15">
      <c r="A472" s="3">
        <v>397</v>
      </c>
      <c r="B472" s="3" t="s">
        <v>1122</v>
      </c>
      <c r="C472" s="3" t="s">
        <v>23</v>
      </c>
      <c r="D472" s="3">
        <v>30</v>
      </c>
      <c r="E472" s="3" t="s">
        <v>1103</v>
      </c>
      <c r="F472" s="3" t="s">
        <v>6</v>
      </c>
      <c r="G472" s="3">
        <v>0.39</v>
      </c>
      <c r="H472" s="3">
        <v>0.39</v>
      </c>
      <c r="I472" s="3">
        <v>280.64999999999998</v>
      </c>
      <c r="J472" s="3">
        <v>281.04000000000002</v>
      </c>
      <c r="K472" s="3">
        <v>280.51600000000002</v>
      </c>
      <c r="L472" s="3">
        <v>280.89999999999998</v>
      </c>
      <c r="M472" s="3" t="s">
        <v>2542</v>
      </c>
      <c r="N472" s="3" t="s">
        <v>2543</v>
      </c>
      <c r="O472" s="3" t="s">
        <v>2544</v>
      </c>
      <c r="P472" s="3">
        <v>0</v>
      </c>
      <c r="Q472" s="3">
        <v>0</v>
      </c>
      <c r="R472" s="3"/>
      <c r="S472" s="3"/>
    </row>
    <row r="473" spans="1:19" ht="13" x14ac:dyDescent="0.15">
      <c r="A473" s="3">
        <v>397</v>
      </c>
      <c r="B473" s="3" t="s">
        <v>1122</v>
      </c>
      <c r="C473" s="3" t="s">
        <v>23</v>
      </c>
      <c r="D473" s="3">
        <v>31</v>
      </c>
      <c r="E473" s="3" t="s">
        <v>1103</v>
      </c>
      <c r="F473" s="3">
        <v>1</v>
      </c>
      <c r="G473" s="3">
        <v>1.49</v>
      </c>
      <c r="H473" s="3">
        <v>1.49</v>
      </c>
      <c r="I473" s="3">
        <v>280.89999999999998</v>
      </c>
      <c r="J473" s="3">
        <v>282.39</v>
      </c>
      <c r="K473" s="3">
        <v>280.89999999999998</v>
      </c>
      <c r="L473" s="3">
        <v>282.37</v>
      </c>
      <c r="M473" s="3" t="s">
        <v>2545</v>
      </c>
      <c r="N473" s="3" t="s">
        <v>2546</v>
      </c>
      <c r="O473" s="3" t="s">
        <v>2547</v>
      </c>
      <c r="P473" s="3">
        <v>0</v>
      </c>
      <c r="Q473" s="3">
        <v>0</v>
      </c>
      <c r="R473" s="3"/>
      <c r="S473" s="3"/>
    </row>
    <row r="474" spans="1:19" ht="13" x14ac:dyDescent="0.15">
      <c r="A474" s="3">
        <v>397</v>
      </c>
      <c r="B474" s="3" t="s">
        <v>1122</v>
      </c>
      <c r="C474" s="3" t="s">
        <v>23</v>
      </c>
      <c r="D474" s="3">
        <v>31</v>
      </c>
      <c r="E474" s="3" t="s">
        <v>1103</v>
      </c>
      <c r="F474" s="3">
        <v>2</v>
      </c>
      <c r="G474" s="3">
        <v>1.5</v>
      </c>
      <c r="H474" s="3">
        <v>1.51</v>
      </c>
      <c r="I474" s="3">
        <v>282.39</v>
      </c>
      <c r="J474" s="3">
        <v>283.89999999999998</v>
      </c>
      <c r="K474" s="3">
        <v>282.37</v>
      </c>
      <c r="L474" s="3">
        <v>283.86</v>
      </c>
      <c r="M474" s="3" t="s">
        <v>2548</v>
      </c>
      <c r="N474" s="3" t="s">
        <v>2549</v>
      </c>
      <c r="O474" s="3" t="s">
        <v>2550</v>
      </c>
      <c r="P474" s="3">
        <v>0</v>
      </c>
      <c r="Q474" s="3">
        <v>2</v>
      </c>
      <c r="R474" s="3"/>
      <c r="S474" s="3"/>
    </row>
    <row r="475" spans="1:19" ht="13" x14ac:dyDescent="0.15">
      <c r="A475" s="3">
        <v>397</v>
      </c>
      <c r="B475" s="3" t="s">
        <v>1122</v>
      </c>
      <c r="C475" s="3" t="s">
        <v>23</v>
      </c>
      <c r="D475" s="3">
        <v>31</v>
      </c>
      <c r="E475" s="3" t="s">
        <v>1103</v>
      </c>
      <c r="F475" s="3">
        <v>3</v>
      </c>
      <c r="G475" s="3">
        <v>1.5</v>
      </c>
      <c r="H475" s="3">
        <v>1.5</v>
      </c>
      <c r="I475" s="3">
        <v>283.89999999999998</v>
      </c>
      <c r="J475" s="3">
        <v>285.39999999999998</v>
      </c>
      <c r="K475" s="3">
        <v>283.86</v>
      </c>
      <c r="L475" s="3">
        <v>285.34100000000001</v>
      </c>
      <c r="M475" s="3" t="s">
        <v>2551</v>
      </c>
      <c r="N475" s="3" t="s">
        <v>2552</v>
      </c>
      <c r="O475" s="3" t="s">
        <v>2553</v>
      </c>
      <c r="P475" s="3">
        <v>0</v>
      </c>
      <c r="Q475" s="3">
        <v>3</v>
      </c>
      <c r="R475" s="3"/>
      <c r="S475" s="3"/>
    </row>
    <row r="476" spans="1:19" ht="13" x14ac:dyDescent="0.15">
      <c r="A476" s="3">
        <v>397</v>
      </c>
      <c r="B476" s="3" t="s">
        <v>1122</v>
      </c>
      <c r="C476" s="3" t="s">
        <v>23</v>
      </c>
      <c r="D476" s="3">
        <v>31</v>
      </c>
      <c r="E476" s="3" t="s">
        <v>1103</v>
      </c>
      <c r="F476" s="3">
        <v>4</v>
      </c>
      <c r="G476" s="3">
        <v>1.51</v>
      </c>
      <c r="H476" s="3">
        <v>1.51</v>
      </c>
      <c r="I476" s="3">
        <v>285.39999999999998</v>
      </c>
      <c r="J476" s="3">
        <v>286.91000000000003</v>
      </c>
      <c r="K476" s="3">
        <v>285.34100000000001</v>
      </c>
      <c r="L476" s="3">
        <v>286.83100000000002</v>
      </c>
      <c r="M476" s="3" t="s">
        <v>2554</v>
      </c>
      <c r="N476" s="3" t="s">
        <v>2555</v>
      </c>
      <c r="O476" s="3" t="s">
        <v>2556</v>
      </c>
      <c r="P476" s="3">
        <v>0</v>
      </c>
      <c r="Q476" s="3">
        <v>0</v>
      </c>
      <c r="R476" s="3"/>
      <c r="S476" s="3"/>
    </row>
    <row r="477" spans="1:19" ht="13" x14ac:dyDescent="0.15">
      <c r="A477" s="3">
        <v>397</v>
      </c>
      <c r="B477" s="3" t="s">
        <v>1122</v>
      </c>
      <c r="C477" s="3" t="s">
        <v>23</v>
      </c>
      <c r="D477" s="3">
        <v>31</v>
      </c>
      <c r="E477" s="3" t="s">
        <v>1103</v>
      </c>
      <c r="F477" s="3">
        <v>5</v>
      </c>
      <c r="G477" s="3">
        <v>1.5</v>
      </c>
      <c r="H477" s="3">
        <v>1.51</v>
      </c>
      <c r="I477" s="3">
        <v>286.91000000000003</v>
      </c>
      <c r="J477" s="3">
        <v>288.42</v>
      </c>
      <c r="K477" s="3">
        <v>286.83100000000002</v>
      </c>
      <c r="L477" s="3">
        <v>288.32100000000003</v>
      </c>
      <c r="M477" s="3" t="s">
        <v>2557</v>
      </c>
      <c r="N477" s="3" t="s">
        <v>2558</v>
      </c>
      <c r="O477" s="3" t="s">
        <v>2559</v>
      </c>
      <c r="P477" s="3">
        <v>0</v>
      </c>
      <c r="Q477" s="3">
        <v>0</v>
      </c>
      <c r="R477" s="3"/>
      <c r="S477" s="3"/>
    </row>
    <row r="478" spans="1:19" ht="13" x14ac:dyDescent="0.15">
      <c r="A478" s="3">
        <v>397</v>
      </c>
      <c r="B478" s="3" t="s">
        <v>1122</v>
      </c>
      <c r="C478" s="3" t="s">
        <v>23</v>
      </c>
      <c r="D478" s="3">
        <v>31</v>
      </c>
      <c r="E478" s="3" t="s">
        <v>1103</v>
      </c>
      <c r="F478" s="3">
        <v>6</v>
      </c>
      <c r="G478" s="3">
        <v>1.4</v>
      </c>
      <c r="H478" s="3">
        <v>1.4</v>
      </c>
      <c r="I478" s="3">
        <v>288.42</v>
      </c>
      <c r="J478" s="3">
        <v>289.82</v>
      </c>
      <c r="K478" s="3">
        <v>288.32100000000003</v>
      </c>
      <c r="L478" s="3">
        <v>289.702</v>
      </c>
      <c r="M478" s="3" t="s">
        <v>2560</v>
      </c>
      <c r="N478" s="3" t="s">
        <v>2561</v>
      </c>
      <c r="O478" s="3" t="s">
        <v>2562</v>
      </c>
      <c r="P478" s="3">
        <v>1</v>
      </c>
      <c r="Q478" s="3">
        <v>0</v>
      </c>
      <c r="R478" s="3"/>
      <c r="S478" s="3"/>
    </row>
    <row r="479" spans="1:19" ht="13" x14ac:dyDescent="0.15">
      <c r="A479" s="3">
        <v>397</v>
      </c>
      <c r="B479" s="3" t="s">
        <v>1122</v>
      </c>
      <c r="C479" s="3" t="s">
        <v>23</v>
      </c>
      <c r="D479" s="3">
        <v>31</v>
      </c>
      <c r="E479" s="3" t="s">
        <v>1103</v>
      </c>
      <c r="F479" s="3">
        <v>7</v>
      </c>
      <c r="G479" s="3">
        <v>0.52</v>
      </c>
      <c r="H479" s="3">
        <v>0.52</v>
      </c>
      <c r="I479" s="3">
        <v>289.82</v>
      </c>
      <c r="J479" s="3">
        <v>290.33999999999997</v>
      </c>
      <c r="K479" s="3">
        <v>289.702</v>
      </c>
      <c r="L479" s="3">
        <v>290.21499999999997</v>
      </c>
      <c r="M479" s="3" t="s">
        <v>2563</v>
      </c>
      <c r="N479" s="3" t="s">
        <v>2564</v>
      </c>
      <c r="O479" s="3" t="s">
        <v>2565</v>
      </c>
      <c r="P479" s="3">
        <v>1</v>
      </c>
      <c r="Q479" s="3">
        <v>0</v>
      </c>
      <c r="R479" s="3"/>
      <c r="S479" s="3"/>
    </row>
    <row r="480" spans="1:19" ht="13" x14ac:dyDescent="0.15">
      <c r="A480" s="3">
        <v>397</v>
      </c>
      <c r="B480" s="3" t="s">
        <v>1122</v>
      </c>
      <c r="C480" s="3" t="s">
        <v>23</v>
      </c>
      <c r="D480" s="3">
        <v>31</v>
      </c>
      <c r="E480" s="3" t="s">
        <v>1103</v>
      </c>
      <c r="F480" s="3" t="s">
        <v>6</v>
      </c>
      <c r="G480" s="3">
        <v>0.39</v>
      </c>
      <c r="H480" s="3">
        <v>0.39</v>
      </c>
      <c r="I480" s="3">
        <v>290.33999999999997</v>
      </c>
      <c r="J480" s="3">
        <v>290.73</v>
      </c>
      <c r="K480" s="3">
        <v>290.21499999999997</v>
      </c>
      <c r="L480" s="3">
        <v>290.60000000000002</v>
      </c>
      <c r="M480" s="3" t="s">
        <v>2566</v>
      </c>
      <c r="N480" s="3" t="s">
        <v>2567</v>
      </c>
      <c r="O480" s="3" t="s">
        <v>2568</v>
      </c>
      <c r="P480" s="3">
        <v>0</v>
      </c>
      <c r="Q480" s="3">
        <v>0</v>
      </c>
      <c r="R480" s="3"/>
      <c r="S480" s="3"/>
    </row>
    <row r="481" spans="1:19" ht="13" x14ac:dyDescent="0.15">
      <c r="A481" s="3">
        <v>397</v>
      </c>
      <c r="B481" s="3" t="s">
        <v>1122</v>
      </c>
      <c r="C481" s="3" t="s">
        <v>23</v>
      </c>
      <c r="D481" s="3">
        <v>32</v>
      </c>
      <c r="E481" s="3" t="s">
        <v>1103</v>
      </c>
      <c r="F481" s="3">
        <v>1</v>
      </c>
      <c r="G481" s="3">
        <v>1.5</v>
      </c>
      <c r="H481" s="3">
        <v>1.5</v>
      </c>
      <c r="I481" s="3">
        <v>290.60000000000002</v>
      </c>
      <c r="J481" s="3">
        <v>292.10000000000002</v>
      </c>
      <c r="K481" s="3">
        <v>290.60000000000002</v>
      </c>
      <c r="L481" s="3">
        <v>292.09199999999998</v>
      </c>
      <c r="M481" s="3" t="s">
        <v>2569</v>
      </c>
      <c r="N481" s="3" t="s">
        <v>2570</v>
      </c>
      <c r="O481" s="3" t="s">
        <v>2571</v>
      </c>
      <c r="P481" s="3">
        <v>0</v>
      </c>
      <c r="Q481" s="3">
        <v>3</v>
      </c>
      <c r="R481" s="3" t="s">
        <v>2572</v>
      </c>
      <c r="S481" s="3"/>
    </row>
    <row r="482" spans="1:19" ht="13" x14ac:dyDescent="0.15">
      <c r="A482" s="3">
        <v>397</v>
      </c>
      <c r="B482" s="3" t="s">
        <v>1122</v>
      </c>
      <c r="C482" s="3" t="s">
        <v>23</v>
      </c>
      <c r="D482" s="3">
        <v>32</v>
      </c>
      <c r="E482" s="3" t="s">
        <v>1103</v>
      </c>
      <c r="F482" s="3">
        <v>2</v>
      </c>
      <c r="G482" s="3">
        <v>1.5</v>
      </c>
      <c r="H482" s="3">
        <v>1.5</v>
      </c>
      <c r="I482" s="3">
        <v>292.10000000000002</v>
      </c>
      <c r="J482" s="3">
        <v>293.60000000000002</v>
      </c>
      <c r="K482" s="3">
        <v>292.09199999999998</v>
      </c>
      <c r="L482" s="3">
        <v>293.58499999999998</v>
      </c>
      <c r="M482" s="3" t="s">
        <v>2573</v>
      </c>
      <c r="N482" s="3" t="s">
        <v>2574</v>
      </c>
      <c r="O482" s="3" t="s">
        <v>2575</v>
      </c>
      <c r="P482" s="3">
        <v>0</v>
      </c>
      <c r="Q482" s="3">
        <v>0</v>
      </c>
      <c r="R482" s="3"/>
      <c r="S482" s="3"/>
    </row>
    <row r="483" spans="1:19" ht="13" x14ac:dyDescent="0.15">
      <c r="A483" s="3">
        <v>397</v>
      </c>
      <c r="B483" s="3" t="s">
        <v>1122</v>
      </c>
      <c r="C483" s="3" t="s">
        <v>23</v>
      </c>
      <c r="D483" s="3">
        <v>32</v>
      </c>
      <c r="E483" s="3" t="s">
        <v>1103</v>
      </c>
      <c r="F483" s="3">
        <v>3</v>
      </c>
      <c r="G483" s="3">
        <v>1.51</v>
      </c>
      <c r="H483" s="3">
        <v>1.51</v>
      </c>
      <c r="I483" s="3">
        <v>293.60000000000002</v>
      </c>
      <c r="J483" s="3">
        <v>295.11</v>
      </c>
      <c r="K483" s="3">
        <v>293.58499999999998</v>
      </c>
      <c r="L483" s="3">
        <v>295.08699999999999</v>
      </c>
      <c r="M483" s="3" t="s">
        <v>2576</v>
      </c>
      <c r="N483" s="3" t="s">
        <v>2577</v>
      </c>
      <c r="O483" s="3" t="s">
        <v>2578</v>
      </c>
      <c r="P483" s="3">
        <v>0</v>
      </c>
      <c r="Q483" s="3">
        <v>1</v>
      </c>
      <c r="R483" s="3"/>
      <c r="S483" s="3"/>
    </row>
    <row r="484" spans="1:19" ht="13" x14ac:dyDescent="0.15">
      <c r="A484" s="3">
        <v>397</v>
      </c>
      <c r="B484" s="3" t="s">
        <v>1122</v>
      </c>
      <c r="C484" s="3" t="s">
        <v>23</v>
      </c>
      <c r="D484" s="3">
        <v>32</v>
      </c>
      <c r="E484" s="3" t="s">
        <v>1103</v>
      </c>
      <c r="F484" s="3">
        <v>4</v>
      </c>
      <c r="G484" s="3">
        <v>1.5</v>
      </c>
      <c r="H484" s="3">
        <v>1.5</v>
      </c>
      <c r="I484" s="3">
        <v>295.11</v>
      </c>
      <c r="J484" s="3">
        <v>296.61</v>
      </c>
      <c r="K484" s="3">
        <v>295.08699999999999</v>
      </c>
      <c r="L484" s="3">
        <v>296.57900000000001</v>
      </c>
      <c r="M484" s="3" t="s">
        <v>2579</v>
      </c>
      <c r="N484" s="3" t="s">
        <v>2580</v>
      </c>
      <c r="O484" s="3" t="s">
        <v>2581</v>
      </c>
      <c r="P484" s="3">
        <v>0</v>
      </c>
      <c r="Q484" s="3">
        <v>0</v>
      </c>
      <c r="R484" s="3"/>
      <c r="S484" s="3"/>
    </row>
    <row r="485" spans="1:19" ht="13" x14ac:dyDescent="0.15">
      <c r="A485" s="3">
        <v>397</v>
      </c>
      <c r="B485" s="3" t="s">
        <v>1122</v>
      </c>
      <c r="C485" s="3" t="s">
        <v>23</v>
      </c>
      <c r="D485" s="3">
        <v>32</v>
      </c>
      <c r="E485" s="3" t="s">
        <v>1103</v>
      </c>
      <c r="F485" s="3">
        <v>5</v>
      </c>
      <c r="G485" s="3">
        <v>1.5</v>
      </c>
      <c r="H485" s="3">
        <v>1.5</v>
      </c>
      <c r="I485" s="3">
        <v>296.61</v>
      </c>
      <c r="J485" s="3">
        <v>298.11</v>
      </c>
      <c r="K485" s="3">
        <v>296.57900000000001</v>
      </c>
      <c r="L485" s="3">
        <v>298.072</v>
      </c>
      <c r="M485" s="3" t="s">
        <v>2582</v>
      </c>
      <c r="N485" s="3" t="s">
        <v>2583</v>
      </c>
      <c r="O485" s="3" t="s">
        <v>2584</v>
      </c>
      <c r="P485" s="3">
        <v>0</v>
      </c>
      <c r="Q485" s="3">
        <v>0</v>
      </c>
      <c r="R485" s="3"/>
      <c r="S485" s="3"/>
    </row>
    <row r="486" spans="1:19" ht="13" x14ac:dyDescent="0.15">
      <c r="A486" s="3">
        <v>397</v>
      </c>
      <c r="B486" s="3" t="s">
        <v>1122</v>
      </c>
      <c r="C486" s="3" t="s">
        <v>23</v>
      </c>
      <c r="D486" s="3">
        <v>32</v>
      </c>
      <c r="E486" s="3" t="s">
        <v>1103</v>
      </c>
      <c r="F486" s="3">
        <v>6</v>
      </c>
      <c r="G486" s="3">
        <v>1.41</v>
      </c>
      <c r="H486" s="3">
        <v>1.41</v>
      </c>
      <c r="I486" s="3">
        <v>298.11</v>
      </c>
      <c r="J486" s="3">
        <v>299.52</v>
      </c>
      <c r="K486" s="3">
        <v>298.072</v>
      </c>
      <c r="L486" s="3">
        <v>299.47500000000002</v>
      </c>
      <c r="M486" s="3" t="s">
        <v>2585</v>
      </c>
      <c r="N486" s="3" t="s">
        <v>2586</v>
      </c>
      <c r="O486" s="3" t="s">
        <v>2587</v>
      </c>
      <c r="P486" s="3">
        <v>1</v>
      </c>
      <c r="Q486" s="3">
        <v>0</v>
      </c>
      <c r="R486" s="3"/>
      <c r="S486" s="3"/>
    </row>
    <row r="487" spans="1:19" ht="13" x14ac:dyDescent="0.15">
      <c r="A487" s="3">
        <v>397</v>
      </c>
      <c r="B487" s="3" t="s">
        <v>1122</v>
      </c>
      <c r="C487" s="3" t="s">
        <v>23</v>
      </c>
      <c r="D487" s="3">
        <v>32</v>
      </c>
      <c r="E487" s="3" t="s">
        <v>1103</v>
      </c>
      <c r="F487" s="3">
        <v>7</v>
      </c>
      <c r="G487" s="3">
        <v>0.52</v>
      </c>
      <c r="H487" s="3">
        <v>0.52</v>
      </c>
      <c r="I487" s="3">
        <v>299.52</v>
      </c>
      <c r="J487" s="3">
        <v>300.04000000000002</v>
      </c>
      <c r="K487" s="3">
        <v>299.47500000000002</v>
      </c>
      <c r="L487" s="3">
        <v>299.99200000000002</v>
      </c>
      <c r="M487" s="3" t="s">
        <v>2588</v>
      </c>
      <c r="N487" s="3" t="s">
        <v>2589</v>
      </c>
      <c r="O487" s="3" t="s">
        <v>2590</v>
      </c>
      <c r="P487" s="3">
        <v>1</v>
      </c>
      <c r="Q487" s="3">
        <v>1</v>
      </c>
      <c r="R487" s="3"/>
      <c r="S487" s="3"/>
    </row>
    <row r="488" spans="1:19" ht="13" x14ac:dyDescent="0.15">
      <c r="A488" s="3">
        <v>397</v>
      </c>
      <c r="B488" s="3" t="s">
        <v>1122</v>
      </c>
      <c r="C488" s="3" t="s">
        <v>23</v>
      </c>
      <c r="D488" s="3">
        <v>32</v>
      </c>
      <c r="E488" s="3" t="s">
        <v>1103</v>
      </c>
      <c r="F488" s="3" t="s">
        <v>6</v>
      </c>
      <c r="G488" s="3">
        <v>0.31</v>
      </c>
      <c r="H488" s="3">
        <v>0.31</v>
      </c>
      <c r="I488" s="3">
        <v>300.04000000000002</v>
      </c>
      <c r="J488" s="3">
        <v>300.35000000000002</v>
      </c>
      <c r="K488" s="3">
        <v>299.99200000000002</v>
      </c>
      <c r="L488" s="3">
        <v>300.3</v>
      </c>
      <c r="M488" s="3" t="s">
        <v>2591</v>
      </c>
      <c r="N488" s="3" t="s">
        <v>2592</v>
      </c>
      <c r="O488" s="3" t="s">
        <v>2593</v>
      </c>
      <c r="P488" s="3">
        <v>0</v>
      </c>
      <c r="Q488" s="3">
        <v>0</v>
      </c>
      <c r="R488" s="3"/>
      <c r="S488" s="3"/>
    </row>
    <row r="489" spans="1:19" ht="13" x14ac:dyDescent="0.15">
      <c r="A489" s="3">
        <v>397</v>
      </c>
      <c r="B489" s="3" t="s">
        <v>1122</v>
      </c>
      <c r="C489" s="3" t="s">
        <v>23</v>
      </c>
      <c r="D489" s="3">
        <v>33</v>
      </c>
      <c r="E489" s="3" t="s">
        <v>1103</v>
      </c>
      <c r="F489" s="3">
        <v>1</v>
      </c>
      <c r="G489" s="3">
        <v>1.49</v>
      </c>
      <c r="H489" s="3">
        <v>1.49</v>
      </c>
      <c r="I489" s="3">
        <v>300.3</v>
      </c>
      <c r="J489" s="3">
        <v>301.79000000000002</v>
      </c>
      <c r="K489" s="3">
        <v>300.3</v>
      </c>
      <c r="L489" s="3">
        <v>301.78199999999998</v>
      </c>
      <c r="M489" s="3" t="s">
        <v>2594</v>
      </c>
      <c r="N489" s="3" t="s">
        <v>2595</v>
      </c>
      <c r="O489" s="3" t="s">
        <v>2596</v>
      </c>
      <c r="P489" s="3">
        <v>0</v>
      </c>
      <c r="Q489" s="3">
        <v>0</v>
      </c>
      <c r="R489" s="3"/>
      <c r="S489" s="3"/>
    </row>
    <row r="490" spans="1:19" ht="13" x14ac:dyDescent="0.15">
      <c r="A490" s="3">
        <v>397</v>
      </c>
      <c r="B490" s="3" t="s">
        <v>1122</v>
      </c>
      <c r="C490" s="3" t="s">
        <v>23</v>
      </c>
      <c r="D490" s="3">
        <v>33</v>
      </c>
      <c r="E490" s="3" t="s">
        <v>1103</v>
      </c>
      <c r="F490" s="3">
        <v>2</v>
      </c>
      <c r="G490" s="3">
        <v>1.51</v>
      </c>
      <c r="H490" s="3">
        <v>1.51</v>
      </c>
      <c r="I490" s="3">
        <v>301.79000000000002</v>
      </c>
      <c r="J490" s="3">
        <v>303.3</v>
      </c>
      <c r="K490" s="3">
        <v>301.78199999999998</v>
      </c>
      <c r="L490" s="3">
        <v>303.28500000000003</v>
      </c>
      <c r="M490" s="3" t="s">
        <v>2597</v>
      </c>
      <c r="N490" s="3" t="s">
        <v>2598</v>
      </c>
      <c r="O490" s="3" t="s">
        <v>2599</v>
      </c>
      <c r="P490" s="3">
        <v>0</v>
      </c>
      <c r="Q490" s="3">
        <v>0</v>
      </c>
      <c r="R490" s="3"/>
      <c r="S490" s="3"/>
    </row>
    <row r="491" spans="1:19" ht="13" x14ac:dyDescent="0.15">
      <c r="A491" s="3">
        <v>397</v>
      </c>
      <c r="B491" s="3" t="s">
        <v>1122</v>
      </c>
      <c r="C491" s="3" t="s">
        <v>23</v>
      </c>
      <c r="D491" s="3">
        <v>33</v>
      </c>
      <c r="E491" s="3" t="s">
        <v>1103</v>
      </c>
      <c r="F491" s="3">
        <v>3</v>
      </c>
      <c r="G491" s="3">
        <v>1.5</v>
      </c>
      <c r="H491" s="3">
        <v>1.5</v>
      </c>
      <c r="I491" s="3">
        <v>303.3</v>
      </c>
      <c r="J491" s="3">
        <v>304.8</v>
      </c>
      <c r="K491" s="3">
        <v>303.28500000000003</v>
      </c>
      <c r="L491" s="3">
        <v>304.77699999999999</v>
      </c>
      <c r="M491" s="3" t="s">
        <v>2600</v>
      </c>
      <c r="N491" s="3" t="s">
        <v>2601</v>
      </c>
      <c r="O491" s="3" t="s">
        <v>2602</v>
      </c>
      <c r="P491" s="3">
        <v>0</v>
      </c>
      <c r="Q491" s="3">
        <v>4</v>
      </c>
      <c r="R491" s="3"/>
      <c r="S491" s="3"/>
    </row>
    <row r="492" spans="1:19" ht="13" x14ac:dyDescent="0.15">
      <c r="A492" s="3">
        <v>397</v>
      </c>
      <c r="B492" s="3" t="s">
        <v>1122</v>
      </c>
      <c r="C492" s="3" t="s">
        <v>23</v>
      </c>
      <c r="D492" s="3">
        <v>33</v>
      </c>
      <c r="E492" s="3" t="s">
        <v>1103</v>
      </c>
      <c r="F492" s="3">
        <v>4</v>
      </c>
      <c r="G492" s="3">
        <v>1.5</v>
      </c>
      <c r="H492" s="3">
        <v>1.5</v>
      </c>
      <c r="I492" s="3">
        <v>304.8</v>
      </c>
      <c r="J492" s="3">
        <v>306.3</v>
      </c>
      <c r="K492" s="3">
        <v>304.77699999999999</v>
      </c>
      <c r="L492" s="3">
        <v>306.26900000000001</v>
      </c>
      <c r="M492" s="3" t="s">
        <v>2603</v>
      </c>
      <c r="N492" s="3" t="s">
        <v>2604</v>
      </c>
      <c r="O492" s="3" t="s">
        <v>2605</v>
      </c>
      <c r="P492" s="3">
        <v>0</v>
      </c>
      <c r="Q492" s="3">
        <v>0</v>
      </c>
      <c r="R492" s="3"/>
      <c r="S492" s="3"/>
    </row>
    <row r="493" spans="1:19" ht="13" x14ac:dyDescent="0.15">
      <c r="A493" s="3">
        <v>397</v>
      </c>
      <c r="B493" s="3" t="s">
        <v>1122</v>
      </c>
      <c r="C493" s="3" t="s">
        <v>23</v>
      </c>
      <c r="D493" s="3">
        <v>33</v>
      </c>
      <c r="E493" s="3" t="s">
        <v>1103</v>
      </c>
      <c r="F493" s="3">
        <v>5</v>
      </c>
      <c r="G493" s="3">
        <v>1.51</v>
      </c>
      <c r="H493" s="3">
        <v>1.51</v>
      </c>
      <c r="I493" s="3">
        <v>306.3</v>
      </c>
      <c r="J493" s="3">
        <v>307.81</v>
      </c>
      <c r="K493" s="3">
        <v>306.26900000000001</v>
      </c>
      <c r="L493" s="3">
        <v>307.77199999999999</v>
      </c>
      <c r="M493" s="3" t="s">
        <v>2606</v>
      </c>
      <c r="N493" s="3" t="s">
        <v>2607</v>
      </c>
      <c r="O493" s="3" t="s">
        <v>2608</v>
      </c>
      <c r="P493" s="3">
        <v>0</v>
      </c>
      <c r="Q493" s="3">
        <v>0</v>
      </c>
      <c r="R493" s="3"/>
      <c r="S493" s="3"/>
    </row>
    <row r="494" spans="1:19" ht="13" x14ac:dyDescent="0.15">
      <c r="A494" s="3">
        <v>397</v>
      </c>
      <c r="B494" s="3" t="s">
        <v>1122</v>
      </c>
      <c r="C494" s="3" t="s">
        <v>23</v>
      </c>
      <c r="D494" s="3">
        <v>33</v>
      </c>
      <c r="E494" s="3" t="s">
        <v>1103</v>
      </c>
      <c r="F494" s="3">
        <v>6</v>
      </c>
      <c r="G494" s="3">
        <v>1.43</v>
      </c>
      <c r="H494" s="3">
        <v>1.43</v>
      </c>
      <c r="I494" s="3">
        <v>307.81</v>
      </c>
      <c r="J494" s="3">
        <v>309.24</v>
      </c>
      <c r="K494" s="3">
        <v>307.77199999999999</v>
      </c>
      <c r="L494" s="3">
        <v>309.19400000000002</v>
      </c>
      <c r="M494" s="3" t="s">
        <v>2609</v>
      </c>
      <c r="N494" s="3" t="s">
        <v>2610</v>
      </c>
      <c r="O494" s="3" t="s">
        <v>2611</v>
      </c>
      <c r="P494" s="3">
        <v>1</v>
      </c>
      <c r="Q494" s="3">
        <v>0</v>
      </c>
      <c r="R494" s="3"/>
      <c r="S494" s="3"/>
    </row>
    <row r="495" spans="1:19" ht="13" x14ac:dyDescent="0.15">
      <c r="A495" s="3">
        <v>397</v>
      </c>
      <c r="B495" s="3" t="s">
        <v>1122</v>
      </c>
      <c r="C495" s="3" t="s">
        <v>23</v>
      </c>
      <c r="D495" s="3">
        <v>33</v>
      </c>
      <c r="E495" s="3" t="s">
        <v>1103</v>
      </c>
      <c r="F495" s="3">
        <v>7</v>
      </c>
      <c r="G495" s="3">
        <v>0.53</v>
      </c>
      <c r="H495" s="3">
        <v>0.53</v>
      </c>
      <c r="I495" s="3">
        <v>309.24</v>
      </c>
      <c r="J495" s="3">
        <v>309.77</v>
      </c>
      <c r="K495" s="3">
        <v>309.19400000000002</v>
      </c>
      <c r="L495" s="3">
        <v>309.72199999999998</v>
      </c>
      <c r="M495" s="3" t="s">
        <v>2612</v>
      </c>
      <c r="N495" s="3" t="s">
        <v>2613</v>
      </c>
      <c r="O495" s="3" t="s">
        <v>2614</v>
      </c>
      <c r="P495" s="3">
        <v>1</v>
      </c>
      <c r="Q495" s="3">
        <v>0</v>
      </c>
      <c r="R495" s="3"/>
      <c r="S495" s="3"/>
    </row>
    <row r="496" spans="1:19" ht="13" x14ac:dyDescent="0.15">
      <c r="A496" s="3">
        <v>397</v>
      </c>
      <c r="B496" s="3" t="s">
        <v>1122</v>
      </c>
      <c r="C496" s="3" t="s">
        <v>23</v>
      </c>
      <c r="D496" s="3">
        <v>33</v>
      </c>
      <c r="E496" s="3" t="s">
        <v>1103</v>
      </c>
      <c r="F496" s="3" t="s">
        <v>6</v>
      </c>
      <c r="G496" s="3">
        <v>0.28000000000000003</v>
      </c>
      <c r="H496" s="3">
        <v>0.28000000000000003</v>
      </c>
      <c r="I496" s="3">
        <v>309.77</v>
      </c>
      <c r="J496" s="3">
        <v>310.05</v>
      </c>
      <c r="K496" s="3">
        <v>309.72199999999998</v>
      </c>
      <c r="L496" s="3">
        <v>310</v>
      </c>
      <c r="M496" s="3" t="s">
        <v>2615</v>
      </c>
      <c r="N496" s="3" t="s">
        <v>2616</v>
      </c>
      <c r="O496" s="3" t="s">
        <v>2617</v>
      </c>
      <c r="P496" s="3">
        <v>0</v>
      </c>
      <c r="Q496" s="3">
        <v>0</v>
      </c>
      <c r="R496" s="3"/>
      <c r="S496" s="3"/>
    </row>
    <row r="497" spans="1:19" ht="13" x14ac:dyDescent="0.15">
      <c r="A497" s="3">
        <v>397</v>
      </c>
      <c r="B497" s="3" t="s">
        <v>1122</v>
      </c>
      <c r="C497" s="3" t="s">
        <v>23</v>
      </c>
      <c r="D497" s="3">
        <v>34</v>
      </c>
      <c r="E497" s="3" t="s">
        <v>1103</v>
      </c>
      <c r="F497" s="3">
        <v>1</v>
      </c>
      <c r="G497" s="3">
        <v>1.5</v>
      </c>
      <c r="H497" s="3">
        <v>1.5</v>
      </c>
      <c r="I497" s="3">
        <v>310</v>
      </c>
      <c r="J497" s="3">
        <v>311.5</v>
      </c>
      <c r="K497" s="3">
        <v>310</v>
      </c>
      <c r="L497" s="3">
        <v>311.5</v>
      </c>
      <c r="M497" s="3" t="s">
        <v>2618</v>
      </c>
      <c r="N497" s="3" t="s">
        <v>2619</v>
      </c>
      <c r="O497" s="3" t="s">
        <v>2620</v>
      </c>
      <c r="P497" s="3">
        <v>0</v>
      </c>
      <c r="Q497" s="3">
        <v>1</v>
      </c>
      <c r="R497" s="3"/>
      <c r="S497" s="3"/>
    </row>
    <row r="498" spans="1:19" ht="13" x14ac:dyDescent="0.15">
      <c r="A498" s="3">
        <v>397</v>
      </c>
      <c r="B498" s="3" t="s">
        <v>1122</v>
      </c>
      <c r="C498" s="3" t="s">
        <v>23</v>
      </c>
      <c r="D498" s="3">
        <v>34</v>
      </c>
      <c r="E498" s="3" t="s">
        <v>1103</v>
      </c>
      <c r="F498" s="3">
        <v>2</v>
      </c>
      <c r="G498" s="3">
        <v>1.5</v>
      </c>
      <c r="H498" s="3">
        <v>1.5</v>
      </c>
      <c r="I498" s="3">
        <v>311.5</v>
      </c>
      <c r="J498" s="3">
        <v>313</v>
      </c>
      <c r="K498" s="3">
        <v>311.5</v>
      </c>
      <c r="L498" s="3">
        <v>313</v>
      </c>
      <c r="M498" s="3" t="s">
        <v>2621</v>
      </c>
      <c r="N498" s="3" t="s">
        <v>2622</v>
      </c>
      <c r="O498" s="3" t="s">
        <v>2623</v>
      </c>
      <c r="P498" s="3">
        <v>0</v>
      </c>
      <c r="Q498" s="3">
        <v>3</v>
      </c>
      <c r="R498" s="3"/>
      <c r="S498" s="3"/>
    </row>
    <row r="499" spans="1:19" ht="13" x14ac:dyDescent="0.15">
      <c r="A499" s="3">
        <v>397</v>
      </c>
      <c r="B499" s="3" t="s">
        <v>1122</v>
      </c>
      <c r="C499" s="3" t="s">
        <v>23</v>
      </c>
      <c r="D499" s="3">
        <v>34</v>
      </c>
      <c r="E499" s="3" t="s">
        <v>1103</v>
      </c>
      <c r="F499" s="3">
        <v>3</v>
      </c>
      <c r="G499" s="3">
        <v>1.51</v>
      </c>
      <c r="H499" s="3">
        <v>1.51</v>
      </c>
      <c r="I499" s="3">
        <v>313</v>
      </c>
      <c r="J499" s="3">
        <v>314.51</v>
      </c>
      <c r="K499" s="3">
        <v>313</v>
      </c>
      <c r="L499" s="3">
        <v>314.51</v>
      </c>
      <c r="M499" s="3" t="s">
        <v>2624</v>
      </c>
      <c r="N499" s="3" t="s">
        <v>2625</v>
      </c>
      <c r="O499" s="3" t="s">
        <v>2626</v>
      </c>
      <c r="P499" s="3">
        <v>0</v>
      </c>
      <c r="Q499" s="3">
        <v>0</v>
      </c>
      <c r="R499" s="3"/>
      <c r="S499" s="3"/>
    </row>
    <row r="500" spans="1:19" ht="13" x14ac:dyDescent="0.15">
      <c r="A500" s="3">
        <v>397</v>
      </c>
      <c r="B500" s="3" t="s">
        <v>1122</v>
      </c>
      <c r="C500" s="3" t="s">
        <v>23</v>
      </c>
      <c r="D500" s="3">
        <v>34</v>
      </c>
      <c r="E500" s="3" t="s">
        <v>1103</v>
      </c>
      <c r="F500" s="3">
        <v>4</v>
      </c>
      <c r="G500" s="3">
        <v>1.51</v>
      </c>
      <c r="H500" s="3">
        <v>1.51</v>
      </c>
      <c r="I500" s="3">
        <v>314.51</v>
      </c>
      <c r="J500" s="3">
        <v>316.02</v>
      </c>
      <c r="K500" s="3">
        <v>314.51</v>
      </c>
      <c r="L500" s="3">
        <v>316.02</v>
      </c>
      <c r="M500" s="3" t="s">
        <v>2627</v>
      </c>
      <c r="N500" s="3" t="s">
        <v>2628</v>
      </c>
      <c r="O500" s="3" t="s">
        <v>2629</v>
      </c>
      <c r="P500" s="3">
        <v>0</v>
      </c>
      <c r="Q500" s="3">
        <v>0</v>
      </c>
      <c r="R500" s="3"/>
      <c r="S500" s="3"/>
    </row>
    <row r="501" spans="1:19" ht="13" x14ac:dyDescent="0.15">
      <c r="A501" s="3">
        <v>397</v>
      </c>
      <c r="B501" s="3" t="s">
        <v>1122</v>
      </c>
      <c r="C501" s="3" t="s">
        <v>23</v>
      </c>
      <c r="D501" s="3">
        <v>34</v>
      </c>
      <c r="E501" s="3" t="s">
        <v>1103</v>
      </c>
      <c r="F501" s="3">
        <v>5</v>
      </c>
      <c r="G501" s="3">
        <v>1.51</v>
      </c>
      <c r="H501" s="3">
        <v>1.51</v>
      </c>
      <c r="I501" s="3">
        <v>316.02</v>
      </c>
      <c r="J501" s="3">
        <v>317.52999999999997</v>
      </c>
      <c r="K501" s="3">
        <v>316.02</v>
      </c>
      <c r="L501" s="3">
        <v>317.52999999999997</v>
      </c>
      <c r="M501" s="3" t="s">
        <v>2630</v>
      </c>
      <c r="N501" s="3" t="s">
        <v>2631</v>
      </c>
      <c r="O501" s="3" t="s">
        <v>2632</v>
      </c>
      <c r="P501" s="3">
        <v>0</v>
      </c>
      <c r="Q501" s="3">
        <v>1</v>
      </c>
      <c r="R501" s="3"/>
      <c r="S501" s="3"/>
    </row>
    <row r="502" spans="1:19" ht="13" x14ac:dyDescent="0.15">
      <c r="A502" s="3">
        <v>397</v>
      </c>
      <c r="B502" s="3" t="s">
        <v>1122</v>
      </c>
      <c r="C502" s="3" t="s">
        <v>23</v>
      </c>
      <c r="D502" s="3">
        <v>34</v>
      </c>
      <c r="E502" s="3" t="s">
        <v>1103</v>
      </c>
      <c r="F502" s="3">
        <v>6</v>
      </c>
      <c r="G502" s="3">
        <v>1.33</v>
      </c>
      <c r="H502" s="3">
        <v>1.33</v>
      </c>
      <c r="I502" s="3">
        <v>317.52999999999997</v>
      </c>
      <c r="J502" s="3">
        <v>318.86</v>
      </c>
      <c r="K502" s="3">
        <v>317.52999999999997</v>
      </c>
      <c r="L502" s="3">
        <v>318.86</v>
      </c>
      <c r="M502" s="3" t="s">
        <v>2633</v>
      </c>
      <c r="N502" s="3" t="s">
        <v>2634</v>
      </c>
      <c r="O502" s="3" t="s">
        <v>2635</v>
      </c>
      <c r="P502" s="3">
        <v>1</v>
      </c>
      <c r="Q502" s="3">
        <v>1</v>
      </c>
      <c r="R502" s="3"/>
      <c r="S502" s="3"/>
    </row>
    <row r="503" spans="1:19" ht="13" x14ac:dyDescent="0.15">
      <c r="A503" s="3">
        <v>397</v>
      </c>
      <c r="B503" s="3" t="s">
        <v>1122</v>
      </c>
      <c r="C503" s="3" t="s">
        <v>23</v>
      </c>
      <c r="D503" s="3">
        <v>34</v>
      </c>
      <c r="E503" s="3" t="s">
        <v>1103</v>
      </c>
      <c r="F503" s="3">
        <v>7</v>
      </c>
      <c r="G503" s="3">
        <v>0.52</v>
      </c>
      <c r="H503" s="3">
        <v>0.52</v>
      </c>
      <c r="I503" s="3">
        <v>318.86</v>
      </c>
      <c r="J503" s="3">
        <v>319.38</v>
      </c>
      <c r="K503" s="3">
        <v>318.86</v>
      </c>
      <c r="L503" s="3">
        <v>319.38</v>
      </c>
      <c r="M503" s="3" t="s">
        <v>2636</v>
      </c>
      <c r="N503" s="3" t="s">
        <v>2637</v>
      </c>
      <c r="O503" s="3" t="s">
        <v>2638</v>
      </c>
      <c r="P503" s="3">
        <v>1</v>
      </c>
      <c r="Q503" s="3">
        <v>0</v>
      </c>
      <c r="R503" s="3"/>
      <c r="S503" s="3"/>
    </row>
    <row r="504" spans="1:19" ht="13" x14ac:dyDescent="0.15">
      <c r="A504" s="3">
        <v>397</v>
      </c>
      <c r="B504" s="3" t="s">
        <v>1122</v>
      </c>
      <c r="C504" s="3" t="s">
        <v>23</v>
      </c>
      <c r="D504" s="3">
        <v>34</v>
      </c>
      <c r="E504" s="3" t="s">
        <v>1103</v>
      </c>
      <c r="F504" s="3" t="s">
        <v>6</v>
      </c>
      <c r="G504" s="3">
        <v>0.28999999999999998</v>
      </c>
      <c r="H504" s="3">
        <v>0.28999999999999998</v>
      </c>
      <c r="I504" s="3">
        <v>319.38</v>
      </c>
      <c r="J504" s="3">
        <v>319.67</v>
      </c>
      <c r="K504" s="3">
        <v>319.38</v>
      </c>
      <c r="L504" s="3">
        <v>319.67</v>
      </c>
      <c r="M504" s="3" t="s">
        <v>2639</v>
      </c>
      <c r="N504" s="3" t="s">
        <v>2640</v>
      </c>
      <c r="O504" s="3" t="s">
        <v>2641</v>
      </c>
      <c r="P504" s="3">
        <v>0</v>
      </c>
      <c r="Q504" s="3">
        <v>0</v>
      </c>
      <c r="R504" s="3"/>
      <c r="S504" s="3"/>
    </row>
    <row r="505" spans="1:19" ht="13" x14ac:dyDescent="0.15">
      <c r="A505" s="3">
        <v>397</v>
      </c>
      <c r="B505" s="3" t="s">
        <v>1122</v>
      </c>
      <c r="C505" s="3" t="s">
        <v>23</v>
      </c>
      <c r="D505" s="3">
        <v>35</v>
      </c>
      <c r="E505" s="3" t="s">
        <v>1103</v>
      </c>
      <c r="F505" s="3">
        <v>1</v>
      </c>
      <c r="G505" s="3">
        <v>1.5</v>
      </c>
      <c r="H505" s="3">
        <v>1.5</v>
      </c>
      <c r="I505" s="3">
        <v>319.7</v>
      </c>
      <c r="J505" s="3">
        <v>321.2</v>
      </c>
      <c r="K505" s="3">
        <v>319.7</v>
      </c>
      <c r="L505" s="3">
        <v>321.17599999999999</v>
      </c>
      <c r="M505" s="3" t="s">
        <v>2642</v>
      </c>
      <c r="N505" s="3" t="s">
        <v>2643</v>
      </c>
      <c r="O505" s="3" t="s">
        <v>2644</v>
      </c>
      <c r="P505" s="3">
        <v>0</v>
      </c>
      <c r="Q505" s="3">
        <v>0</v>
      </c>
      <c r="R505" s="3" t="s">
        <v>2645</v>
      </c>
      <c r="S505" s="3"/>
    </row>
    <row r="506" spans="1:19" ht="13" x14ac:dyDescent="0.15">
      <c r="A506" s="3">
        <v>397</v>
      </c>
      <c r="B506" s="3" t="s">
        <v>1122</v>
      </c>
      <c r="C506" s="3" t="s">
        <v>23</v>
      </c>
      <c r="D506" s="3">
        <v>35</v>
      </c>
      <c r="E506" s="3" t="s">
        <v>1103</v>
      </c>
      <c r="F506" s="3">
        <v>2</v>
      </c>
      <c r="G506" s="3">
        <v>1.5</v>
      </c>
      <c r="H506" s="3">
        <v>1.5</v>
      </c>
      <c r="I506" s="3">
        <v>321.2</v>
      </c>
      <c r="J506" s="3">
        <v>322.7</v>
      </c>
      <c r="K506" s="3">
        <v>321.17599999999999</v>
      </c>
      <c r="L506" s="3">
        <v>322.65100000000001</v>
      </c>
      <c r="M506" s="3" t="s">
        <v>2646</v>
      </c>
      <c r="N506" s="3" t="s">
        <v>2647</v>
      </c>
      <c r="O506" s="3" t="s">
        <v>2648</v>
      </c>
      <c r="P506" s="3">
        <v>0</v>
      </c>
      <c r="Q506" s="3">
        <v>3</v>
      </c>
      <c r="R506" s="3"/>
      <c r="S506" s="3"/>
    </row>
    <row r="507" spans="1:19" ht="13" x14ac:dyDescent="0.15">
      <c r="A507" s="3">
        <v>397</v>
      </c>
      <c r="B507" s="3" t="s">
        <v>1122</v>
      </c>
      <c r="C507" s="3" t="s">
        <v>23</v>
      </c>
      <c r="D507" s="3">
        <v>35</v>
      </c>
      <c r="E507" s="3" t="s">
        <v>1103</v>
      </c>
      <c r="F507" s="3">
        <v>3</v>
      </c>
      <c r="G507" s="3">
        <v>1.51</v>
      </c>
      <c r="H507" s="3">
        <v>1.51</v>
      </c>
      <c r="I507" s="3">
        <v>322.7</v>
      </c>
      <c r="J507" s="3">
        <v>324.20999999999998</v>
      </c>
      <c r="K507" s="3">
        <v>322.65100000000001</v>
      </c>
      <c r="L507" s="3">
        <v>324.137</v>
      </c>
      <c r="M507" s="3" t="s">
        <v>2649</v>
      </c>
      <c r="N507" s="3" t="s">
        <v>2650</v>
      </c>
      <c r="O507" s="3" t="s">
        <v>2651</v>
      </c>
      <c r="P507" s="3">
        <v>0</v>
      </c>
      <c r="Q507" s="3">
        <v>0</v>
      </c>
      <c r="R507" s="3"/>
      <c r="S507" s="3"/>
    </row>
    <row r="508" spans="1:19" ht="13" x14ac:dyDescent="0.15">
      <c r="A508" s="3">
        <v>397</v>
      </c>
      <c r="B508" s="3" t="s">
        <v>1122</v>
      </c>
      <c r="C508" s="3" t="s">
        <v>23</v>
      </c>
      <c r="D508" s="3">
        <v>35</v>
      </c>
      <c r="E508" s="3" t="s">
        <v>1103</v>
      </c>
      <c r="F508" s="3">
        <v>4</v>
      </c>
      <c r="G508" s="3">
        <v>1.5</v>
      </c>
      <c r="H508" s="3">
        <v>1.5</v>
      </c>
      <c r="I508" s="3">
        <v>324.20999999999998</v>
      </c>
      <c r="J508" s="3">
        <v>325.70999999999998</v>
      </c>
      <c r="K508" s="3">
        <v>324.137</v>
      </c>
      <c r="L508" s="3">
        <v>325.613</v>
      </c>
      <c r="M508" s="3" t="s">
        <v>2652</v>
      </c>
      <c r="N508" s="3" t="s">
        <v>2653</v>
      </c>
      <c r="O508" s="3" t="s">
        <v>2654</v>
      </c>
      <c r="P508" s="3">
        <v>0</v>
      </c>
      <c r="Q508" s="3">
        <v>2</v>
      </c>
      <c r="R508" s="3"/>
      <c r="S508" s="3"/>
    </row>
    <row r="509" spans="1:19" ht="13" x14ac:dyDescent="0.15">
      <c r="A509" s="3">
        <v>397</v>
      </c>
      <c r="B509" s="3" t="s">
        <v>1122</v>
      </c>
      <c r="C509" s="3" t="s">
        <v>23</v>
      </c>
      <c r="D509" s="3">
        <v>35</v>
      </c>
      <c r="E509" s="3" t="s">
        <v>1103</v>
      </c>
      <c r="F509" s="3">
        <v>5</v>
      </c>
      <c r="G509" s="3">
        <v>1.5</v>
      </c>
      <c r="H509" s="3">
        <v>1.5</v>
      </c>
      <c r="I509" s="3">
        <v>325.70999999999998</v>
      </c>
      <c r="J509" s="3">
        <v>327.20999999999998</v>
      </c>
      <c r="K509" s="3">
        <v>325.613</v>
      </c>
      <c r="L509" s="3">
        <v>327.08800000000002</v>
      </c>
      <c r="M509" s="3" t="s">
        <v>2655</v>
      </c>
      <c r="N509" s="3" t="s">
        <v>2656</v>
      </c>
      <c r="O509" s="3" t="s">
        <v>2657</v>
      </c>
      <c r="P509" s="3">
        <v>0</v>
      </c>
      <c r="Q509" s="3">
        <v>0</v>
      </c>
      <c r="R509" s="3"/>
      <c r="S509" s="3"/>
    </row>
    <row r="510" spans="1:19" ht="13" x14ac:dyDescent="0.15">
      <c r="A510" s="3">
        <v>397</v>
      </c>
      <c r="B510" s="3" t="s">
        <v>1122</v>
      </c>
      <c r="C510" s="3" t="s">
        <v>23</v>
      </c>
      <c r="D510" s="3">
        <v>35</v>
      </c>
      <c r="E510" s="3" t="s">
        <v>1103</v>
      </c>
      <c r="F510" s="3">
        <v>6</v>
      </c>
      <c r="G510" s="3">
        <v>1.43</v>
      </c>
      <c r="H510" s="3">
        <v>1.43</v>
      </c>
      <c r="I510" s="3">
        <v>327.20999999999998</v>
      </c>
      <c r="J510" s="3">
        <v>328.64</v>
      </c>
      <c r="K510" s="3">
        <v>327.08800000000002</v>
      </c>
      <c r="L510" s="3">
        <v>328.495</v>
      </c>
      <c r="M510" s="3" t="s">
        <v>2658</v>
      </c>
      <c r="N510" s="3" t="s">
        <v>2659</v>
      </c>
      <c r="O510" s="3" t="s">
        <v>2660</v>
      </c>
      <c r="P510" s="3">
        <v>1</v>
      </c>
      <c r="Q510" s="3">
        <v>0</v>
      </c>
      <c r="R510" s="3"/>
      <c r="S510" s="3"/>
    </row>
    <row r="511" spans="1:19" ht="13" x14ac:dyDescent="0.15">
      <c r="A511" s="3">
        <v>397</v>
      </c>
      <c r="B511" s="3" t="s">
        <v>1122</v>
      </c>
      <c r="C511" s="3" t="s">
        <v>23</v>
      </c>
      <c r="D511" s="3">
        <v>35</v>
      </c>
      <c r="E511" s="3" t="s">
        <v>1103</v>
      </c>
      <c r="F511" s="3">
        <v>7</v>
      </c>
      <c r="G511" s="3">
        <v>0.52</v>
      </c>
      <c r="H511" s="3">
        <v>0.52</v>
      </c>
      <c r="I511" s="3">
        <v>328.64</v>
      </c>
      <c r="J511" s="3">
        <v>329.16</v>
      </c>
      <c r="K511" s="3">
        <v>328.495</v>
      </c>
      <c r="L511" s="3">
        <v>329.00700000000001</v>
      </c>
      <c r="M511" s="3" t="s">
        <v>2661</v>
      </c>
      <c r="N511" s="3" t="s">
        <v>2662</v>
      </c>
      <c r="O511" s="3" t="s">
        <v>2663</v>
      </c>
      <c r="P511" s="3">
        <v>1</v>
      </c>
      <c r="Q511" s="3">
        <v>0</v>
      </c>
      <c r="R511" s="3"/>
      <c r="S511" s="3"/>
    </row>
    <row r="512" spans="1:19" ht="13" x14ac:dyDescent="0.15">
      <c r="A512" s="3">
        <v>397</v>
      </c>
      <c r="B512" s="3" t="s">
        <v>1122</v>
      </c>
      <c r="C512" s="3" t="s">
        <v>23</v>
      </c>
      <c r="D512" s="3">
        <v>35</v>
      </c>
      <c r="E512" s="3" t="s">
        <v>1103</v>
      </c>
      <c r="F512" s="3" t="s">
        <v>6</v>
      </c>
      <c r="G512" s="3">
        <v>0.4</v>
      </c>
      <c r="H512" s="3">
        <v>0.4</v>
      </c>
      <c r="I512" s="3">
        <v>329.16</v>
      </c>
      <c r="J512" s="3">
        <v>329.56</v>
      </c>
      <c r="K512" s="3">
        <v>329.00700000000001</v>
      </c>
      <c r="L512" s="3">
        <v>329.4</v>
      </c>
      <c r="M512" s="3" t="s">
        <v>2664</v>
      </c>
      <c r="N512" s="3" t="s">
        <v>2665</v>
      </c>
      <c r="O512" s="3" t="s">
        <v>2666</v>
      </c>
      <c r="P512" s="3">
        <v>0</v>
      </c>
      <c r="Q512" s="3">
        <v>0</v>
      </c>
      <c r="R512" s="3"/>
      <c r="S512" s="3"/>
    </row>
    <row r="513" spans="1:19" ht="13" x14ac:dyDescent="0.15">
      <c r="A513" s="3">
        <v>397</v>
      </c>
      <c r="B513" s="3" t="s">
        <v>1122</v>
      </c>
      <c r="C513" s="3" t="s">
        <v>23</v>
      </c>
      <c r="D513" s="3">
        <v>36</v>
      </c>
      <c r="E513" s="3" t="s">
        <v>1103</v>
      </c>
      <c r="F513" s="3">
        <v>1</v>
      </c>
      <c r="G513" s="3">
        <v>1.5</v>
      </c>
      <c r="H513" s="3">
        <v>1.5</v>
      </c>
      <c r="I513" s="3">
        <v>329.4</v>
      </c>
      <c r="J513" s="3">
        <v>330.9</v>
      </c>
      <c r="K513" s="3">
        <v>329.4</v>
      </c>
      <c r="L513" s="3">
        <v>330.87099999999998</v>
      </c>
      <c r="M513" s="3" t="s">
        <v>2667</v>
      </c>
      <c r="N513" s="3" t="s">
        <v>2668</v>
      </c>
      <c r="O513" s="3" t="s">
        <v>2669</v>
      </c>
      <c r="P513" s="3">
        <v>0</v>
      </c>
      <c r="Q513" s="3">
        <v>1</v>
      </c>
      <c r="R513" s="3"/>
      <c r="S513" s="3"/>
    </row>
    <row r="514" spans="1:19" ht="13" x14ac:dyDescent="0.15">
      <c r="A514" s="3">
        <v>397</v>
      </c>
      <c r="B514" s="3" t="s">
        <v>1122</v>
      </c>
      <c r="C514" s="3" t="s">
        <v>23</v>
      </c>
      <c r="D514" s="3">
        <v>36</v>
      </c>
      <c r="E514" s="3" t="s">
        <v>1103</v>
      </c>
      <c r="F514" s="3">
        <v>2</v>
      </c>
      <c r="G514" s="3">
        <v>1.5</v>
      </c>
      <c r="H514" s="3">
        <v>1.5</v>
      </c>
      <c r="I514" s="3">
        <v>330.9</v>
      </c>
      <c r="J514" s="3">
        <v>332.4</v>
      </c>
      <c r="K514" s="3">
        <v>330.87099999999998</v>
      </c>
      <c r="L514" s="3">
        <v>332.34199999999998</v>
      </c>
      <c r="M514" s="3" t="s">
        <v>2670</v>
      </c>
      <c r="N514" s="3" t="s">
        <v>2671</v>
      </c>
      <c r="O514" s="3" t="s">
        <v>2672</v>
      </c>
      <c r="P514" s="3">
        <v>0</v>
      </c>
      <c r="Q514" s="3">
        <v>2</v>
      </c>
      <c r="R514" s="3"/>
      <c r="S514" s="3"/>
    </row>
    <row r="515" spans="1:19" ht="13" x14ac:dyDescent="0.15">
      <c r="A515" s="3">
        <v>397</v>
      </c>
      <c r="B515" s="3" t="s">
        <v>1122</v>
      </c>
      <c r="C515" s="3" t="s">
        <v>23</v>
      </c>
      <c r="D515" s="3">
        <v>36</v>
      </c>
      <c r="E515" s="3" t="s">
        <v>1103</v>
      </c>
      <c r="F515" s="3">
        <v>3</v>
      </c>
      <c r="G515" s="3">
        <v>1.5</v>
      </c>
      <c r="H515" s="3">
        <v>1.5</v>
      </c>
      <c r="I515" s="3">
        <v>332.4</v>
      </c>
      <c r="J515" s="3">
        <v>333.9</v>
      </c>
      <c r="K515" s="3">
        <v>332.34199999999998</v>
      </c>
      <c r="L515" s="3">
        <v>333.81400000000002</v>
      </c>
      <c r="M515" s="3" t="s">
        <v>2673</v>
      </c>
      <c r="N515" s="3" t="s">
        <v>2674</v>
      </c>
      <c r="O515" s="3" t="s">
        <v>2675</v>
      </c>
      <c r="P515" s="3">
        <v>0</v>
      </c>
      <c r="Q515" s="3">
        <v>1</v>
      </c>
      <c r="R515" s="3"/>
      <c r="S515" s="3"/>
    </row>
    <row r="516" spans="1:19" ht="13" x14ac:dyDescent="0.15">
      <c r="A516" s="3">
        <v>397</v>
      </c>
      <c r="B516" s="3" t="s">
        <v>1122</v>
      </c>
      <c r="C516" s="3" t="s">
        <v>23</v>
      </c>
      <c r="D516" s="3">
        <v>36</v>
      </c>
      <c r="E516" s="3" t="s">
        <v>1103</v>
      </c>
      <c r="F516" s="3">
        <v>4</v>
      </c>
      <c r="G516" s="3">
        <v>1.5</v>
      </c>
      <c r="H516" s="3">
        <v>1.5</v>
      </c>
      <c r="I516" s="3">
        <v>333.9</v>
      </c>
      <c r="J516" s="3">
        <v>335.4</v>
      </c>
      <c r="K516" s="3">
        <v>333.81400000000002</v>
      </c>
      <c r="L516" s="3">
        <v>335.28500000000003</v>
      </c>
      <c r="M516" s="3" t="s">
        <v>2676</v>
      </c>
      <c r="N516" s="3" t="s">
        <v>2677</v>
      </c>
      <c r="O516" s="3" t="s">
        <v>2678</v>
      </c>
      <c r="P516" s="3">
        <v>0</v>
      </c>
      <c r="Q516" s="3">
        <v>1</v>
      </c>
      <c r="R516" s="3"/>
      <c r="S516" s="3"/>
    </row>
    <row r="517" spans="1:19" ht="13" x14ac:dyDescent="0.15">
      <c r="A517" s="3">
        <v>397</v>
      </c>
      <c r="B517" s="3" t="s">
        <v>1122</v>
      </c>
      <c r="C517" s="3" t="s">
        <v>23</v>
      </c>
      <c r="D517" s="3">
        <v>36</v>
      </c>
      <c r="E517" s="3" t="s">
        <v>1103</v>
      </c>
      <c r="F517" s="3">
        <v>5</v>
      </c>
      <c r="G517" s="3">
        <v>1.51</v>
      </c>
      <c r="H517" s="3">
        <v>1.51</v>
      </c>
      <c r="I517" s="3">
        <v>335.4</v>
      </c>
      <c r="J517" s="3">
        <v>336.91</v>
      </c>
      <c r="K517" s="3">
        <v>335.28500000000003</v>
      </c>
      <c r="L517" s="3">
        <v>336.76600000000002</v>
      </c>
      <c r="M517" s="3" t="s">
        <v>2679</v>
      </c>
      <c r="N517" s="3" t="s">
        <v>2680</v>
      </c>
      <c r="O517" s="3" t="s">
        <v>2681</v>
      </c>
      <c r="P517" s="3">
        <v>0</v>
      </c>
      <c r="Q517" s="3">
        <v>5</v>
      </c>
      <c r="R517" s="3"/>
      <c r="S517" s="3"/>
    </row>
    <row r="518" spans="1:19" ht="13" x14ac:dyDescent="0.15">
      <c r="A518" s="3">
        <v>397</v>
      </c>
      <c r="B518" s="3" t="s">
        <v>1122</v>
      </c>
      <c r="C518" s="3" t="s">
        <v>23</v>
      </c>
      <c r="D518" s="3">
        <v>36</v>
      </c>
      <c r="E518" s="3" t="s">
        <v>1103</v>
      </c>
      <c r="F518" s="3">
        <v>6</v>
      </c>
      <c r="G518" s="3">
        <v>1.44</v>
      </c>
      <c r="H518" s="3">
        <v>1.44</v>
      </c>
      <c r="I518" s="3">
        <v>336.91</v>
      </c>
      <c r="J518" s="3">
        <v>338.35</v>
      </c>
      <c r="K518" s="3">
        <v>336.76600000000002</v>
      </c>
      <c r="L518" s="3">
        <v>338.178</v>
      </c>
      <c r="M518" s="3" t="s">
        <v>2682</v>
      </c>
      <c r="N518" s="3" t="s">
        <v>2683</v>
      </c>
      <c r="O518" s="3" t="s">
        <v>2684</v>
      </c>
      <c r="P518" s="3">
        <v>1</v>
      </c>
      <c r="Q518" s="3">
        <v>1</v>
      </c>
      <c r="R518" s="3"/>
      <c r="S518" s="3"/>
    </row>
    <row r="519" spans="1:19" ht="13" x14ac:dyDescent="0.15">
      <c r="A519" s="3">
        <v>397</v>
      </c>
      <c r="B519" s="3" t="s">
        <v>1122</v>
      </c>
      <c r="C519" s="3" t="s">
        <v>23</v>
      </c>
      <c r="D519" s="3">
        <v>36</v>
      </c>
      <c r="E519" s="3" t="s">
        <v>1103</v>
      </c>
      <c r="F519" s="3">
        <v>7</v>
      </c>
      <c r="G519" s="3">
        <v>0.51</v>
      </c>
      <c r="H519" s="3">
        <v>0.51</v>
      </c>
      <c r="I519" s="3">
        <v>338.35</v>
      </c>
      <c r="J519" s="3">
        <v>338.86</v>
      </c>
      <c r="K519" s="3">
        <v>338.178</v>
      </c>
      <c r="L519" s="3">
        <v>338.678</v>
      </c>
      <c r="M519" s="3" t="s">
        <v>2685</v>
      </c>
      <c r="N519" s="3" t="s">
        <v>2686</v>
      </c>
      <c r="O519" s="3" t="s">
        <v>2687</v>
      </c>
      <c r="P519" s="3">
        <v>1</v>
      </c>
      <c r="Q519" s="3">
        <v>2</v>
      </c>
      <c r="R519" s="3"/>
      <c r="S519" s="3"/>
    </row>
    <row r="520" spans="1:19" ht="13" x14ac:dyDescent="0.15">
      <c r="A520" s="3">
        <v>397</v>
      </c>
      <c r="B520" s="3" t="s">
        <v>1122</v>
      </c>
      <c r="C520" s="3" t="s">
        <v>23</v>
      </c>
      <c r="D520" s="3">
        <v>36</v>
      </c>
      <c r="E520" s="3" t="s">
        <v>1103</v>
      </c>
      <c r="F520" s="3" t="s">
        <v>6</v>
      </c>
      <c r="G520" s="3">
        <v>0.43</v>
      </c>
      <c r="H520" s="3">
        <v>0.43</v>
      </c>
      <c r="I520" s="3">
        <v>338.86</v>
      </c>
      <c r="J520" s="3">
        <v>339.29</v>
      </c>
      <c r="K520" s="3">
        <v>338.678</v>
      </c>
      <c r="L520" s="3">
        <v>339.1</v>
      </c>
      <c r="M520" s="3" t="s">
        <v>2688</v>
      </c>
      <c r="N520" s="3" t="s">
        <v>2689</v>
      </c>
      <c r="O520" s="3" t="s">
        <v>2690</v>
      </c>
      <c r="P520" s="3">
        <v>1</v>
      </c>
      <c r="Q520" s="3">
        <v>0</v>
      </c>
      <c r="R520" s="3"/>
      <c r="S520" s="3"/>
    </row>
    <row r="521" spans="1:19" ht="13" x14ac:dyDescent="0.15">
      <c r="A521" s="3">
        <v>397</v>
      </c>
      <c r="B521" s="3" t="s">
        <v>1122</v>
      </c>
      <c r="C521" s="3" t="s">
        <v>23</v>
      </c>
      <c r="D521" s="3">
        <v>37</v>
      </c>
      <c r="E521" s="3" t="s">
        <v>1103</v>
      </c>
      <c r="F521" s="3">
        <v>1</v>
      </c>
      <c r="G521" s="3">
        <v>1.5</v>
      </c>
      <c r="H521" s="3">
        <v>1.5</v>
      </c>
      <c r="I521" s="3">
        <v>339.1</v>
      </c>
      <c r="J521" s="3">
        <v>340.6</v>
      </c>
      <c r="K521" s="3">
        <v>339.1</v>
      </c>
      <c r="L521" s="3">
        <v>340.6</v>
      </c>
      <c r="M521" s="3" t="s">
        <v>2691</v>
      </c>
      <c r="N521" s="3" t="s">
        <v>2692</v>
      </c>
      <c r="O521" s="3" t="s">
        <v>2693</v>
      </c>
      <c r="P521" s="3">
        <v>0</v>
      </c>
      <c r="Q521" s="3">
        <v>1</v>
      </c>
      <c r="R521" s="3"/>
      <c r="S521" s="3"/>
    </row>
    <row r="522" spans="1:19" ht="13" x14ac:dyDescent="0.15">
      <c r="A522" s="3">
        <v>397</v>
      </c>
      <c r="B522" s="3" t="s">
        <v>1122</v>
      </c>
      <c r="C522" s="3" t="s">
        <v>23</v>
      </c>
      <c r="D522" s="3">
        <v>37</v>
      </c>
      <c r="E522" s="3" t="s">
        <v>1103</v>
      </c>
      <c r="F522" s="3">
        <v>2</v>
      </c>
      <c r="G522" s="3">
        <v>1.5</v>
      </c>
      <c r="H522" s="3">
        <v>1.5</v>
      </c>
      <c r="I522" s="3">
        <v>340.6</v>
      </c>
      <c r="J522" s="3">
        <v>342.1</v>
      </c>
      <c r="K522" s="3">
        <v>340.6</v>
      </c>
      <c r="L522" s="3">
        <v>342.1</v>
      </c>
      <c r="M522" s="3" t="s">
        <v>2694</v>
      </c>
      <c r="N522" s="3" t="s">
        <v>2695</v>
      </c>
      <c r="O522" s="3" t="s">
        <v>2696</v>
      </c>
      <c r="P522" s="3">
        <v>0</v>
      </c>
      <c r="Q522" s="3">
        <v>1</v>
      </c>
      <c r="R522" s="3"/>
      <c r="S522" s="3"/>
    </row>
    <row r="523" spans="1:19" ht="13" x14ac:dyDescent="0.15">
      <c r="A523" s="3">
        <v>397</v>
      </c>
      <c r="B523" s="3" t="s">
        <v>1122</v>
      </c>
      <c r="C523" s="3" t="s">
        <v>23</v>
      </c>
      <c r="D523" s="3">
        <v>37</v>
      </c>
      <c r="E523" s="3" t="s">
        <v>1103</v>
      </c>
      <c r="F523" s="3">
        <v>3</v>
      </c>
      <c r="G523" s="3">
        <v>1.5</v>
      </c>
      <c r="H523" s="3">
        <v>1.5</v>
      </c>
      <c r="I523" s="3">
        <v>342.1</v>
      </c>
      <c r="J523" s="3">
        <v>343.6</v>
      </c>
      <c r="K523" s="3">
        <v>342.1</v>
      </c>
      <c r="L523" s="3">
        <v>343.6</v>
      </c>
      <c r="M523" s="3" t="s">
        <v>2697</v>
      </c>
      <c r="N523" s="3" t="s">
        <v>2698</v>
      </c>
      <c r="O523" s="3" t="s">
        <v>2699</v>
      </c>
      <c r="P523" s="3">
        <v>0</v>
      </c>
      <c r="Q523" s="3">
        <v>3</v>
      </c>
      <c r="R523" s="3"/>
      <c r="S523" s="3"/>
    </row>
    <row r="524" spans="1:19" ht="13" x14ac:dyDescent="0.15">
      <c r="A524" s="3">
        <v>397</v>
      </c>
      <c r="B524" s="3" t="s">
        <v>1122</v>
      </c>
      <c r="C524" s="3" t="s">
        <v>23</v>
      </c>
      <c r="D524" s="3">
        <v>37</v>
      </c>
      <c r="E524" s="3" t="s">
        <v>1103</v>
      </c>
      <c r="F524" s="3">
        <v>4</v>
      </c>
      <c r="G524" s="3">
        <v>1.5</v>
      </c>
      <c r="H524" s="3">
        <v>1.5</v>
      </c>
      <c r="I524" s="3">
        <v>343.6</v>
      </c>
      <c r="J524" s="3">
        <v>345.1</v>
      </c>
      <c r="K524" s="3">
        <v>343.6</v>
      </c>
      <c r="L524" s="3">
        <v>345.1</v>
      </c>
      <c r="M524" s="3" t="s">
        <v>2700</v>
      </c>
      <c r="N524" s="3" t="s">
        <v>2701</v>
      </c>
      <c r="O524" s="3" t="s">
        <v>2702</v>
      </c>
      <c r="P524" s="3">
        <v>0</v>
      </c>
      <c r="Q524" s="3">
        <v>2</v>
      </c>
      <c r="R524" s="3"/>
      <c r="S524" s="3"/>
    </row>
    <row r="525" spans="1:19" ht="13" x14ac:dyDescent="0.15">
      <c r="A525" s="3">
        <v>397</v>
      </c>
      <c r="B525" s="3" t="s">
        <v>1122</v>
      </c>
      <c r="C525" s="3" t="s">
        <v>23</v>
      </c>
      <c r="D525" s="3">
        <v>37</v>
      </c>
      <c r="E525" s="3" t="s">
        <v>1103</v>
      </c>
      <c r="F525" s="3">
        <v>5</v>
      </c>
      <c r="G525" s="3">
        <v>1.49</v>
      </c>
      <c r="H525" s="3">
        <v>1.49</v>
      </c>
      <c r="I525" s="3">
        <v>345.1</v>
      </c>
      <c r="J525" s="3">
        <v>346.59</v>
      </c>
      <c r="K525" s="3">
        <v>345.1</v>
      </c>
      <c r="L525" s="3">
        <v>346.59</v>
      </c>
      <c r="M525" s="3" t="s">
        <v>2703</v>
      </c>
      <c r="N525" s="3" t="s">
        <v>2704</v>
      </c>
      <c r="O525" s="3" t="s">
        <v>2705</v>
      </c>
      <c r="P525" s="3">
        <v>0</v>
      </c>
      <c r="Q525" s="3">
        <v>4</v>
      </c>
      <c r="R525" s="3"/>
      <c r="S525" s="3"/>
    </row>
    <row r="526" spans="1:19" ht="13" x14ac:dyDescent="0.15">
      <c r="A526" s="3">
        <v>397</v>
      </c>
      <c r="B526" s="3" t="s">
        <v>1122</v>
      </c>
      <c r="C526" s="3" t="s">
        <v>23</v>
      </c>
      <c r="D526" s="3">
        <v>37</v>
      </c>
      <c r="E526" s="3" t="s">
        <v>1103</v>
      </c>
      <c r="F526" s="3">
        <v>6</v>
      </c>
      <c r="G526" s="3">
        <v>1.18</v>
      </c>
      <c r="H526" s="3">
        <v>1.18</v>
      </c>
      <c r="I526" s="3">
        <v>346.59</v>
      </c>
      <c r="J526" s="3">
        <v>347.77</v>
      </c>
      <c r="K526" s="3">
        <v>346.59</v>
      </c>
      <c r="L526" s="3">
        <v>347.77</v>
      </c>
      <c r="M526" s="3" t="s">
        <v>2706</v>
      </c>
      <c r="N526" s="3" t="s">
        <v>2707</v>
      </c>
      <c r="O526" s="3" t="s">
        <v>2708</v>
      </c>
      <c r="P526" s="3">
        <v>1</v>
      </c>
      <c r="Q526" s="3">
        <v>1</v>
      </c>
      <c r="R526" s="3"/>
      <c r="S526" s="3"/>
    </row>
    <row r="527" spans="1:19" ht="13" x14ac:dyDescent="0.15">
      <c r="A527" s="3">
        <v>397</v>
      </c>
      <c r="B527" s="3" t="s">
        <v>1122</v>
      </c>
      <c r="C527" s="3" t="s">
        <v>23</v>
      </c>
      <c r="D527" s="3">
        <v>37</v>
      </c>
      <c r="E527" s="3" t="s">
        <v>1103</v>
      </c>
      <c r="F527" s="3">
        <v>7</v>
      </c>
      <c r="G527" s="3">
        <v>0.53</v>
      </c>
      <c r="H527" s="3">
        <v>0.53</v>
      </c>
      <c r="I527" s="3">
        <v>347.77</v>
      </c>
      <c r="J527" s="3">
        <v>348.3</v>
      </c>
      <c r="K527" s="3">
        <v>347.77</v>
      </c>
      <c r="L527" s="3">
        <v>348.3</v>
      </c>
      <c r="M527" s="3" t="s">
        <v>2709</v>
      </c>
      <c r="N527" s="3" t="s">
        <v>2710</v>
      </c>
      <c r="O527" s="3" t="s">
        <v>2711</v>
      </c>
      <c r="P527" s="3">
        <v>1</v>
      </c>
      <c r="Q527" s="3">
        <v>1</v>
      </c>
      <c r="R527" s="3"/>
      <c r="S527" s="3"/>
    </row>
    <row r="528" spans="1:19" ht="13" x14ac:dyDescent="0.15">
      <c r="A528" s="3">
        <v>397</v>
      </c>
      <c r="B528" s="3" t="s">
        <v>1122</v>
      </c>
      <c r="C528" s="3" t="s">
        <v>23</v>
      </c>
      <c r="D528" s="3">
        <v>37</v>
      </c>
      <c r="E528" s="3" t="s">
        <v>1103</v>
      </c>
      <c r="F528" s="3" t="s">
        <v>6</v>
      </c>
      <c r="G528" s="3">
        <v>0.48</v>
      </c>
      <c r="H528" s="3">
        <v>0.48</v>
      </c>
      <c r="I528" s="3">
        <v>348.3</v>
      </c>
      <c r="J528" s="3">
        <v>348.78</v>
      </c>
      <c r="K528" s="3">
        <v>348.3</v>
      </c>
      <c r="L528" s="3">
        <v>348.78</v>
      </c>
      <c r="M528" s="3" t="s">
        <v>2712</v>
      </c>
      <c r="N528" s="3" t="s">
        <v>2713</v>
      </c>
      <c r="O528" s="3" t="s">
        <v>2714</v>
      </c>
      <c r="P528" s="3">
        <v>1</v>
      </c>
      <c r="Q528" s="3">
        <v>0</v>
      </c>
      <c r="R528" s="3"/>
      <c r="S528" s="3"/>
    </row>
    <row r="529" spans="1:19" ht="13" x14ac:dyDescent="0.15">
      <c r="A529" s="3">
        <v>397</v>
      </c>
      <c r="B529" s="3" t="s">
        <v>1122</v>
      </c>
      <c r="C529" s="3" t="s">
        <v>23</v>
      </c>
      <c r="D529" s="3">
        <v>38</v>
      </c>
      <c r="E529" s="3" t="s">
        <v>1103</v>
      </c>
      <c r="F529" s="3">
        <v>1</v>
      </c>
      <c r="G529" s="3">
        <v>1.49</v>
      </c>
      <c r="H529" s="3">
        <v>1.49</v>
      </c>
      <c r="I529" s="3">
        <v>348.8</v>
      </c>
      <c r="J529" s="3">
        <v>350.29</v>
      </c>
      <c r="K529" s="3">
        <v>348.8</v>
      </c>
      <c r="L529" s="3">
        <v>350.27199999999999</v>
      </c>
      <c r="M529" s="3" t="s">
        <v>2715</v>
      </c>
      <c r="N529" s="3" t="s">
        <v>2716</v>
      </c>
      <c r="O529" s="3" t="s">
        <v>2717</v>
      </c>
      <c r="P529" s="3">
        <v>0</v>
      </c>
      <c r="Q529" s="3">
        <v>5</v>
      </c>
      <c r="R529" s="3"/>
      <c r="S529" s="3"/>
    </row>
    <row r="530" spans="1:19" ht="13" x14ac:dyDescent="0.15">
      <c r="A530" s="3">
        <v>397</v>
      </c>
      <c r="B530" s="3" t="s">
        <v>1122</v>
      </c>
      <c r="C530" s="3" t="s">
        <v>23</v>
      </c>
      <c r="D530" s="3">
        <v>38</v>
      </c>
      <c r="E530" s="3" t="s">
        <v>1103</v>
      </c>
      <c r="F530" s="3">
        <v>2</v>
      </c>
      <c r="G530" s="3">
        <v>1.5</v>
      </c>
      <c r="H530" s="3">
        <v>1.5</v>
      </c>
      <c r="I530" s="3">
        <v>350.29</v>
      </c>
      <c r="J530" s="3">
        <v>351.79</v>
      </c>
      <c r="K530" s="3">
        <v>350.27199999999999</v>
      </c>
      <c r="L530" s="3">
        <v>351.75400000000002</v>
      </c>
      <c r="M530" s="3" t="s">
        <v>2718</v>
      </c>
      <c r="N530" s="3" t="s">
        <v>2719</v>
      </c>
      <c r="O530" s="3" t="s">
        <v>2720</v>
      </c>
      <c r="P530" s="3">
        <v>0</v>
      </c>
      <c r="Q530" s="3">
        <v>1</v>
      </c>
      <c r="R530" s="3"/>
      <c r="S530" s="3"/>
    </row>
    <row r="531" spans="1:19" ht="13" x14ac:dyDescent="0.15">
      <c r="A531" s="3">
        <v>397</v>
      </c>
      <c r="B531" s="3" t="s">
        <v>1122</v>
      </c>
      <c r="C531" s="3" t="s">
        <v>23</v>
      </c>
      <c r="D531" s="3">
        <v>38</v>
      </c>
      <c r="E531" s="3" t="s">
        <v>1103</v>
      </c>
      <c r="F531" s="3">
        <v>3</v>
      </c>
      <c r="G531" s="3">
        <v>1.5</v>
      </c>
      <c r="H531" s="3">
        <v>1.5</v>
      </c>
      <c r="I531" s="3">
        <v>351.79</v>
      </c>
      <c r="J531" s="3">
        <v>353.29</v>
      </c>
      <c r="K531" s="3">
        <v>351.75400000000002</v>
      </c>
      <c r="L531" s="3">
        <v>353.23500000000001</v>
      </c>
      <c r="M531" s="3" t="s">
        <v>2721</v>
      </c>
      <c r="N531" s="3" t="s">
        <v>2722</v>
      </c>
      <c r="O531" s="3" t="s">
        <v>2723</v>
      </c>
      <c r="P531" s="3">
        <v>0</v>
      </c>
      <c r="Q531" s="3">
        <v>1</v>
      </c>
      <c r="R531" s="3"/>
      <c r="S531" s="3"/>
    </row>
    <row r="532" spans="1:19" ht="13" x14ac:dyDescent="0.15">
      <c r="A532" s="3">
        <v>397</v>
      </c>
      <c r="B532" s="3" t="s">
        <v>1122</v>
      </c>
      <c r="C532" s="3" t="s">
        <v>23</v>
      </c>
      <c r="D532" s="3">
        <v>38</v>
      </c>
      <c r="E532" s="3" t="s">
        <v>1103</v>
      </c>
      <c r="F532" s="3">
        <v>4</v>
      </c>
      <c r="G532" s="3">
        <v>1.49</v>
      </c>
      <c r="H532" s="3">
        <v>1.49</v>
      </c>
      <c r="I532" s="3">
        <v>353.29</v>
      </c>
      <c r="J532" s="3">
        <v>354.78</v>
      </c>
      <c r="K532" s="3">
        <v>353.23500000000001</v>
      </c>
      <c r="L532" s="3">
        <v>354.70699999999999</v>
      </c>
      <c r="M532" s="3" t="s">
        <v>2724</v>
      </c>
      <c r="N532" s="3" t="s">
        <v>2725</v>
      </c>
      <c r="O532" s="3" t="s">
        <v>2726</v>
      </c>
      <c r="P532" s="3">
        <v>0</v>
      </c>
      <c r="Q532" s="3">
        <v>2</v>
      </c>
      <c r="R532" s="3"/>
      <c r="S532" s="3"/>
    </row>
    <row r="533" spans="1:19" ht="13" x14ac:dyDescent="0.15">
      <c r="A533" s="3">
        <v>397</v>
      </c>
      <c r="B533" s="3" t="s">
        <v>1122</v>
      </c>
      <c r="C533" s="3" t="s">
        <v>23</v>
      </c>
      <c r="D533" s="3">
        <v>38</v>
      </c>
      <c r="E533" s="3" t="s">
        <v>1103</v>
      </c>
      <c r="F533" s="3">
        <v>5</v>
      </c>
      <c r="G533" s="3">
        <v>1.5</v>
      </c>
      <c r="H533" s="3">
        <v>1.5</v>
      </c>
      <c r="I533" s="3">
        <v>354.78</v>
      </c>
      <c r="J533" s="3">
        <v>356.28</v>
      </c>
      <c r="K533" s="3">
        <v>354.70699999999999</v>
      </c>
      <c r="L533" s="3">
        <v>356.18900000000002</v>
      </c>
      <c r="M533" s="3" t="s">
        <v>2727</v>
      </c>
      <c r="N533" s="3" t="s">
        <v>2728</v>
      </c>
      <c r="O533" s="3" t="s">
        <v>2729</v>
      </c>
      <c r="P533" s="3">
        <v>0</v>
      </c>
      <c r="Q533" s="3">
        <v>1</v>
      </c>
      <c r="R533" s="3"/>
      <c r="S533" s="3"/>
    </row>
    <row r="534" spans="1:19" ht="13" x14ac:dyDescent="0.15">
      <c r="A534" s="3">
        <v>397</v>
      </c>
      <c r="B534" s="3" t="s">
        <v>1122</v>
      </c>
      <c r="C534" s="3" t="s">
        <v>23</v>
      </c>
      <c r="D534" s="3">
        <v>38</v>
      </c>
      <c r="E534" s="3" t="s">
        <v>1103</v>
      </c>
      <c r="F534" s="3">
        <v>6</v>
      </c>
      <c r="G534" s="3">
        <v>1.46</v>
      </c>
      <c r="H534" s="3">
        <v>1.46</v>
      </c>
      <c r="I534" s="3">
        <v>356.28</v>
      </c>
      <c r="J534" s="3">
        <v>357.74</v>
      </c>
      <c r="K534" s="3">
        <v>356.18900000000002</v>
      </c>
      <c r="L534" s="3">
        <v>357.63099999999997</v>
      </c>
      <c r="M534" s="3" t="s">
        <v>2730</v>
      </c>
      <c r="N534" s="3" t="s">
        <v>2731</v>
      </c>
      <c r="O534" s="3" t="s">
        <v>2732</v>
      </c>
      <c r="P534" s="3">
        <v>1</v>
      </c>
      <c r="Q534" s="3">
        <v>1</v>
      </c>
      <c r="R534" s="3"/>
      <c r="S534" s="3"/>
    </row>
    <row r="535" spans="1:19" ht="13" x14ac:dyDescent="0.15">
      <c r="A535" s="3">
        <v>397</v>
      </c>
      <c r="B535" s="3" t="s">
        <v>1122</v>
      </c>
      <c r="C535" s="3" t="s">
        <v>23</v>
      </c>
      <c r="D535" s="3">
        <v>38</v>
      </c>
      <c r="E535" s="3" t="s">
        <v>1103</v>
      </c>
      <c r="F535" s="3">
        <v>7</v>
      </c>
      <c r="G535" s="3">
        <v>0.53</v>
      </c>
      <c r="H535" s="3">
        <v>0.53</v>
      </c>
      <c r="I535" s="3">
        <v>357.74</v>
      </c>
      <c r="J535" s="3">
        <v>358.27</v>
      </c>
      <c r="K535" s="3">
        <v>357.63099999999997</v>
      </c>
      <c r="L535" s="3">
        <v>358.154</v>
      </c>
      <c r="M535" s="3" t="s">
        <v>2733</v>
      </c>
      <c r="N535" s="3" t="s">
        <v>2734</v>
      </c>
      <c r="O535" s="3" t="s">
        <v>2735</v>
      </c>
      <c r="P535" s="3">
        <v>1</v>
      </c>
      <c r="Q535" s="3">
        <v>1</v>
      </c>
      <c r="R535" s="3"/>
      <c r="S535" s="3"/>
    </row>
    <row r="536" spans="1:19" ht="13" x14ac:dyDescent="0.15">
      <c r="A536" s="3">
        <v>397</v>
      </c>
      <c r="B536" s="3" t="s">
        <v>1122</v>
      </c>
      <c r="C536" s="3" t="s">
        <v>23</v>
      </c>
      <c r="D536" s="3">
        <v>38</v>
      </c>
      <c r="E536" s="3" t="s">
        <v>1103</v>
      </c>
      <c r="F536" s="3" t="s">
        <v>6</v>
      </c>
      <c r="G536" s="3">
        <v>0.35</v>
      </c>
      <c r="H536" s="3">
        <v>0.35</v>
      </c>
      <c r="I536" s="3">
        <v>358.27</v>
      </c>
      <c r="J536" s="3">
        <v>358.62</v>
      </c>
      <c r="K536" s="3">
        <v>358.154</v>
      </c>
      <c r="L536" s="3">
        <v>358.5</v>
      </c>
      <c r="M536" s="3" t="s">
        <v>2736</v>
      </c>
      <c r="N536" s="3" t="s">
        <v>2737</v>
      </c>
      <c r="O536" s="3" t="s">
        <v>2738</v>
      </c>
      <c r="P536" s="3">
        <v>1</v>
      </c>
      <c r="Q536" s="3">
        <v>0</v>
      </c>
      <c r="R536" s="3"/>
      <c r="S536" s="3"/>
    </row>
    <row r="537" spans="1:19" ht="13" x14ac:dyDescent="0.15">
      <c r="A537" s="3">
        <v>397</v>
      </c>
      <c r="B537" s="3" t="s">
        <v>1122</v>
      </c>
      <c r="C537" s="3" t="s">
        <v>23</v>
      </c>
      <c r="D537" s="3">
        <v>39</v>
      </c>
      <c r="E537" s="3" t="s">
        <v>1103</v>
      </c>
      <c r="F537" s="3">
        <v>1</v>
      </c>
      <c r="G537" s="3">
        <v>1.51</v>
      </c>
      <c r="H537" s="3">
        <v>1.51</v>
      </c>
      <c r="I537" s="3">
        <v>358.5</v>
      </c>
      <c r="J537" s="3">
        <v>360.01</v>
      </c>
      <c r="K537" s="3">
        <v>358.5</v>
      </c>
      <c r="L537" s="3">
        <v>360.01</v>
      </c>
      <c r="M537" s="3" t="s">
        <v>2739</v>
      </c>
      <c r="N537" s="3" t="s">
        <v>2740</v>
      </c>
      <c r="O537" s="3" t="s">
        <v>2741</v>
      </c>
      <c r="P537" s="3">
        <v>0</v>
      </c>
      <c r="Q537" s="3">
        <v>0</v>
      </c>
      <c r="R537" s="3"/>
      <c r="S537" s="3"/>
    </row>
    <row r="538" spans="1:19" ht="13" x14ac:dyDescent="0.15">
      <c r="A538" s="3">
        <v>397</v>
      </c>
      <c r="B538" s="3" t="s">
        <v>1122</v>
      </c>
      <c r="C538" s="3" t="s">
        <v>23</v>
      </c>
      <c r="D538" s="3">
        <v>39</v>
      </c>
      <c r="E538" s="3" t="s">
        <v>1103</v>
      </c>
      <c r="F538" s="3">
        <v>2</v>
      </c>
      <c r="G538" s="3">
        <v>1.5</v>
      </c>
      <c r="H538" s="3">
        <v>1.5</v>
      </c>
      <c r="I538" s="3">
        <v>360.01</v>
      </c>
      <c r="J538" s="3">
        <v>361.51</v>
      </c>
      <c r="K538" s="3">
        <v>360.01</v>
      </c>
      <c r="L538" s="3">
        <v>361.51</v>
      </c>
      <c r="M538" s="3" t="s">
        <v>2742</v>
      </c>
      <c r="N538" s="3" t="s">
        <v>2743</v>
      </c>
      <c r="O538" s="3" t="s">
        <v>2744</v>
      </c>
      <c r="P538" s="3">
        <v>0</v>
      </c>
      <c r="Q538" s="3">
        <v>0</v>
      </c>
      <c r="R538" s="3"/>
      <c r="S538" s="3"/>
    </row>
    <row r="539" spans="1:19" ht="13" x14ac:dyDescent="0.15">
      <c r="A539" s="3">
        <v>397</v>
      </c>
      <c r="B539" s="3" t="s">
        <v>1122</v>
      </c>
      <c r="C539" s="3" t="s">
        <v>23</v>
      </c>
      <c r="D539" s="3">
        <v>39</v>
      </c>
      <c r="E539" s="3" t="s">
        <v>1103</v>
      </c>
      <c r="F539" s="3">
        <v>3</v>
      </c>
      <c r="G539" s="3">
        <v>1.5</v>
      </c>
      <c r="H539" s="3">
        <v>1.5</v>
      </c>
      <c r="I539" s="3">
        <v>361.51</v>
      </c>
      <c r="J539" s="3">
        <v>363.01</v>
      </c>
      <c r="K539" s="3">
        <v>361.51</v>
      </c>
      <c r="L539" s="3">
        <v>363.01</v>
      </c>
      <c r="M539" s="3" t="s">
        <v>2745</v>
      </c>
      <c r="N539" s="3" t="s">
        <v>2746</v>
      </c>
      <c r="O539" s="3" t="s">
        <v>2747</v>
      </c>
      <c r="P539" s="3">
        <v>0</v>
      </c>
      <c r="Q539" s="3">
        <v>0</v>
      </c>
      <c r="R539" s="3"/>
      <c r="S539" s="3"/>
    </row>
    <row r="540" spans="1:19" ht="13" x14ac:dyDescent="0.15">
      <c r="A540" s="3">
        <v>397</v>
      </c>
      <c r="B540" s="3" t="s">
        <v>1122</v>
      </c>
      <c r="C540" s="3" t="s">
        <v>23</v>
      </c>
      <c r="D540" s="3">
        <v>39</v>
      </c>
      <c r="E540" s="3" t="s">
        <v>1103</v>
      </c>
      <c r="F540" s="3">
        <v>4</v>
      </c>
      <c r="G540" s="3">
        <v>1.51</v>
      </c>
      <c r="H540" s="3">
        <v>1.51</v>
      </c>
      <c r="I540" s="3">
        <v>363.01</v>
      </c>
      <c r="J540" s="3">
        <v>364.52</v>
      </c>
      <c r="K540" s="3">
        <v>363.01</v>
      </c>
      <c r="L540" s="3">
        <v>364.52</v>
      </c>
      <c r="M540" s="3" t="s">
        <v>2748</v>
      </c>
      <c r="N540" s="3" t="s">
        <v>2749</v>
      </c>
      <c r="O540" s="3" t="s">
        <v>2750</v>
      </c>
      <c r="P540" s="3">
        <v>0</v>
      </c>
      <c r="Q540" s="3">
        <v>5</v>
      </c>
      <c r="R540" s="3"/>
      <c r="S540" s="3"/>
    </row>
    <row r="541" spans="1:19" ht="13" x14ac:dyDescent="0.15">
      <c r="A541" s="3">
        <v>397</v>
      </c>
      <c r="B541" s="3" t="s">
        <v>1122</v>
      </c>
      <c r="C541" s="3" t="s">
        <v>23</v>
      </c>
      <c r="D541" s="3">
        <v>39</v>
      </c>
      <c r="E541" s="3" t="s">
        <v>1103</v>
      </c>
      <c r="F541" s="3">
        <v>5</v>
      </c>
      <c r="G541" s="3">
        <v>1.5</v>
      </c>
      <c r="H541" s="3">
        <v>1.5</v>
      </c>
      <c r="I541" s="3">
        <v>364.52</v>
      </c>
      <c r="J541" s="3">
        <v>366.02</v>
      </c>
      <c r="K541" s="3">
        <v>364.52</v>
      </c>
      <c r="L541" s="3">
        <v>366.02</v>
      </c>
      <c r="M541" s="3" t="s">
        <v>2751</v>
      </c>
      <c r="N541" s="3" t="s">
        <v>2752</v>
      </c>
      <c r="O541" s="3" t="s">
        <v>2753</v>
      </c>
      <c r="P541" s="3">
        <v>1</v>
      </c>
      <c r="Q541" s="3">
        <v>0</v>
      </c>
      <c r="R541" s="3"/>
      <c r="S541" s="3"/>
    </row>
    <row r="542" spans="1:19" ht="13" x14ac:dyDescent="0.15">
      <c r="A542" s="3">
        <v>397</v>
      </c>
      <c r="B542" s="3" t="s">
        <v>1122</v>
      </c>
      <c r="C542" s="3" t="s">
        <v>23</v>
      </c>
      <c r="D542" s="3">
        <v>39</v>
      </c>
      <c r="E542" s="3" t="s">
        <v>1103</v>
      </c>
      <c r="F542" s="3">
        <v>6</v>
      </c>
      <c r="G542" s="3">
        <v>1.05</v>
      </c>
      <c r="H542" s="3">
        <v>1.05</v>
      </c>
      <c r="I542" s="3">
        <v>366.02</v>
      </c>
      <c r="J542" s="3">
        <v>367.07</v>
      </c>
      <c r="K542" s="3">
        <v>366.02</v>
      </c>
      <c r="L542" s="3">
        <v>367.07</v>
      </c>
      <c r="M542" s="3" t="s">
        <v>2754</v>
      </c>
      <c r="N542" s="3" t="s">
        <v>2755</v>
      </c>
      <c r="O542" s="3" t="s">
        <v>2756</v>
      </c>
      <c r="P542" s="3">
        <v>1</v>
      </c>
      <c r="Q542" s="3">
        <v>0</v>
      </c>
      <c r="R542" s="3"/>
      <c r="S542" s="3"/>
    </row>
    <row r="543" spans="1:19" ht="13" x14ac:dyDescent="0.15">
      <c r="A543" s="3">
        <v>397</v>
      </c>
      <c r="B543" s="3" t="s">
        <v>1122</v>
      </c>
      <c r="C543" s="3" t="s">
        <v>23</v>
      </c>
      <c r="D543" s="3">
        <v>39</v>
      </c>
      <c r="E543" s="3" t="s">
        <v>1103</v>
      </c>
      <c r="F543" s="3" t="s">
        <v>6</v>
      </c>
      <c r="G543" s="3">
        <v>0.49</v>
      </c>
      <c r="H543" s="3">
        <v>0.49</v>
      </c>
      <c r="I543" s="3">
        <v>367.07</v>
      </c>
      <c r="J543" s="3">
        <v>367.56</v>
      </c>
      <c r="K543" s="3">
        <v>367.07</v>
      </c>
      <c r="L543" s="3">
        <v>367.56</v>
      </c>
      <c r="M543" s="3" t="s">
        <v>2757</v>
      </c>
      <c r="N543" s="3" t="s">
        <v>2758</v>
      </c>
      <c r="O543" s="3" t="s">
        <v>2759</v>
      </c>
      <c r="P543" s="3">
        <v>0</v>
      </c>
      <c r="Q543" s="3">
        <v>0</v>
      </c>
      <c r="R543" s="3"/>
      <c r="S543" s="3"/>
    </row>
    <row r="544" spans="1:19" ht="13" x14ac:dyDescent="0.15">
      <c r="A544" s="3">
        <v>397</v>
      </c>
      <c r="B544" s="3" t="s">
        <v>1122</v>
      </c>
      <c r="C544" s="3" t="s">
        <v>23</v>
      </c>
      <c r="D544" s="3">
        <v>40</v>
      </c>
      <c r="E544" s="3" t="s">
        <v>1103</v>
      </c>
      <c r="F544" s="3">
        <v>1</v>
      </c>
      <c r="G544" s="3">
        <v>1.51</v>
      </c>
      <c r="H544" s="3">
        <v>1.51</v>
      </c>
      <c r="I544" s="3">
        <v>368.2</v>
      </c>
      <c r="J544" s="3">
        <v>369.71</v>
      </c>
      <c r="K544" s="3">
        <v>368.2</v>
      </c>
      <c r="L544" s="3">
        <v>369.71</v>
      </c>
      <c r="M544" s="3" t="s">
        <v>2760</v>
      </c>
      <c r="N544" s="3" t="s">
        <v>2761</v>
      </c>
      <c r="O544" s="3" t="s">
        <v>2762</v>
      </c>
      <c r="P544" s="3">
        <v>0</v>
      </c>
      <c r="Q544" s="3">
        <v>1</v>
      </c>
      <c r="R544" s="3"/>
      <c r="S544" s="3"/>
    </row>
    <row r="545" spans="1:19" ht="13" x14ac:dyDescent="0.15">
      <c r="A545" s="3">
        <v>397</v>
      </c>
      <c r="B545" s="3" t="s">
        <v>1122</v>
      </c>
      <c r="C545" s="3" t="s">
        <v>23</v>
      </c>
      <c r="D545" s="3">
        <v>40</v>
      </c>
      <c r="E545" s="3" t="s">
        <v>1103</v>
      </c>
      <c r="F545" s="3">
        <v>2</v>
      </c>
      <c r="G545" s="3">
        <v>1.5</v>
      </c>
      <c r="H545" s="3">
        <v>1.5</v>
      </c>
      <c r="I545" s="3">
        <v>369.71</v>
      </c>
      <c r="J545" s="3">
        <v>371.21</v>
      </c>
      <c r="K545" s="3">
        <v>369.71</v>
      </c>
      <c r="L545" s="3">
        <v>371.21</v>
      </c>
      <c r="M545" s="3" t="s">
        <v>2763</v>
      </c>
      <c r="N545" s="3" t="s">
        <v>2764</v>
      </c>
      <c r="O545" s="3" t="s">
        <v>2765</v>
      </c>
      <c r="P545" s="3">
        <v>0</v>
      </c>
      <c r="Q545" s="3">
        <v>0</v>
      </c>
      <c r="R545" s="3"/>
      <c r="S545" s="3"/>
    </row>
    <row r="546" spans="1:19" ht="13" x14ac:dyDescent="0.15">
      <c r="A546" s="3">
        <v>397</v>
      </c>
      <c r="B546" s="3" t="s">
        <v>1122</v>
      </c>
      <c r="C546" s="3" t="s">
        <v>23</v>
      </c>
      <c r="D546" s="3">
        <v>40</v>
      </c>
      <c r="E546" s="3" t="s">
        <v>1103</v>
      </c>
      <c r="F546" s="3">
        <v>3</v>
      </c>
      <c r="G546" s="3">
        <v>1.51</v>
      </c>
      <c r="H546" s="3">
        <v>1.51</v>
      </c>
      <c r="I546" s="3">
        <v>371.21</v>
      </c>
      <c r="J546" s="3">
        <v>372.72</v>
      </c>
      <c r="K546" s="3">
        <v>371.21</v>
      </c>
      <c r="L546" s="3">
        <v>372.72</v>
      </c>
      <c r="M546" s="3" t="s">
        <v>2766</v>
      </c>
      <c r="N546" s="3" t="s">
        <v>2767</v>
      </c>
      <c r="O546" s="3" t="s">
        <v>2768</v>
      </c>
      <c r="P546" s="3">
        <v>0</v>
      </c>
      <c r="Q546" s="3">
        <v>0</v>
      </c>
      <c r="R546" s="3"/>
      <c r="S546" s="3"/>
    </row>
    <row r="547" spans="1:19" ht="13" x14ac:dyDescent="0.15">
      <c r="A547" s="3">
        <v>397</v>
      </c>
      <c r="B547" s="3" t="s">
        <v>1122</v>
      </c>
      <c r="C547" s="3" t="s">
        <v>23</v>
      </c>
      <c r="D547" s="3">
        <v>40</v>
      </c>
      <c r="E547" s="3" t="s">
        <v>1103</v>
      </c>
      <c r="F547" s="3">
        <v>4</v>
      </c>
      <c r="G547" s="3">
        <v>1.51</v>
      </c>
      <c r="H547" s="3">
        <v>1.51</v>
      </c>
      <c r="I547" s="3">
        <v>372.72</v>
      </c>
      <c r="J547" s="3">
        <v>374.23</v>
      </c>
      <c r="K547" s="3">
        <v>372.72</v>
      </c>
      <c r="L547" s="3">
        <v>374.23</v>
      </c>
      <c r="M547" s="3" t="s">
        <v>2769</v>
      </c>
      <c r="N547" s="3" t="s">
        <v>2770</v>
      </c>
      <c r="O547" s="3" t="s">
        <v>2771</v>
      </c>
      <c r="P547" s="3">
        <v>0</v>
      </c>
      <c r="Q547" s="3">
        <v>1</v>
      </c>
      <c r="R547" s="3"/>
      <c r="S547" s="3"/>
    </row>
    <row r="548" spans="1:19" ht="13" x14ac:dyDescent="0.15">
      <c r="A548" s="3">
        <v>397</v>
      </c>
      <c r="B548" s="3" t="s">
        <v>1122</v>
      </c>
      <c r="C548" s="3" t="s">
        <v>23</v>
      </c>
      <c r="D548" s="3">
        <v>40</v>
      </c>
      <c r="E548" s="3" t="s">
        <v>1103</v>
      </c>
      <c r="F548" s="3">
        <v>5</v>
      </c>
      <c r="G548" s="3">
        <v>1.51</v>
      </c>
      <c r="H548" s="3">
        <v>1.51</v>
      </c>
      <c r="I548" s="3">
        <v>374.23</v>
      </c>
      <c r="J548" s="3">
        <v>375.74</v>
      </c>
      <c r="K548" s="3">
        <v>374.23</v>
      </c>
      <c r="L548" s="3">
        <v>375.74</v>
      </c>
      <c r="M548" s="3" t="s">
        <v>2772</v>
      </c>
      <c r="N548" s="3" t="s">
        <v>2773</v>
      </c>
      <c r="O548" s="3" t="s">
        <v>2774</v>
      </c>
      <c r="P548" s="3">
        <v>1</v>
      </c>
      <c r="Q548" s="3">
        <v>3</v>
      </c>
      <c r="R548" s="3"/>
      <c r="S548" s="3"/>
    </row>
    <row r="549" spans="1:19" ht="13" x14ac:dyDescent="0.15">
      <c r="A549" s="3">
        <v>397</v>
      </c>
      <c r="B549" s="3" t="s">
        <v>1122</v>
      </c>
      <c r="C549" s="3" t="s">
        <v>23</v>
      </c>
      <c r="D549" s="3">
        <v>40</v>
      </c>
      <c r="E549" s="3" t="s">
        <v>1103</v>
      </c>
      <c r="F549" s="3">
        <v>6</v>
      </c>
      <c r="G549" s="3">
        <v>1.46</v>
      </c>
      <c r="H549" s="3">
        <v>1.46</v>
      </c>
      <c r="I549" s="3">
        <v>375.74</v>
      </c>
      <c r="J549" s="3">
        <v>377.2</v>
      </c>
      <c r="K549" s="3">
        <v>375.74</v>
      </c>
      <c r="L549" s="3">
        <v>377.2</v>
      </c>
      <c r="M549" s="3" t="s">
        <v>2775</v>
      </c>
      <c r="N549" s="3" t="s">
        <v>2776</v>
      </c>
      <c r="O549" s="3" t="s">
        <v>2777</v>
      </c>
      <c r="P549" s="3">
        <v>1</v>
      </c>
      <c r="Q549" s="3">
        <v>0</v>
      </c>
      <c r="R549" s="3"/>
      <c r="S549" s="3"/>
    </row>
    <row r="550" spans="1:19" ht="13" x14ac:dyDescent="0.15">
      <c r="A550" s="3">
        <v>397</v>
      </c>
      <c r="B550" s="3" t="s">
        <v>1122</v>
      </c>
      <c r="C550" s="3" t="s">
        <v>23</v>
      </c>
      <c r="D550" s="3">
        <v>40</v>
      </c>
      <c r="E550" s="3" t="s">
        <v>1103</v>
      </c>
      <c r="F550" s="3" t="s">
        <v>6</v>
      </c>
      <c r="G550" s="3">
        <v>0.48</v>
      </c>
      <c r="H550" s="3">
        <v>0.48</v>
      </c>
      <c r="I550" s="3">
        <v>377.2</v>
      </c>
      <c r="J550" s="3">
        <v>377.68</v>
      </c>
      <c r="K550" s="3">
        <v>377.2</v>
      </c>
      <c r="L550" s="3">
        <v>377.68</v>
      </c>
      <c r="M550" s="3" t="s">
        <v>2778</v>
      </c>
      <c r="N550" s="3" t="s">
        <v>2779</v>
      </c>
      <c r="O550" s="3" t="s">
        <v>2780</v>
      </c>
      <c r="P550" s="3">
        <v>0</v>
      </c>
      <c r="Q550" s="3">
        <v>0</v>
      </c>
      <c r="R550" s="3"/>
      <c r="S550" s="3"/>
    </row>
    <row r="551" spans="1:19" ht="13" x14ac:dyDescent="0.15">
      <c r="A551" s="3">
        <v>397</v>
      </c>
      <c r="B551" s="3" t="s">
        <v>1122</v>
      </c>
      <c r="C551" s="3" t="s">
        <v>23</v>
      </c>
      <c r="D551" s="3">
        <v>41</v>
      </c>
      <c r="E551" s="3" t="s">
        <v>1103</v>
      </c>
      <c r="F551" s="3">
        <v>1</v>
      </c>
      <c r="G551" s="3">
        <v>1.5</v>
      </c>
      <c r="H551" s="3">
        <v>1.5</v>
      </c>
      <c r="I551" s="3">
        <v>377.9</v>
      </c>
      <c r="J551" s="3">
        <v>379.4</v>
      </c>
      <c r="K551" s="3">
        <v>377.9</v>
      </c>
      <c r="L551" s="3">
        <v>379.4</v>
      </c>
      <c r="M551" s="3" t="s">
        <v>2781</v>
      </c>
      <c r="N551" s="3" t="s">
        <v>2782</v>
      </c>
      <c r="O551" s="3" t="s">
        <v>2783</v>
      </c>
      <c r="P551" s="3">
        <v>0</v>
      </c>
      <c r="Q551" s="3">
        <v>0</v>
      </c>
      <c r="R551" s="3"/>
      <c r="S551" s="3"/>
    </row>
    <row r="552" spans="1:19" ht="13" x14ac:dyDescent="0.15">
      <c r="A552" s="3">
        <v>397</v>
      </c>
      <c r="B552" s="3" t="s">
        <v>1122</v>
      </c>
      <c r="C552" s="3" t="s">
        <v>23</v>
      </c>
      <c r="D552" s="3">
        <v>41</v>
      </c>
      <c r="E552" s="3" t="s">
        <v>1103</v>
      </c>
      <c r="F552" s="3">
        <v>2</v>
      </c>
      <c r="G552" s="3">
        <v>1.51</v>
      </c>
      <c r="H552" s="3">
        <v>1.51</v>
      </c>
      <c r="I552" s="3">
        <v>379.4</v>
      </c>
      <c r="J552" s="3">
        <v>380.91</v>
      </c>
      <c r="K552" s="3">
        <v>379.4</v>
      </c>
      <c r="L552" s="3">
        <v>380.91</v>
      </c>
      <c r="M552" s="3" t="s">
        <v>2784</v>
      </c>
      <c r="N552" s="3" t="s">
        <v>2785</v>
      </c>
      <c r="O552" s="3" t="s">
        <v>2786</v>
      </c>
      <c r="P552" s="3">
        <v>0</v>
      </c>
      <c r="Q552" s="3">
        <v>0</v>
      </c>
      <c r="R552" s="3"/>
      <c r="S552" s="3"/>
    </row>
    <row r="553" spans="1:19" ht="13" x14ac:dyDescent="0.15">
      <c r="A553" s="3">
        <v>397</v>
      </c>
      <c r="B553" s="3" t="s">
        <v>1122</v>
      </c>
      <c r="C553" s="3" t="s">
        <v>23</v>
      </c>
      <c r="D553" s="3">
        <v>41</v>
      </c>
      <c r="E553" s="3" t="s">
        <v>1103</v>
      </c>
      <c r="F553" s="3">
        <v>3</v>
      </c>
      <c r="G553" s="3">
        <v>1.5</v>
      </c>
      <c r="H553" s="3">
        <v>1.5</v>
      </c>
      <c r="I553" s="3">
        <v>380.91</v>
      </c>
      <c r="J553" s="3">
        <v>382.41</v>
      </c>
      <c r="K553" s="3">
        <v>380.91</v>
      </c>
      <c r="L553" s="3">
        <v>382.41</v>
      </c>
      <c r="M553" s="3" t="s">
        <v>2787</v>
      </c>
      <c r="N553" s="3" t="s">
        <v>2788</v>
      </c>
      <c r="O553" s="3" t="s">
        <v>2789</v>
      </c>
      <c r="P553" s="3">
        <v>0</v>
      </c>
      <c r="Q553" s="3">
        <v>3</v>
      </c>
      <c r="R553" s="3"/>
      <c r="S553" s="3"/>
    </row>
    <row r="554" spans="1:19" ht="13" x14ac:dyDescent="0.15">
      <c r="A554" s="3">
        <v>397</v>
      </c>
      <c r="B554" s="3" t="s">
        <v>1122</v>
      </c>
      <c r="C554" s="3" t="s">
        <v>23</v>
      </c>
      <c r="D554" s="3">
        <v>41</v>
      </c>
      <c r="E554" s="3" t="s">
        <v>1103</v>
      </c>
      <c r="F554" s="3">
        <v>4</v>
      </c>
      <c r="G554" s="3">
        <v>1.51</v>
      </c>
      <c r="H554" s="3">
        <v>1.51</v>
      </c>
      <c r="I554" s="3">
        <v>382.41</v>
      </c>
      <c r="J554" s="3">
        <v>383.92</v>
      </c>
      <c r="K554" s="3">
        <v>382.41</v>
      </c>
      <c r="L554" s="3">
        <v>383.92</v>
      </c>
      <c r="M554" s="3" t="s">
        <v>2790</v>
      </c>
      <c r="N554" s="3" t="s">
        <v>2791</v>
      </c>
      <c r="O554" s="3" t="s">
        <v>2792</v>
      </c>
      <c r="P554" s="3">
        <v>0</v>
      </c>
      <c r="Q554" s="3">
        <v>2</v>
      </c>
      <c r="R554" s="3"/>
      <c r="S554" s="3"/>
    </row>
    <row r="555" spans="1:19" ht="13" x14ac:dyDescent="0.15">
      <c r="A555" s="3">
        <v>397</v>
      </c>
      <c r="B555" s="3" t="s">
        <v>1122</v>
      </c>
      <c r="C555" s="3" t="s">
        <v>23</v>
      </c>
      <c r="D555" s="3">
        <v>41</v>
      </c>
      <c r="E555" s="3" t="s">
        <v>1103</v>
      </c>
      <c r="F555" s="3">
        <v>5</v>
      </c>
      <c r="G555" s="3">
        <v>1.5</v>
      </c>
      <c r="H555" s="3">
        <v>1.5</v>
      </c>
      <c r="I555" s="3">
        <v>383.92</v>
      </c>
      <c r="J555" s="3">
        <v>385.42</v>
      </c>
      <c r="K555" s="3">
        <v>383.92</v>
      </c>
      <c r="L555" s="3">
        <v>385.42</v>
      </c>
      <c r="M555" s="3" t="s">
        <v>2793</v>
      </c>
      <c r="N555" s="3" t="s">
        <v>2794</v>
      </c>
      <c r="O555" s="3" t="s">
        <v>2795</v>
      </c>
      <c r="P555" s="3">
        <v>1</v>
      </c>
      <c r="Q555" s="3">
        <v>0</v>
      </c>
      <c r="R555" s="3"/>
      <c r="S555" s="3"/>
    </row>
    <row r="556" spans="1:19" ht="13" x14ac:dyDescent="0.15">
      <c r="A556" s="3">
        <v>397</v>
      </c>
      <c r="B556" s="3" t="s">
        <v>1122</v>
      </c>
      <c r="C556" s="3" t="s">
        <v>23</v>
      </c>
      <c r="D556" s="3">
        <v>41</v>
      </c>
      <c r="E556" s="3" t="s">
        <v>1103</v>
      </c>
      <c r="F556" s="3">
        <v>6</v>
      </c>
      <c r="G556" s="3">
        <v>0.76</v>
      </c>
      <c r="H556" s="3">
        <v>0.76</v>
      </c>
      <c r="I556" s="3">
        <v>385.42</v>
      </c>
      <c r="J556" s="3">
        <v>386.18</v>
      </c>
      <c r="K556" s="3">
        <v>385.42</v>
      </c>
      <c r="L556" s="3">
        <v>386.18</v>
      </c>
      <c r="M556" s="3" t="s">
        <v>2796</v>
      </c>
      <c r="N556" s="3" t="s">
        <v>2797</v>
      </c>
      <c r="O556" s="3" t="s">
        <v>2798</v>
      </c>
      <c r="P556" s="3">
        <v>1</v>
      </c>
      <c r="Q556" s="3">
        <v>0</v>
      </c>
      <c r="R556" s="3"/>
      <c r="S556" s="3"/>
    </row>
    <row r="557" spans="1:19" ht="13" x14ac:dyDescent="0.15">
      <c r="A557" s="3">
        <v>397</v>
      </c>
      <c r="B557" s="3" t="s">
        <v>1122</v>
      </c>
      <c r="C557" s="3" t="s">
        <v>23</v>
      </c>
      <c r="D557" s="3">
        <v>41</v>
      </c>
      <c r="E557" s="3" t="s">
        <v>1103</v>
      </c>
      <c r="F557" s="3" t="s">
        <v>6</v>
      </c>
      <c r="G557" s="3">
        <v>0.48</v>
      </c>
      <c r="H557" s="3">
        <v>0.48</v>
      </c>
      <c r="I557" s="3">
        <v>386.18</v>
      </c>
      <c r="J557" s="3">
        <v>386.66</v>
      </c>
      <c r="K557" s="3">
        <v>386.18</v>
      </c>
      <c r="L557" s="3">
        <v>386.66</v>
      </c>
      <c r="M557" s="3" t="s">
        <v>2799</v>
      </c>
      <c r="N557" s="3" t="s">
        <v>2800</v>
      </c>
      <c r="O557" s="3" t="s">
        <v>2801</v>
      </c>
      <c r="P557" s="3">
        <v>0</v>
      </c>
      <c r="Q557" s="3">
        <v>0</v>
      </c>
      <c r="R557" s="3"/>
      <c r="S557" s="3"/>
    </row>
    <row r="558" spans="1:19" ht="13" x14ac:dyDescent="0.15">
      <c r="A558" s="3">
        <v>397</v>
      </c>
      <c r="B558" s="3" t="s">
        <v>1122</v>
      </c>
      <c r="C558" s="3" t="s">
        <v>23</v>
      </c>
      <c r="D558" s="3">
        <v>42</v>
      </c>
      <c r="E558" s="3" t="s">
        <v>1103</v>
      </c>
      <c r="F558" s="3">
        <v>1</v>
      </c>
      <c r="G558" s="3">
        <v>1.5</v>
      </c>
      <c r="H558" s="3">
        <v>1.5</v>
      </c>
      <c r="I558" s="3">
        <v>387.6</v>
      </c>
      <c r="J558" s="3">
        <v>389.1</v>
      </c>
      <c r="K558" s="3">
        <v>387.6</v>
      </c>
      <c r="L558" s="3">
        <v>389.1</v>
      </c>
      <c r="M558" s="3" t="s">
        <v>2802</v>
      </c>
      <c r="N558" s="3" t="s">
        <v>2803</v>
      </c>
      <c r="O558" s="3" t="s">
        <v>2804</v>
      </c>
      <c r="P558" s="3">
        <v>0</v>
      </c>
      <c r="Q558" s="3">
        <v>3</v>
      </c>
      <c r="R558" s="3"/>
      <c r="S558" s="3"/>
    </row>
    <row r="559" spans="1:19" ht="13" x14ac:dyDescent="0.15">
      <c r="A559" s="3">
        <v>397</v>
      </c>
      <c r="B559" s="3" t="s">
        <v>1122</v>
      </c>
      <c r="C559" s="3" t="s">
        <v>23</v>
      </c>
      <c r="D559" s="3">
        <v>42</v>
      </c>
      <c r="E559" s="3" t="s">
        <v>1103</v>
      </c>
      <c r="F559" s="3">
        <v>2</v>
      </c>
      <c r="G559" s="3">
        <v>1.5</v>
      </c>
      <c r="H559" s="3">
        <v>1.5</v>
      </c>
      <c r="I559" s="3">
        <v>389.1</v>
      </c>
      <c r="J559" s="3">
        <v>390.6</v>
      </c>
      <c r="K559" s="3">
        <v>389.1</v>
      </c>
      <c r="L559" s="3">
        <v>390.6</v>
      </c>
      <c r="M559" s="3" t="s">
        <v>2805</v>
      </c>
      <c r="N559" s="3" t="s">
        <v>2806</v>
      </c>
      <c r="O559" s="3" t="s">
        <v>2807</v>
      </c>
      <c r="P559" s="3">
        <v>0</v>
      </c>
      <c r="Q559" s="3">
        <v>0</v>
      </c>
      <c r="R559" s="3"/>
      <c r="S559" s="3"/>
    </row>
    <row r="560" spans="1:19" ht="13" x14ac:dyDescent="0.15">
      <c r="A560" s="3">
        <v>397</v>
      </c>
      <c r="B560" s="3" t="s">
        <v>1122</v>
      </c>
      <c r="C560" s="3" t="s">
        <v>23</v>
      </c>
      <c r="D560" s="3">
        <v>42</v>
      </c>
      <c r="E560" s="3" t="s">
        <v>1103</v>
      </c>
      <c r="F560" s="3">
        <v>3</v>
      </c>
      <c r="G560" s="3">
        <v>1.5</v>
      </c>
      <c r="H560" s="3">
        <v>1.5</v>
      </c>
      <c r="I560" s="3">
        <v>390.6</v>
      </c>
      <c r="J560" s="3">
        <v>392.1</v>
      </c>
      <c r="K560" s="3">
        <v>390.6</v>
      </c>
      <c r="L560" s="3">
        <v>392.1</v>
      </c>
      <c r="M560" s="3" t="s">
        <v>2808</v>
      </c>
      <c r="N560" s="3" t="s">
        <v>2809</v>
      </c>
      <c r="O560" s="3" t="s">
        <v>2810</v>
      </c>
      <c r="P560" s="3">
        <v>0</v>
      </c>
      <c r="Q560" s="3">
        <v>1</v>
      </c>
      <c r="R560" s="3"/>
      <c r="S560" s="3"/>
    </row>
    <row r="561" spans="1:19" ht="13" x14ac:dyDescent="0.15">
      <c r="A561" s="3">
        <v>397</v>
      </c>
      <c r="B561" s="3" t="s">
        <v>1122</v>
      </c>
      <c r="C561" s="3" t="s">
        <v>23</v>
      </c>
      <c r="D561" s="3">
        <v>42</v>
      </c>
      <c r="E561" s="3" t="s">
        <v>1103</v>
      </c>
      <c r="F561" s="3">
        <v>4</v>
      </c>
      <c r="G561" s="3">
        <v>1.5</v>
      </c>
      <c r="H561" s="3">
        <v>1.5</v>
      </c>
      <c r="I561" s="3">
        <v>392.1</v>
      </c>
      <c r="J561" s="3">
        <v>393.6</v>
      </c>
      <c r="K561" s="3">
        <v>392.1</v>
      </c>
      <c r="L561" s="3">
        <v>393.6</v>
      </c>
      <c r="M561" s="3" t="s">
        <v>2811</v>
      </c>
      <c r="N561" s="3" t="s">
        <v>2812</v>
      </c>
      <c r="O561" s="3" t="s">
        <v>2813</v>
      </c>
      <c r="P561" s="3">
        <v>0</v>
      </c>
      <c r="Q561" s="3">
        <v>1</v>
      </c>
      <c r="R561" s="3"/>
      <c r="S561" s="3"/>
    </row>
    <row r="562" spans="1:19" ht="13" x14ac:dyDescent="0.15">
      <c r="A562" s="3">
        <v>397</v>
      </c>
      <c r="B562" s="3" t="s">
        <v>1122</v>
      </c>
      <c r="C562" s="3" t="s">
        <v>23</v>
      </c>
      <c r="D562" s="3">
        <v>42</v>
      </c>
      <c r="E562" s="3" t="s">
        <v>1103</v>
      </c>
      <c r="F562" s="3">
        <v>5</v>
      </c>
      <c r="G562" s="3">
        <v>1.43</v>
      </c>
      <c r="H562" s="3">
        <v>1.43</v>
      </c>
      <c r="I562" s="3">
        <v>393.6</v>
      </c>
      <c r="J562" s="3">
        <v>395.03</v>
      </c>
      <c r="K562" s="3">
        <v>393.6</v>
      </c>
      <c r="L562" s="3">
        <v>395.03</v>
      </c>
      <c r="M562" s="3" t="s">
        <v>2814</v>
      </c>
      <c r="N562" s="3" t="s">
        <v>2815</v>
      </c>
      <c r="O562" s="3" t="s">
        <v>2816</v>
      </c>
      <c r="P562" s="3">
        <v>1</v>
      </c>
      <c r="Q562" s="3">
        <v>0</v>
      </c>
      <c r="R562" s="3"/>
      <c r="S562" s="3"/>
    </row>
    <row r="563" spans="1:19" ht="13" x14ac:dyDescent="0.15">
      <c r="A563" s="3">
        <v>397</v>
      </c>
      <c r="B563" s="3" t="s">
        <v>1122</v>
      </c>
      <c r="C563" s="3" t="s">
        <v>23</v>
      </c>
      <c r="D563" s="3">
        <v>42</v>
      </c>
      <c r="E563" s="3" t="s">
        <v>1103</v>
      </c>
      <c r="F563" s="3">
        <v>6</v>
      </c>
      <c r="G563" s="3">
        <v>0.6</v>
      </c>
      <c r="H563" s="3">
        <v>0.6</v>
      </c>
      <c r="I563" s="3">
        <v>395.03</v>
      </c>
      <c r="J563" s="3">
        <v>395.63</v>
      </c>
      <c r="K563" s="3">
        <v>395.03</v>
      </c>
      <c r="L563" s="3">
        <v>395.63</v>
      </c>
      <c r="M563" s="3" t="s">
        <v>2817</v>
      </c>
      <c r="N563" s="3" t="s">
        <v>2818</v>
      </c>
      <c r="O563" s="3" t="s">
        <v>2819</v>
      </c>
      <c r="P563" s="3">
        <v>1</v>
      </c>
      <c r="Q563" s="3">
        <v>0</v>
      </c>
      <c r="R563" s="3"/>
      <c r="S563" s="3"/>
    </row>
    <row r="564" spans="1:19" ht="13" x14ac:dyDescent="0.15">
      <c r="A564" s="3">
        <v>397</v>
      </c>
      <c r="B564" s="3" t="s">
        <v>1122</v>
      </c>
      <c r="C564" s="3" t="s">
        <v>23</v>
      </c>
      <c r="D564" s="3">
        <v>42</v>
      </c>
      <c r="E564" s="3" t="s">
        <v>1103</v>
      </c>
      <c r="F564" s="3" t="s">
        <v>6</v>
      </c>
      <c r="G564" s="3">
        <v>0.53</v>
      </c>
      <c r="H564" s="3">
        <v>0.53</v>
      </c>
      <c r="I564" s="3">
        <v>395.63</v>
      </c>
      <c r="J564" s="3">
        <v>396.16</v>
      </c>
      <c r="K564" s="3">
        <v>395.63</v>
      </c>
      <c r="L564" s="3">
        <v>396.16</v>
      </c>
      <c r="M564" s="3" t="s">
        <v>2820</v>
      </c>
      <c r="N564" s="3" t="s">
        <v>2821</v>
      </c>
      <c r="O564" s="3" t="s">
        <v>2822</v>
      </c>
      <c r="P564" s="3">
        <v>0</v>
      </c>
      <c r="Q564" s="3">
        <v>0</v>
      </c>
      <c r="R564" s="3"/>
      <c r="S564" s="3"/>
    </row>
    <row r="565" spans="1:19" ht="13" x14ac:dyDescent="0.15">
      <c r="A565" s="3">
        <v>397</v>
      </c>
      <c r="B565" s="3" t="s">
        <v>1122</v>
      </c>
      <c r="C565" s="3" t="s">
        <v>24</v>
      </c>
      <c r="D565" s="3">
        <v>2</v>
      </c>
      <c r="E565" s="3" t="s">
        <v>1103</v>
      </c>
      <c r="F565" s="3">
        <v>1</v>
      </c>
      <c r="G565" s="3">
        <v>1.5</v>
      </c>
      <c r="H565" s="3">
        <v>1.5</v>
      </c>
      <c r="I565" s="3">
        <v>114.6</v>
      </c>
      <c r="J565" s="3">
        <v>116.1</v>
      </c>
      <c r="K565" s="3">
        <v>114.6</v>
      </c>
      <c r="L565" s="3">
        <v>116.1</v>
      </c>
      <c r="M565" s="3" t="s">
        <v>2823</v>
      </c>
      <c r="N565" s="3" t="s">
        <v>2824</v>
      </c>
      <c r="O565" s="3" t="s">
        <v>2825</v>
      </c>
      <c r="P565" s="3">
        <v>0</v>
      </c>
      <c r="Q565" s="3">
        <v>0</v>
      </c>
      <c r="R565" s="3"/>
      <c r="S565" s="3"/>
    </row>
    <row r="566" spans="1:19" ht="13" x14ac:dyDescent="0.15">
      <c r="A566" s="3">
        <v>397</v>
      </c>
      <c r="B566" s="3" t="s">
        <v>1122</v>
      </c>
      <c r="C566" s="3" t="s">
        <v>24</v>
      </c>
      <c r="D566" s="3">
        <v>2</v>
      </c>
      <c r="E566" s="3" t="s">
        <v>1103</v>
      </c>
      <c r="F566" s="3">
        <v>2</v>
      </c>
      <c r="G566" s="3">
        <v>1.5</v>
      </c>
      <c r="H566" s="3">
        <v>1.5</v>
      </c>
      <c r="I566" s="3">
        <v>116.1</v>
      </c>
      <c r="J566" s="3">
        <v>117.6</v>
      </c>
      <c r="K566" s="3">
        <v>116.1</v>
      </c>
      <c r="L566" s="3">
        <v>117.6</v>
      </c>
      <c r="M566" s="3" t="s">
        <v>2826</v>
      </c>
      <c r="N566" s="3" t="s">
        <v>2827</v>
      </c>
      <c r="O566" s="3" t="s">
        <v>2828</v>
      </c>
      <c r="P566" s="3">
        <v>0</v>
      </c>
      <c r="Q566" s="3">
        <v>0</v>
      </c>
      <c r="R566" s="3"/>
      <c r="S566" s="3"/>
    </row>
    <row r="567" spans="1:19" ht="13" x14ac:dyDescent="0.15">
      <c r="A567" s="3">
        <v>397</v>
      </c>
      <c r="B567" s="3" t="s">
        <v>1122</v>
      </c>
      <c r="C567" s="3" t="s">
        <v>24</v>
      </c>
      <c r="D567" s="3">
        <v>2</v>
      </c>
      <c r="E567" s="3" t="s">
        <v>1103</v>
      </c>
      <c r="F567" s="3">
        <v>3</v>
      </c>
      <c r="G567" s="3">
        <v>1.5</v>
      </c>
      <c r="H567" s="3">
        <v>1.5</v>
      </c>
      <c r="I567" s="3">
        <v>117.6</v>
      </c>
      <c r="J567" s="3">
        <v>119.1</v>
      </c>
      <c r="K567" s="3">
        <v>117.6</v>
      </c>
      <c r="L567" s="3">
        <v>119.1</v>
      </c>
      <c r="M567" s="3" t="s">
        <v>2829</v>
      </c>
      <c r="N567" s="3" t="s">
        <v>2830</v>
      </c>
      <c r="O567" s="3" t="s">
        <v>2831</v>
      </c>
      <c r="P567" s="3">
        <v>0</v>
      </c>
      <c r="Q567" s="3">
        <v>0</v>
      </c>
      <c r="R567" s="3"/>
      <c r="S567" s="3"/>
    </row>
    <row r="568" spans="1:19" ht="13" x14ac:dyDescent="0.15">
      <c r="A568" s="3">
        <v>397</v>
      </c>
      <c r="B568" s="3" t="s">
        <v>1122</v>
      </c>
      <c r="C568" s="3" t="s">
        <v>24</v>
      </c>
      <c r="D568" s="3">
        <v>2</v>
      </c>
      <c r="E568" s="3" t="s">
        <v>1103</v>
      </c>
      <c r="F568" s="3">
        <v>4</v>
      </c>
      <c r="G568" s="3">
        <v>1.5</v>
      </c>
      <c r="H568" s="3">
        <v>1.5</v>
      </c>
      <c r="I568" s="3">
        <v>119.1</v>
      </c>
      <c r="J568" s="3">
        <v>120.6</v>
      </c>
      <c r="K568" s="3">
        <v>119.1</v>
      </c>
      <c r="L568" s="3">
        <v>120.6</v>
      </c>
      <c r="M568" s="3" t="s">
        <v>2832</v>
      </c>
      <c r="N568" s="3" t="s">
        <v>2833</v>
      </c>
      <c r="O568" s="3" t="s">
        <v>2834</v>
      </c>
      <c r="P568" s="3">
        <v>0</v>
      </c>
      <c r="Q568" s="3">
        <v>0</v>
      </c>
      <c r="R568" s="3"/>
      <c r="S568" s="3"/>
    </row>
    <row r="569" spans="1:19" ht="13" x14ac:dyDescent="0.15">
      <c r="A569" s="3">
        <v>397</v>
      </c>
      <c r="B569" s="3" t="s">
        <v>1122</v>
      </c>
      <c r="C569" s="3" t="s">
        <v>24</v>
      </c>
      <c r="D569" s="3">
        <v>2</v>
      </c>
      <c r="E569" s="3" t="s">
        <v>1103</v>
      </c>
      <c r="F569" s="3">
        <v>5</v>
      </c>
      <c r="G569" s="3">
        <v>0.81</v>
      </c>
      <c r="H569" s="3">
        <v>0.81</v>
      </c>
      <c r="I569" s="3">
        <v>120.6</v>
      </c>
      <c r="J569" s="3">
        <v>121.41</v>
      </c>
      <c r="K569" s="3">
        <v>120.6</v>
      </c>
      <c r="L569" s="3">
        <v>121.41</v>
      </c>
      <c r="M569" s="3" t="s">
        <v>2835</v>
      </c>
      <c r="N569" s="3" t="s">
        <v>2836</v>
      </c>
      <c r="O569" s="3" t="s">
        <v>2837</v>
      </c>
      <c r="P569" s="3">
        <v>0</v>
      </c>
      <c r="Q569" s="3">
        <v>0</v>
      </c>
      <c r="R569" s="3"/>
      <c r="S569" s="3"/>
    </row>
    <row r="570" spans="1:19" ht="13" x14ac:dyDescent="0.15">
      <c r="A570" s="3">
        <v>397</v>
      </c>
      <c r="B570" s="3" t="s">
        <v>1122</v>
      </c>
      <c r="C570" s="3" t="s">
        <v>24</v>
      </c>
      <c r="D570" s="3">
        <v>2</v>
      </c>
      <c r="E570" s="3" t="s">
        <v>1103</v>
      </c>
      <c r="F570" s="3" t="s">
        <v>6</v>
      </c>
      <c r="G570" s="3">
        <v>0.41</v>
      </c>
      <c r="H570" s="3">
        <v>0.41</v>
      </c>
      <c r="I570" s="3">
        <v>121.41</v>
      </c>
      <c r="J570" s="3">
        <v>121.82</v>
      </c>
      <c r="K570" s="3">
        <v>121.41</v>
      </c>
      <c r="L570" s="3">
        <v>121.82</v>
      </c>
      <c r="M570" s="3" t="s">
        <v>2838</v>
      </c>
      <c r="N570" s="3" t="s">
        <v>2839</v>
      </c>
      <c r="O570" s="3" t="s">
        <v>2840</v>
      </c>
      <c r="P570" s="3">
        <v>0</v>
      </c>
      <c r="Q570" s="3">
        <v>0</v>
      </c>
      <c r="R570" s="3"/>
      <c r="S570" s="3"/>
    </row>
    <row r="571" spans="1:19" ht="13" x14ac:dyDescent="0.15">
      <c r="A571" s="3">
        <v>397</v>
      </c>
      <c r="B571" s="3" t="s">
        <v>1122</v>
      </c>
      <c r="C571" s="3" t="s">
        <v>24</v>
      </c>
      <c r="D571" s="3">
        <v>3</v>
      </c>
      <c r="E571" s="3" t="s">
        <v>1103</v>
      </c>
      <c r="F571" s="3">
        <v>1</v>
      </c>
      <c r="G571" s="3">
        <v>1.5</v>
      </c>
      <c r="H571" s="3">
        <v>1.5</v>
      </c>
      <c r="I571" s="3">
        <v>122.6</v>
      </c>
      <c r="J571" s="3">
        <v>124.1</v>
      </c>
      <c r="K571" s="3">
        <v>122.6</v>
      </c>
      <c r="L571" s="3">
        <v>124.1</v>
      </c>
      <c r="M571" s="3" t="s">
        <v>2841</v>
      </c>
      <c r="N571" s="3" t="s">
        <v>2842</v>
      </c>
      <c r="O571" s="3" t="s">
        <v>2843</v>
      </c>
      <c r="P571" s="3">
        <v>0</v>
      </c>
      <c r="Q571" s="3">
        <v>0</v>
      </c>
      <c r="R571" s="3"/>
      <c r="S571" s="3"/>
    </row>
    <row r="572" spans="1:19" ht="13" x14ac:dyDescent="0.15">
      <c r="A572" s="3">
        <v>397</v>
      </c>
      <c r="B572" s="3" t="s">
        <v>1122</v>
      </c>
      <c r="C572" s="3" t="s">
        <v>24</v>
      </c>
      <c r="D572" s="3">
        <v>3</v>
      </c>
      <c r="E572" s="3" t="s">
        <v>1103</v>
      </c>
      <c r="F572" s="3">
        <v>2</v>
      </c>
      <c r="G572" s="3">
        <v>1.49</v>
      </c>
      <c r="H572" s="3">
        <v>1.49</v>
      </c>
      <c r="I572" s="3">
        <v>124.1</v>
      </c>
      <c r="J572" s="3">
        <v>125.59</v>
      </c>
      <c r="K572" s="3">
        <v>124.1</v>
      </c>
      <c r="L572" s="3">
        <v>125.59</v>
      </c>
      <c r="M572" s="3" t="s">
        <v>2844</v>
      </c>
      <c r="N572" s="3" t="s">
        <v>2845</v>
      </c>
      <c r="O572" s="3" t="s">
        <v>2846</v>
      </c>
      <c r="P572" s="3">
        <v>0</v>
      </c>
      <c r="Q572" s="3">
        <v>0</v>
      </c>
      <c r="R572" s="3"/>
      <c r="S572" s="3"/>
    </row>
    <row r="573" spans="1:19" ht="13" x14ac:dyDescent="0.15">
      <c r="A573" s="3">
        <v>397</v>
      </c>
      <c r="B573" s="3" t="s">
        <v>1122</v>
      </c>
      <c r="C573" s="3" t="s">
        <v>24</v>
      </c>
      <c r="D573" s="3">
        <v>3</v>
      </c>
      <c r="E573" s="3" t="s">
        <v>1103</v>
      </c>
      <c r="F573" s="3">
        <v>3</v>
      </c>
      <c r="G573" s="3">
        <v>1.5</v>
      </c>
      <c r="H573" s="3">
        <v>1.5</v>
      </c>
      <c r="I573" s="3">
        <v>125.59</v>
      </c>
      <c r="J573" s="3">
        <v>127.09</v>
      </c>
      <c r="K573" s="3">
        <v>125.59</v>
      </c>
      <c r="L573" s="3">
        <v>127.09</v>
      </c>
      <c r="M573" s="3" t="s">
        <v>2847</v>
      </c>
      <c r="N573" s="3" t="s">
        <v>2848</v>
      </c>
      <c r="O573" s="3" t="s">
        <v>2849</v>
      </c>
      <c r="P573" s="3">
        <v>0</v>
      </c>
      <c r="Q573" s="3">
        <v>0</v>
      </c>
      <c r="R573" s="3"/>
      <c r="S573" s="3"/>
    </row>
    <row r="574" spans="1:19" ht="13" x14ac:dyDescent="0.15">
      <c r="A574" s="3">
        <v>397</v>
      </c>
      <c r="B574" s="3" t="s">
        <v>1122</v>
      </c>
      <c r="C574" s="3" t="s">
        <v>24</v>
      </c>
      <c r="D574" s="3">
        <v>3</v>
      </c>
      <c r="E574" s="3" t="s">
        <v>1103</v>
      </c>
      <c r="F574" s="3">
        <v>4</v>
      </c>
      <c r="G574" s="3">
        <v>1.5</v>
      </c>
      <c r="H574" s="3">
        <v>1.5</v>
      </c>
      <c r="I574" s="3">
        <v>127.09</v>
      </c>
      <c r="J574" s="3">
        <v>128.59</v>
      </c>
      <c r="K574" s="3">
        <v>127.09</v>
      </c>
      <c r="L574" s="3">
        <v>128.59</v>
      </c>
      <c r="M574" s="3" t="s">
        <v>2850</v>
      </c>
      <c r="N574" s="3" t="s">
        <v>2851</v>
      </c>
      <c r="O574" s="3" t="s">
        <v>2852</v>
      </c>
      <c r="P574" s="3">
        <v>0</v>
      </c>
      <c r="Q574" s="3">
        <v>0</v>
      </c>
      <c r="R574" s="3"/>
      <c r="S574" s="3"/>
    </row>
    <row r="575" spans="1:19" ht="13" x14ac:dyDescent="0.15">
      <c r="A575" s="3">
        <v>397</v>
      </c>
      <c r="B575" s="3" t="s">
        <v>1122</v>
      </c>
      <c r="C575" s="3" t="s">
        <v>24</v>
      </c>
      <c r="D575" s="3">
        <v>3</v>
      </c>
      <c r="E575" s="3" t="s">
        <v>1103</v>
      </c>
      <c r="F575" s="3">
        <v>5</v>
      </c>
      <c r="G575" s="3">
        <v>1.5</v>
      </c>
      <c r="H575" s="3">
        <v>1.5</v>
      </c>
      <c r="I575" s="3">
        <v>128.59</v>
      </c>
      <c r="J575" s="3">
        <v>130.09</v>
      </c>
      <c r="K575" s="3">
        <v>128.59</v>
      </c>
      <c r="L575" s="3">
        <v>130.09</v>
      </c>
      <c r="M575" s="3" t="s">
        <v>2853</v>
      </c>
      <c r="N575" s="3" t="s">
        <v>2854</v>
      </c>
      <c r="O575" s="3" t="s">
        <v>2855</v>
      </c>
      <c r="P575" s="3">
        <v>0</v>
      </c>
      <c r="Q575" s="3">
        <v>0</v>
      </c>
      <c r="R575" s="3"/>
      <c r="S575" s="3"/>
    </row>
    <row r="576" spans="1:19" ht="13" x14ac:dyDescent="0.15">
      <c r="A576" s="3">
        <v>397</v>
      </c>
      <c r="B576" s="3" t="s">
        <v>1122</v>
      </c>
      <c r="C576" s="3" t="s">
        <v>24</v>
      </c>
      <c r="D576" s="3">
        <v>3</v>
      </c>
      <c r="E576" s="3" t="s">
        <v>1103</v>
      </c>
      <c r="F576" s="3">
        <v>6</v>
      </c>
      <c r="G576" s="3">
        <v>1.37</v>
      </c>
      <c r="H576" s="3">
        <v>1.37</v>
      </c>
      <c r="I576" s="3">
        <v>130.09</v>
      </c>
      <c r="J576" s="3">
        <v>131.46</v>
      </c>
      <c r="K576" s="3">
        <v>130.09</v>
      </c>
      <c r="L576" s="3">
        <v>131.46</v>
      </c>
      <c r="M576" s="3" t="s">
        <v>2856</v>
      </c>
      <c r="N576" s="3" t="s">
        <v>2857</v>
      </c>
      <c r="O576" s="3" t="s">
        <v>2858</v>
      </c>
      <c r="P576" s="3">
        <v>0</v>
      </c>
      <c r="Q576" s="3">
        <v>0</v>
      </c>
      <c r="R576" s="3"/>
      <c r="S576" s="3"/>
    </row>
    <row r="577" spans="1:19" ht="13" x14ac:dyDescent="0.15">
      <c r="A577" s="3">
        <v>397</v>
      </c>
      <c r="B577" s="3" t="s">
        <v>1122</v>
      </c>
      <c r="C577" s="3" t="s">
        <v>24</v>
      </c>
      <c r="D577" s="3">
        <v>3</v>
      </c>
      <c r="E577" s="3" t="s">
        <v>1103</v>
      </c>
      <c r="F577" s="3">
        <v>7</v>
      </c>
      <c r="G577" s="3">
        <v>0.52</v>
      </c>
      <c r="H577" s="3">
        <v>0.52</v>
      </c>
      <c r="I577" s="3">
        <v>131.46</v>
      </c>
      <c r="J577" s="3">
        <v>131.97999999999999</v>
      </c>
      <c r="K577" s="3">
        <v>131.46</v>
      </c>
      <c r="L577" s="3">
        <v>131.97999999999999</v>
      </c>
      <c r="M577" s="3" t="s">
        <v>2859</v>
      </c>
      <c r="N577" s="3" t="s">
        <v>2860</v>
      </c>
      <c r="O577" s="3" t="s">
        <v>2861</v>
      </c>
      <c r="P577" s="3">
        <v>0</v>
      </c>
      <c r="Q577" s="3">
        <v>0</v>
      </c>
      <c r="R577" s="3"/>
      <c r="S577" s="3"/>
    </row>
    <row r="578" spans="1:19" ht="13" x14ac:dyDescent="0.15">
      <c r="A578" s="3">
        <v>397</v>
      </c>
      <c r="B578" s="3" t="s">
        <v>1122</v>
      </c>
      <c r="C578" s="3" t="s">
        <v>24</v>
      </c>
      <c r="D578" s="3">
        <v>3</v>
      </c>
      <c r="E578" s="3" t="s">
        <v>1103</v>
      </c>
      <c r="F578" s="3" t="s">
        <v>6</v>
      </c>
      <c r="G578" s="3">
        <v>0.25</v>
      </c>
      <c r="H578" s="3">
        <v>0.25</v>
      </c>
      <c r="I578" s="3">
        <v>131.97999999999999</v>
      </c>
      <c r="J578" s="3">
        <v>132.22999999999999</v>
      </c>
      <c r="K578" s="3">
        <v>131.97999999999999</v>
      </c>
      <c r="L578" s="3">
        <v>132.22999999999999</v>
      </c>
      <c r="M578" s="3" t="s">
        <v>2862</v>
      </c>
      <c r="N578" s="3" t="s">
        <v>2863</v>
      </c>
      <c r="O578" s="3" t="s">
        <v>2864</v>
      </c>
      <c r="P578" s="3">
        <v>0</v>
      </c>
      <c r="Q578" s="3">
        <v>0</v>
      </c>
      <c r="R578" s="3"/>
      <c r="S578" s="3"/>
    </row>
    <row r="579" spans="1:19" ht="13" x14ac:dyDescent="0.15">
      <c r="A579" s="3">
        <v>397</v>
      </c>
      <c r="B579" s="3" t="s">
        <v>1122</v>
      </c>
      <c r="C579" s="3" t="s">
        <v>24</v>
      </c>
      <c r="D579" s="3">
        <v>4</v>
      </c>
      <c r="E579" s="3" t="s">
        <v>1103</v>
      </c>
      <c r="F579" s="3">
        <v>1</v>
      </c>
      <c r="G579" s="3">
        <v>1.5</v>
      </c>
      <c r="H579" s="3">
        <v>1.5</v>
      </c>
      <c r="I579" s="3">
        <v>132.30000000000001</v>
      </c>
      <c r="J579" s="3">
        <v>133.80000000000001</v>
      </c>
      <c r="K579" s="3">
        <v>132.30000000000001</v>
      </c>
      <c r="L579" s="3">
        <v>133.80000000000001</v>
      </c>
      <c r="M579" s="3" t="s">
        <v>2865</v>
      </c>
      <c r="N579" s="3" t="s">
        <v>2866</v>
      </c>
      <c r="O579" s="3" t="s">
        <v>2867</v>
      </c>
      <c r="P579" s="3">
        <v>0</v>
      </c>
      <c r="Q579" s="3">
        <v>0</v>
      </c>
      <c r="R579" s="3"/>
      <c r="S579" s="3"/>
    </row>
    <row r="580" spans="1:19" ht="13" x14ac:dyDescent="0.15">
      <c r="A580" s="3">
        <v>397</v>
      </c>
      <c r="B580" s="3" t="s">
        <v>1122</v>
      </c>
      <c r="C580" s="3" t="s">
        <v>24</v>
      </c>
      <c r="D580" s="3">
        <v>4</v>
      </c>
      <c r="E580" s="3" t="s">
        <v>1103</v>
      </c>
      <c r="F580" s="3">
        <v>2</v>
      </c>
      <c r="G580" s="3">
        <v>1.49</v>
      </c>
      <c r="H580" s="3">
        <v>1.49</v>
      </c>
      <c r="I580" s="3">
        <v>133.80000000000001</v>
      </c>
      <c r="J580" s="3">
        <v>135.29</v>
      </c>
      <c r="K580" s="3">
        <v>133.80000000000001</v>
      </c>
      <c r="L580" s="3">
        <v>135.29</v>
      </c>
      <c r="M580" s="3" t="s">
        <v>2868</v>
      </c>
      <c r="N580" s="3" t="s">
        <v>2869</v>
      </c>
      <c r="O580" s="3" t="s">
        <v>2870</v>
      </c>
      <c r="P580" s="3">
        <v>0</v>
      </c>
      <c r="Q580" s="3">
        <v>0</v>
      </c>
      <c r="R580" s="3"/>
      <c r="S580" s="3"/>
    </row>
    <row r="581" spans="1:19" ht="13" x14ac:dyDescent="0.15">
      <c r="A581" s="3">
        <v>397</v>
      </c>
      <c r="B581" s="3" t="s">
        <v>1122</v>
      </c>
      <c r="C581" s="3" t="s">
        <v>24</v>
      </c>
      <c r="D581" s="3">
        <v>4</v>
      </c>
      <c r="E581" s="3" t="s">
        <v>1103</v>
      </c>
      <c r="F581" s="3">
        <v>3</v>
      </c>
      <c r="G581" s="3">
        <v>1.5</v>
      </c>
      <c r="H581" s="3">
        <v>1.5</v>
      </c>
      <c r="I581" s="3">
        <v>135.29</v>
      </c>
      <c r="J581" s="3">
        <v>136.79</v>
      </c>
      <c r="K581" s="3">
        <v>135.29</v>
      </c>
      <c r="L581" s="3">
        <v>136.79</v>
      </c>
      <c r="M581" s="3" t="s">
        <v>2871</v>
      </c>
      <c r="N581" s="3" t="s">
        <v>2872</v>
      </c>
      <c r="O581" s="3" t="s">
        <v>2873</v>
      </c>
      <c r="P581" s="3">
        <v>0</v>
      </c>
      <c r="Q581" s="3">
        <v>0</v>
      </c>
      <c r="R581" s="3"/>
      <c r="S581" s="3"/>
    </row>
    <row r="582" spans="1:19" ht="13" x14ac:dyDescent="0.15">
      <c r="A582" s="3">
        <v>397</v>
      </c>
      <c r="B582" s="3" t="s">
        <v>1122</v>
      </c>
      <c r="C582" s="3" t="s">
        <v>24</v>
      </c>
      <c r="D582" s="3">
        <v>4</v>
      </c>
      <c r="E582" s="3" t="s">
        <v>1103</v>
      </c>
      <c r="F582" s="3">
        <v>4</v>
      </c>
      <c r="G582" s="3">
        <v>1.5</v>
      </c>
      <c r="H582" s="3">
        <v>1.5</v>
      </c>
      <c r="I582" s="3">
        <v>136.79</v>
      </c>
      <c r="J582" s="3">
        <v>138.29</v>
      </c>
      <c r="K582" s="3">
        <v>136.79</v>
      </c>
      <c r="L582" s="3">
        <v>138.29</v>
      </c>
      <c r="M582" s="3" t="s">
        <v>2874</v>
      </c>
      <c r="N582" s="3" t="s">
        <v>2875</v>
      </c>
      <c r="O582" s="3" t="s">
        <v>2876</v>
      </c>
      <c r="P582" s="3">
        <v>0</v>
      </c>
      <c r="Q582" s="3">
        <v>0</v>
      </c>
      <c r="R582" s="3"/>
      <c r="S582" s="3"/>
    </row>
    <row r="583" spans="1:19" ht="13" x14ac:dyDescent="0.15">
      <c r="A583" s="3">
        <v>397</v>
      </c>
      <c r="B583" s="3" t="s">
        <v>1122</v>
      </c>
      <c r="C583" s="3" t="s">
        <v>24</v>
      </c>
      <c r="D583" s="3">
        <v>4</v>
      </c>
      <c r="E583" s="3" t="s">
        <v>1103</v>
      </c>
      <c r="F583" s="3">
        <v>5</v>
      </c>
      <c r="G583" s="3">
        <v>1.5</v>
      </c>
      <c r="H583" s="3">
        <v>1.5</v>
      </c>
      <c r="I583" s="3">
        <v>138.29</v>
      </c>
      <c r="J583" s="3">
        <v>139.79</v>
      </c>
      <c r="K583" s="3">
        <v>138.29</v>
      </c>
      <c r="L583" s="3">
        <v>139.79</v>
      </c>
      <c r="M583" s="3" t="s">
        <v>2877</v>
      </c>
      <c r="N583" s="3" t="s">
        <v>2878</v>
      </c>
      <c r="O583" s="3" t="s">
        <v>2879</v>
      </c>
      <c r="P583" s="3">
        <v>0</v>
      </c>
      <c r="Q583" s="3">
        <v>0</v>
      </c>
      <c r="R583" s="3"/>
      <c r="S583" s="3"/>
    </row>
    <row r="584" spans="1:19" ht="13" x14ac:dyDescent="0.15">
      <c r="A584" s="3">
        <v>397</v>
      </c>
      <c r="B584" s="3" t="s">
        <v>1122</v>
      </c>
      <c r="C584" s="3" t="s">
        <v>24</v>
      </c>
      <c r="D584" s="3">
        <v>4</v>
      </c>
      <c r="E584" s="3" t="s">
        <v>1103</v>
      </c>
      <c r="F584" s="3">
        <v>6</v>
      </c>
      <c r="G584" s="3">
        <v>1.37</v>
      </c>
      <c r="H584" s="3">
        <v>1.37</v>
      </c>
      <c r="I584" s="3">
        <v>139.79</v>
      </c>
      <c r="J584" s="3">
        <v>141.16</v>
      </c>
      <c r="K584" s="3">
        <v>139.79</v>
      </c>
      <c r="L584" s="3">
        <v>141.16</v>
      </c>
      <c r="M584" s="3" t="s">
        <v>2880</v>
      </c>
      <c r="N584" s="3" t="s">
        <v>2881</v>
      </c>
      <c r="O584" s="3" t="s">
        <v>2882</v>
      </c>
      <c r="P584" s="3">
        <v>0</v>
      </c>
      <c r="Q584" s="3">
        <v>0</v>
      </c>
      <c r="R584" s="3"/>
      <c r="S584" s="3"/>
    </row>
    <row r="585" spans="1:19" ht="13" x14ac:dyDescent="0.15">
      <c r="A585" s="3">
        <v>397</v>
      </c>
      <c r="B585" s="3" t="s">
        <v>1122</v>
      </c>
      <c r="C585" s="3" t="s">
        <v>24</v>
      </c>
      <c r="D585" s="3">
        <v>4</v>
      </c>
      <c r="E585" s="3" t="s">
        <v>1103</v>
      </c>
      <c r="F585" s="3">
        <v>7</v>
      </c>
      <c r="G585" s="3">
        <v>0.52</v>
      </c>
      <c r="H585" s="3">
        <v>0.52</v>
      </c>
      <c r="I585" s="3">
        <v>141.16</v>
      </c>
      <c r="J585" s="3">
        <v>141.68</v>
      </c>
      <c r="K585" s="3">
        <v>141.16</v>
      </c>
      <c r="L585" s="3">
        <v>141.68</v>
      </c>
      <c r="M585" s="3" t="s">
        <v>2883</v>
      </c>
      <c r="N585" s="3" t="s">
        <v>2884</v>
      </c>
      <c r="O585" s="3" t="s">
        <v>2885</v>
      </c>
      <c r="P585" s="3">
        <v>0</v>
      </c>
      <c r="Q585" s="3">
        <v>0</v>
      </c>
      <c r="R585" s="3"/>
      <c r="S585" s="3"/>
    </row>
    <row r="586" spans="1:19" ht="13" x14ac:dyDescent="0.15">
      <c r="A586" s="3">
        <v>397</v>
      </c>
      <c r="B586" s="3" t="s">
        <v>1122</v>
      </c>
      <c r="C586" s="3" t="s">
        <v>24</v>
      </c>
      <c r="D586" s="3">
        <v>4</v>
      </c>
      <c r="E586" s="3" t="s">
        <v>1103</v>
      </c>
      <c r="F586" s="3" t="s">
        <v>6</v>
      </c>
      <c r="G586" s="3">
        <v>0.2</v>
      </c>
      <c r="H586" s="3">
        <v>0.2</v>
      </c>
      <c r="I586" s="3">
        <v>141.68</v>
      </c>
      <c r="J586" s="3">
        <v>141.88</v>
      </c>
      <c r="K586" s="3">
        <v>141.68</v>
      </c>
      <c r="L586" s="3">
        <v>141.88</v>
      </c>
      <c r="M586" s="3" t="s">
        <v>2886</v>
      </c>
      <c r="N586" s="3" t="s">
        <v>2887</v>
      </c>
      <c r="O586" s="3" t="s">
        <v>2888</v>
      </c>
      <c r="P586" s="3">
        <v>0</v>
      </c>
      <c r="Q586" s="3">
        <v>0</v>
      </c>
      <c r="R586" s="3"/>
      <c r="S586" s="3"/>
    </row>
    <row r="587" spans="1:19" ht="13" x14ac:dyDescent="0.15">
      <c r="A587" s="3">
        <v>397</v>
      </c>
      <c r="B587" s="3" t="s">
        <v>1122</v>
      </c>
      <c r="C587" s="3" t="s">
        <v>24</v>
      </c>
      <c r="D587" s="3">
        <v>5</v>
      </c>
      <c r="E587" s="3" t="s">
        <v>1103</v>
      </c>
      <c r="F587" s="3">
        <v>1</v>
      </c>
      <c r="G587" s="3">
        <v>1.5</v>
      </c>
      <c r="H587" s="3">
        <v>1.5</v>
      </c>
      <c r="I587" s="3">
        <v>142</v>
      </c>
      <c r="J587" s="3">
        <v>143.5</v>
      </c>
      <c r="K587" s="3">
        <v>142</v>
      </c>
      <c r="L587" s="3">
        <v>143.47999999999999</v>
      </c>
      <c r="M587" s="3" t="s">
        <v>2889</v>
      </c>
      <c r="N587" s="3" t="s">
        <v>2890</v>
      </c>
      <c r="O587" s="3" t="s">
        <v>2891</v>
      </c>
      <c r="P587" s="3">
        <v>0</v>
      </c>
      <c r="Q587" s="3">
        <v>0</v>
      </c>
      <c r="R587" s="3"/>
      <c r="S587" s="3"/>
    </row>
    <row r="588" spans="1:19" ht="13" x14ac:dyDescent="0.15">
      <c r="A588" s="3">
        <v>397</v>
      </c>
      <c r="B588" s="3" t="s">
        <v>1122</v>
      </c>
      <c r="C588" s="3" t="s">
        <v>24</v>
      </c>
      <c r="D588" s="3">
        <v>5</v>
      </c>
      <c r="E588" s="3" t="s">
        <v>1103</v>
      </c>
      <c r="F588" s="3">
        <v>2</v>
      </c>
      <c r="G588" s="3">
        <v>1.5</v>
      </c>
      <c r="H588" s="3">
        <v>1.5</v>
      </c>
      <c r="I588" s="3">
        <v>143.5</v>
      </c>
      <c r="J588" s="3">
        <v>145</v>
      </c>
      <c r="K588" s="3">
        <v>143.47999999999999</v>
      </c>
      <c r="L588" s="3">
        <v>144.96</v>
      </c>
      <c r="M588" s="3" t="s">
        <v>2892</v>
      </c>
      <c r="N588" s="3" t="s">
        <v>2893</v>
      </c>
      <c r="O588" s="3" t="s">
        <v>2894</v>
      </c>
      <c r="P588" s="3">
        <v>0</v>
      </c>
      <c r="Q588" s="3">
        <v>0</v>
      </c>
      <c r="R588" s="3"/>
      <c r="S588" s="3"/>
    </row>
    <row r="589" spans="1:19" ht="13" x14ac:dyDescent="0.15">
      <c r="A589" s="3">
        <v>397</v>
      </c>
      <c r="B589" s="3" t="s">
        <v>1122</v>
      </c>
      <c r="C589" s="3" t="s">
        <v>24</v>
      </c>
      <c r="D589" s="3">
        <v>5</v>
      </c>
      <c r="E589" s="3" t="s">
        <v>1103</v>
      </c>
      <c r="F589" s="3">
        <v>3</v>
      </c>
      <c r="G589" s="3">
        <v>1.5</v>
      </c>
      <c r="H589" s="3">
        <v>1.5</v>
      </c>
      <c r="I589" s="3">
        <v>145</v>
      </c>
      <c r="J589" s="3">
        <v>146.5</v>
      </c>
      <c r="K589" s="3">
        <v>144.96</v>
      </c>
      <c r="L589" s="3">
        <v>146.441</v>
      </c>
      <c r="M589" s="3" t="s">
        <v>2895</v>
      </c>
      <c r="N589" s="3" t="s">
        <v>2896</v>
      </c>
      <c r="O589" s="3" t="s">
        <v>2897</v>
      </c>
      <c r="P589" s="3">
        <v>0</v>
      </c>
      <c r="Q589" s="3">
        <v>0</v>
      </c>
      <c r="R589" s="3"/>
      <c r="S589" s="3"/>
    </row>
    <row r="590" spans="1:19" ht="13" x14ac:dyDescent="0.15">
      <c r="A590" s="3">
        <v>397</v>
      </c>
      <c r="B590" s="3" t="s">
        <v>1122</v>
      </c>
      <c r="C590" s="3" t="s">
        <v>24</v>
      </c>
      <c r="D590" s="3">
        <v>5</v>
      </c>
      <c r="E590" s="3" t="s">
        <v>1103</v>
      </c>
      <c r="F590" s="3">
        <v>4</v>
      </c>
      <c r="G590" s="3">
        <v>1.5</v>
      </c>
      <c r="H590" s="3">
        <v>1.5</v>
      </c>
      <c r="I590" s="3">
        <v>146.5</v>
      </c>
      <c r="J590" s="3">
        <v>148</v>
      </c>
      <c r="K590" s="3">
        <v>146.441</v>
      </c>
      <c r="L590" s="3">
        <v>147.92099999999999</v>
      </c>
      <c r="M590" s="3" t="s">
        <v>2898</v>
      </c>
      <c r="N590" s="3" t="s">
        <v>2899</v>
      </c>
      <c r="O590" s="3" t="s">
        <v>2900</v>
      </c>
      <c r="P590" s="3">
        <v>0</v>
      </c>
      <c r="Q590" s="3">
        <v>0</v>
      </c>
      <c r="R590" s="3"/>
      <c r="S590" s="3"/>
    </row>
    <row r="591" spans="1:19" ht="13" x14ac:dyDescent="0.15">
      <c r="A591" s="3">
        <v>397</v>
      </c>
      <c r="B591" s="3" t="s">
        <v>1122</v>
      </c>
      <c r="C591" s="3" t="s">
        <v>24</v>
      </c>
      <c r="D591" s="3">
        <v>5</v>
      </c>
      <c r="E591" s="3" t="s">
        <v>1103</v>
      </c>
      <c r="F591" s="3">
        <v>5</v>
      </c>
      <c r="G591" s="3">
        <v>1.5</v>
      </c>
      <c r="H591" s="3">
        <v>1.5</v>
      </c>
      <c r="I591" s="3">
        <v>148</v>
      </c>
      <c r="J591" s="3">
        <v>149.5</v>
      </c>
      <c r="K591" s="3">
        <v>147.92099999999999</v>
      </c>
      <c r="L591" s="3">
        <v>149.40100000000001</v>
      </c>
      <c r="M591" s="3" t="s">
        <v>2901</v>
      </c>
      <c r="N591" s="3" t="s">
        <v>2902</v>
      </c>
      <c r="O591" s="3" t="s">
        <v>2903</v>
      </c>
      <c r="P591" s="3">
        <v>0</v>
      </c>
      <c r="Q591" s="3">
        <v>0</v>
      </c>
      <c r="R591" s="3"/>
      <c r="S591" s="3"/>
    </row>
    <row r="592" spans="1:19" ht="13" x14ac:dyDescent="0.15">
      <c r="A592" s="3">
        <v>397</v>
      </c>
      <c r="B592" s="3" t="s">
        <v>1122</v>
      </c>
      <c r="C592" s="3" t="s">
        <v>24</v>
      </c>
      <c r="D592" s="3">
        <v>5</v>
      </c>
      <c r="E592" s="3" t="s">
        <v>1103</v>
      </c>
      <c r="F592" s="3">
        <v>6</v>
      </c>
      <c r="G592" s="3">
        <v>1.44</v>
      </c>
      <c r="H592" s="3">
        <v>1.44</v>
      </c>
      <c r="I592" s="3">
        <v>149.5</v>
      </c>
      <c r="J592" s="3">
        <v>150.94</v>
      </c>
      <c r="K592" s="3">
        <v>149.40100000000001</v>
      </c>
      <c r="L592" s="3">
        <v>150.822</v>
      </c>
      <c r="M592" s="3" t="s">
        <v>2904</v>
      </c>
      <c r="N592" s="3" t="s">
        <v>2905</v>
      </c>
      <c r="O592" s="3" t="s">
        <v>2906</v>
      </c>
      <c r="P592" s="3">
        <v>0</v>
      </c>
      <c r="Q592" s="3">
        <v>0</v>
      </c>
      <c r="R592" s="3"/>
      <c r="S592" s="3"/>
    </row>
    <row r="593" spans="1:19" ht="13" x14ac:dyDescent="0.15">
      <c r="A593" s="3">
        <v>397</v>
      </c>
      <c r="B593" s="3" t="s">
        <v>1122</v>
      </c>
      <c r="C593" s="3" t="s">
        <v>24</v>
      </c>
      <c r="D593" s="3">
        <v>5</v>
      </c>
      <c r="E593" s="3" t="s">
        <v>1103</v>
      </c>
      <c r="F593" s="3">
        <v>7</v>
      </c>
      <c r="G593" s="3">
        <v>0.52</v>
      </c>
      <c r="H593" s="3">
        <v>0.52</v>
      </c>
      <c r="I593" s="3">
        <v>150.94</v>
      </c>
      <c r="J593" s="3">
        <v>151.46</v>
      </c>
      <c r="K593" s="3">
        <v>150.822</v>
      </c>
      <c r="L593" s="3">
        <v>151.33500000000001</v>
      </c>
      <c r="M593" s="3" t="s">
        <v>2907</v>
      </c>
      <c r="N593" s="3" t="s">
        <v>2908</v>
      </c>
      <c r="O593" s="3" t="s">
        <v>2909</v>
      </c>
      <c r="P593" s="3">
        <v>0</v>
      </c>
      <c r="Q593" s="3">
        <v>0</v>
      </c>
      <c r="R593" s="3"/>
      <c r="S593" s="3"/>
    </row>
    <row r="594" spans="1:19" ht="13" x14ac:dyDescent="0.15">
      <c r="A594" s="3">
        <v>397</v>
      </c>
      <c r="B594" s="3" t="s">
        <v>1122</v>
      </c>
      <c r="C594" s="3" t="s">
        <v>24</v>
      </c>
      <c r="D594" s="3">
        <v>5</v>
      </c>
      <c r="E594" s="3" t="s">
        <v>1103</v>
      </c>
      <c r="F594" s="3" t="s">
        <v>6</v>
      </c>
      <c r="G594" s="3">
        <v>0.37</v>
      </c>
      <c r="H594" s="3">
        <v>0.37</v>
      </c>
      <c r="I594" s="3">
        <v>151.46</v>
      </c>
      <c r="J594" s="3">
        <v>151.83000000000001</v>
      </c>
      <c r="K594" s="3">
        <v>151.33500000000001</v>
      </c>
      <c r="L594" s="3">
        <v>151.69999999999999</v>
      </c>
      <c r="M594" s="3" t="s">
        <v>2910</v>
      </c>
      <c r="N594" s="3" t="s">
        <v>2911</v>
      </c>
      <c r="O594" s="3" t="s">
        <v>2912</v>
      </c>
      <c r="P594" s="3">
        <v>0</v>
      </c>
      <c r="Q594" s="3">
        <v>0</v>
      </c>
      <c r="R594" s="3"/>
      <c r="S594" s="3"/>
    </row>
    <row r="595" spans="1:19" ht="13" x14ac:dyDescent="0.15">
      <c r="A595" s="3">
        <v>397</v>
      </c>
      <c r="B595" s="3" t="s">
        <v>1122</v>
      </c>
      <c r="C595" s="3" t="s">
        <v>24</v>
      </c>
      <c r="D595" s="3">
        <v>6</v>
      </c>
      <c r="E595" s="3" t="s">
        <v>1103</v>
      </c>
      <c r="F595" s="3">
        <v>1</v>
      </c>
      <c r="G595" s="3">
        <v>1.49</v>
      </c>
      <c r="H595" s="3">
        <v>1.49</v>
      </c>
      <c r="I595" s="3">
        <v>151.69999999999999</v>
      </c>
      <c r="J595" s="3">
        <v>153.19</v>
      </c>
      <c r="K595" s="3">
        <v>151.69999999999999</v>
      </c>
      <c r="L595" s="3">
        <v>152.833</v>
      </c>
      <c r="M595" s="3" t="s">
        <v>2913</v>
      </c>
      <c r="N595" s="3" t="s">
        <v>2914</v>
      </c>
      <c r="O595" s="3" t="s">
        <v>2915</v>
      </c>
      <c r="P595" s="3">
        <v>0</v>
      </c>
      <c r="Q595" s="3">
        <v>0</v>
      </c>
      <c r="R595" s="3"/>
      <c r="S595" s="3"/>
    </row>
    <row r="596" spans="1:19" ht="13" x14ac:dyDescent="0.15">
      <c r="A596" s="3">
        <v>397</v>
      </c>
      <c r="B596" s="3" t="s">
        <v>1122</v>
      </c>
      <c r="C596" s="3" t="s">
        <v>24</v>
      </c>
      <c r="D596" s="3">
        <v>6</v>
      </c>
      <c r="E596" s="3" t="s">
        <v>1103</v>
      </c>
      <c r="F596" s="3">
        <v>2</v>
      </c>
      <c r="G596" s="3">
        <v>1.02</v>
      </c>
      <c r="H596" s="3">
        <v>1.02</v>
      </c>
      <c r="I596" s="3">
        <v>153.19</v>
      </c>
      <c r="J596" s="3">
        <v>154.21</v>
      </c>
      <c r="K596" s="3">
        <v>152.833</v>
      </c>
      <c r="L596" s="3">
        <v>153.60900000000001</v>
      </c>
      <c r="M596" s="3" t="s">
        <v>2916</v>
      </c>
      <c r="N596" s="3" t="s">
        <v>2917</v>
      </c>
      <c r="O596" s="3" t="s">
        <v>2918</v>
      </c>
      <c r="P596" s="3">
        <v>0</v>
      </c>
      <c r="Q596" s="3">
        <v>0</v>
      </c>
      <c r="R596" s="3"/>
      <c r="S596" s="3"/>
    </row>
    <row r="597" spans="1:19" ht="13" x14ac:dyDescent="0.15">
      <c r="A597" s="3">
        <v>397</v>
      </c>
      <c r="B597" s="3" t="s">
        <v>1122</v>
      </c>
      <c r="C597" s="3" t="s">
        <v>24</v>
      </c>
      <c r="D597" s="3">
        <v>6</v>
      </c>
      <c r="E597" s="3" t="s">
        <v>1103</v>
      </c>
      <c r="F597" s="3" t="s">
        <v>6</v>
      </c>
      <c r="G597" s="3">
        <v>0.12</v>
      </c>
      <c r="H597" s="3">
        <v>0.12</v>
      </c>
      <c r="I597" s="3">
        <v>154.21</v>
      </c>
      <c r="J597" s="3">
        <v>154.33000000000001</v>
      </c>
      <c r="K597" s="3">
        <v>153.60900000000001</v>
      </c>
      <c r="L597" s="3">
        <v>153.69999999999999</v>
      </c>
      <c r="M597" s="3" t="s">
        <v>2919</v>
      </c>
      <c r="N597" s="3" t="s">
        <v>2920</v>
      </c>
      <c r="O597" s="3" t="s">
        <v>2921</v>
      </c>
      <c r="P597" s="3">
        <v>0</v>
      </c>
      <c r="Q597" s="3">
        <v>0</v>
      </c>
      <c r="R597" s="3"/>
      <c r="S597" s="3"/>
    </row>
    <row r="598" spans="1:19" ht="13" x14ac:dyDescent="0.15">
      <c r="A598" s="3">
        <v>397</v>
      </c>
      <c r="B598" s="3" t="s">
        <v>1122</v>
      </c>
      <c r="C598" s="3" t="s">
        <v>24</v>
      </c>
      <c r="D598" s="3">
        <v>7</v>
      </c>
      <c r="E598" s="3" t="s">
        <v>1103</v>
      </c>
      <c r="F598" s="3">
        <v>1</v>
      </c>
      <c r="G598" s="3">
        <v>1.5</v>
      </c>
      <c r="H598" s="3">
        <v>1.5</v>
      </c>
      <c r="I598" s="3">
        <v>153.69999999999999</v>
      </c>
      <c r="J598" s="3">
        <v>155.19999999999999</v>
      </c>
      <c r="K598" s="3">
        <v>153.69999999999999</v>
      </c>
      <c r="L598" s="3">
        <v>155.173</v>
      </c>
      <c r="M598" s="3" t="s">
        <v>2922</v>
      </c>
      <c r="N598" s="3" t="s">
        <v>2923</v>
      </c>
      <c r="O598" s="3" t="s">
        <v>2924</v>
      </c>
      <c r="P598" s="3">
        <v>0</v>
      </c>
      <c r="Q598" s="3">
        <v>0</v>
      </c>
      <c r="R598" s="3" t="s">
        <v>1672</v>
      </c>
      <c r="S598" s="3"/>
    </row>
    <row r="599" spans="1:19" ht="13" x14ac:dyDescent="0.15">
      <c r="A599" s="3">
        <v>397</v>
      </c>
      <c r="B599" s="3" t="s">
        <v>1122</v>
      </c>
      <c r="C599" s="3" t="s">
        <v>24</v>
      </c>
      <c r="D599" s="3">
        <v>7</v>
      </c>
      <c r="E599" s="3" t="s">
        <v>1103</v>
      </c>
      <c r="F599" s="3">
        <v>2</v>
      </c>
      <c r="G599" s="3">
        <v>1.5</v>
      </c>
      <c r="H599" s="3">
        <v>1.5</v>
      </c>
      <c r="I599" s="3">
        <v>155.19999999999999</v>
      </c>
      <c r="J599" s="3">
        <v>156.69999999999999</v>
      </c>
      <c r="K599" s="3">
        <v>155.173</v>
      </c>
      <c r="L599" s="3">
        <v>156.64500000000001</v>
      </c>
      <c r="M599" s="3" t="s">
        <v>2925</v>
      </c>
      <c r="N599" s="3" t="s">
        <v>2926</v>
      </c>
      <c r="O599" s="3" t="s">
        <v>2927</v>
      </c>
      <c r="P599" s="3">
        <v>0</v>
      </c>
      <c r="Q599" s="3">
        <v>0</v>
      </c>
      <c r="R599" s="3"/>
      <c r="S599" s="3"/>
    </row>
    <row r="600" spans="1:19" ht="13" x14ac:dyDescent="0.15">
      <c r="A600" s="3">
        <v>397</v>
      </c>
      <c r="B600" s="3" t="s">
        <v>1122</v>
      </c>
      <c r="C600" s="3" t="s">
        <v>24</v>
      </c>
      <c r="D600" s="3">
        <v>7</v>
      </c>
      <c r="E600" s="3" t="s">
        <v>1103</v>
      </c>
      <c r="F600" s="3">
        <v>3</v>
      </c>
      <c r="G600" s="3">
        <v>1.5</v>
      </c>
      <c r="H600" s="3">
        <v>1.5</v>
      </c>
      <c r="I600" s="3">
        <v>156.69999999999999</v>
      </c>
      <c r="J600" s="3">
        <v>158.19999999999999</v>
      </c>
      <c r="K600" s="3">
        <v>156.64500000000001</v>
      </c>
      <c r="L600" s="3">
        <v>158.11799999999999</v>
      </c>
      <c r="M600" s="3" t="s">
        <v>2928</v>
      </c>
      <c r="N600" s="3" t="s">
        <v>2929</v>
      </c>
      <c r="O600" s="3" t="s">
        <v>2930</v>
      </c>
      <c r="P600" s="3">
        <v>0</v>
      </c>
      <c r="Q600" s="3">
        <v>0</v>
      </c>
      <c r="R600" s="3"/>
      <c r="S600" s="3"/>
    </row>
    <row r="601" spans="1:19" ht="13" x14ac:dyDescent="0.15">
      <c r="A601" s="3">
        <v>397</v>
      </c>
      <c r="B601" s="3" t="s">
        <v>1122</v>
      </c>
      <c r="C601" s="3" t="s">
        <v>24</v>
      </c>
      <c r="D601" s="3">
        <v>7</v>
      </c>
      <c r="E601" s="3" t="s">
        <v>1103</v>
      </c>
      <c r="F601" s="3">
        <v>4</v>
      </c>
      <c r="G601" s="3">
        <v>1.5</v>
      </c>
      <c r="H601" s="3">
        <v>1.5</v>
      </c>
      <c r="I601" s="3">
        <v>158.19999999999999</v>
      </c>
      <c r="J601" s="3">
        <v>159.69999999999999</v>
      </c>
      <c r="K601" s="3">
        <v>158.11799999999999</v>
      </c>
      <c r="L601" s="3">
        <v>159.59100000000001</v>
      </c>
      <c r="M601" s="3" t="s">
        <v>2931</v>
      </c>
      <c r="N601" s="3" t="s">
        <v>2932</v>
      </c>
      <c r="O601" s="3" t="s">
        <v>2933</v>
      </c>
      <c r="P601" s="3">
        <v>0</v>
      </c>
      <c r="Q601" s="3">
        <v>0</v>
      </c>
      <c r="R601" s="3"/>
      <c r="S601" s="3"/>
    </row>
    <row r="602" spans="1:19" ht="13" x14ac:dyDescent="0.15">
      <c r="A602" s="3">
        <v>397</v>
      </c>
      <c r="B602" s="3" t="s">
        <v>1122</v>
      </c>
      <c r="C602" s="3" t="s">
        <v>24</v>
      </c>
      <c r="D602" s="3">
        <v>7</v>
      </c>
      <c r="E602" s="3" t="s">
        <v>1103</v>
      </c>
      <c r="F602" s="3">
        <v>5</v>
      </c>
      <c r="G602" s="3">
        <v>1.5</v>
      </c>
      <c r="H602" s="3">
        <v>1.51</v>
      </c>
      <c r="I602" s="3">
        <v>159.69999999999999</v>
      </c>
      <c r="J602" s="3">
        <v>161.21</v>
      </c>
      <c r="K602" s="3">
        <v>159.59100000000001</v>
      </c>
      <c r="L602" s="3">
        <v>161.07300000000001</v>
      </c>
      <c r="M602" s="3" t="s">
        <v>2934</v>
      </c>
      <c r="N602" s="3" t="s">
        <v>2935</v>
      </c>
      <c r="O602" s="3" t="s">
        <v>2936</v>
      </c>
      <c r="P602" s="3">
        <v>0</v>
      </c>
      <c r="Q602" s="3">
        <v>0</v>
      </c>
      <c r="R602" s="3"/>
      <c r="S602" s="3"/>
    </row>
    <row r="603" spans="1:19" ht="13" x14ac:dyDescent="0.15">
      <c r="A603" s="3">
        <v>397</v>
      </c>
      <c r="B603" s="3" t="s">
        <v>1122</v>
      </c>
      <c r="C603" s="3" t="s">
        <v>24</v>
      </c>
      <c r="D603" s="3">
        <v>7</v>
      </c>
      <c r="E603" s="3" t="s">
        <v>1103</v>
      </c>
      <c r="F603" s="3">
        <v>6</v>
      </c>
      <c r="G603" s="3">
        <v>1.46</v>
      </c>
      <c r="H603" s="3">
        <v>1.46</v>
      </c>
      <c r="I603" s="3">
        <v>161.21</v>
      </c>
      <c r="J603" s="3">
        <v>162.66999999999999</v>
      </c>
      <c r="K603" s="3">
        <v>161.07300000000001</v>
      </c>
      <c r="L603" s="3">
        <v>162.50700000000001</v>
      </c>
      <c r="M603" s="3" t="s">
        <v>2937</v>
      </c>
      <c r="N603" s="3" t="s">
        <v>2938</v>
      </c>
      <c r="O603" s="3" t="s">
        <v>2939</v>
      </c>
      <c r="P603" s="3">
        <v>0</v>
      </c>
      <c r="Q603" s="3">
        <v>0</v>
      </c>
      <c r="R603" s="3"/>
      <c r="S603" s="3"/>
    </row>
    <row r="604" spans="1:19" ht="13" x14ac:dyDescent="0.15">
      <c r="A604" s="3">
        <v>397</v>
      </c>
      <c r="B604" s="3" t="s">
        <v>1122</v>
      </c>
      <c r="C604" s="3" t="s">
        <v>24</v>
      </c>
      <c r="D604" s="3">
        <v>7</v>
      </c>
      <c r="E604" s="3" t="s">
        <v>1103</v>
      </c>
      <c r="F604" s="3">
        <v>7</v>
      </c>
      <c r="G604" s="3">
        <v>0.52</v>
      </c>
      <c r="H604" s="3">
        <v>0.53</v>
      </c>
      <c r="I604" s="3">
        <v>162.66999999999999</v>
      </c>
      <c r="J604" s="3">
        <v>163.19999999999999</v>
      </c>
      <c r="K604" s="3">
        <v>162.50700000000001</v>
      </c>
      <c r="L604" s="3">
        <v>163.02699999999999</v>
      </c>
      <c r="M604" s="3" t="s">
        <v>2940</v>
      </c>
      <c r="N604" s="3" t="s">
        <v>2941</v>
      </c>
      <c r="O604" s="3" t="s">
        <v>2942</v>
      </c>
      <c r="P604" s="3">
        <v>0</v>
      </c>
      <c r="Q604" s="3">
        <v>0</v>
      </c>
      <c r="R604" s="3"/>
      <c r="S604" s="3"/>
    </row>
    <row r="605" spans="1:19" ht="13" x14ac:dyDescent="0.15">
      <c r="A605" s="3">
        <v>397</v>
      </c>
      <c r="B605" s="3" t="s">
        <v>1122</v>
      </c>
      <c r="C605" s="3" t="s">
        <v>24</v>
      </c>
      <c r="D605" s="3">
        <v>7</v>
      </c>
      <c r="E605" s="3" t="s">
        <v>1103</v>
      </c>
      <c r="F605" s="3" t="s">
        <v>6</v>
      </c>
      <c r="G605" s="3">
        <v>0.38</v>
      </c>
      <c r="H605" s="3">
        <v>0.38</v>
      </c>
      <c r="I605" s="3">
        <v>163.19999999999999</v>
      </c>
      <c r="J605" s="3">
        <v>163.58000000000001</v>
      </c>
      <c r="K605" s="3">
        <v>163.02699999999999</v>
      </c>
      <c r="L605" s="3">
        <v>163.4</v>
      </c>
      <c r="M605" s="3" t="s">
        <v>2943</v>
      </c>
      <c r="N605" s="3" t="s">
        <v>2944</v>
      </c>
      <c r="O605" s="3" t="s">
        <v>2945</v>
      </c>
      <c r="P605" s="3">
        <v>0</v>
      </c>
      <c r="Q605" s="3">
        <v>0</v>
      </c>
      <c r="R605" s="3"/>
      <c r="S605" s="3"/>
    </row>
    <row r="606" spans="1:19" ht="13" x14ac:dyDescent="0.15">
      <c r="A606" s="3">
        <v>397</v>
      </c>
      <c r="B606" s="3" t="s">
        <v>1122</v>
      </c>
      <c r="C606" s="3" t="s">
        <v>24</v>
      </c>
      <c r="D606" s="3">
        <v>8</v>
      </c>
      <c r="E606" s="3" t="s">
        <v>1103</v>
      </c>
      <c r="F606" s="3">
        <v>1</v>
      </c>
      <c r="G606" s="3">
        <v>0.79</v>
      </c>
      <c r="H606" s="3">
        <v>0.79</v>
      </c>
      <c r="I606" s="3">
        <v>163.4</v>
      </c>
      <c r="J606" s="3">
        <v>164.19</v>
      </c>
      <c r="K606" s="3">
        <v>163.4</v>
      </c>
      <c r="L606" s="3">
        <v>164.17400000000001</v>
      </c>
      <c r="M606" s="3" t="s">
        <v>2946</v>
      </c>
      <c r="N606" s="3" t="s">
        <v>2947</v>
      </c>
      <c r="O606" s="3" t="s">
        <v>2948</v>
      </c>
      <c r="P606" s="3">
        <v>0</v>
      </c>
      <c r="Q606" s="3">
        <v>0</v>
      </c>
      <c r="R606" s="3" t="s">
        <v>2949</v>
      </c>
      <c r="S606" s="3"/>
    </row>
    <row r="607" spans="1:19" ht="13" x14ac:dyDescent="0.15">
      <c r="A607" s="3">
        <v>397</v>
      </c>
      <c r="B607" s="3" t="s">
        <v>1122</v>
      </c>
      <c r="C607" s="3" t="s">
        <v>24</v>
      </c>
      <c r="D607" s="3">
        <v>8</v>
      </c>
      <c r="E607" s="3" t="s">
        <v>1103</v>
      </c>
      <c r="F607" s="3">
        <v>2</v>
      </c>
      <c r="G607" s="3">
        <v>0.88</v>
      </c>
      <c r="H607" s="3">
        <v>0.88</v>
      </c>
      <c r="I607" s="3">
        <v>164.19</v>
      </c>
      <c r="J607" s="3">
        <v>165.07</v>
      </c>
      <c r="K607" s="3">
        <v>164.17400000000001</v>
      </c>
      <c r="L607" s="3">
        <v>165.036</v>
      </c>
      <c r="M607" s="3" t="s">
        <v>2950</v>
      </c>
      <c r="N607" s="3" t="s">
        <v>2951</v>
      </c>
      <c r="O607" s="3" t="s">
        <v>2952</v>
      </c>
      <c r="P607" s="3">
        <v>0</v>
      </c>
      <c r="Q607" s="3">
        <v>0</v>
      </c>
      <c r="R607" s="3" t="s">
        <v>2949</v>
      </c>
      <c r="S607" s="3"/>
    </row>
    <row r="608" spans="1:19" ht="13" x14ac:dyDescent="0.15">
      <c r="A608" s="3">
        <v>397</v>
      </c>
      <c r="B608" s="3" t="s">
        <v>1122</v>
      </c>
      <c r="C608" s="3" t="s">
        <v>24</v>
      </c>
      <c r="D608" s="3">
        <v>8</v>
      </c>
      <c r="E608" s="3" t="s">
        <v>1103</v>
      </c>
      <c r="F608" s="3">
        <v>3</v>
      </c>
      <c r="G608" s="3">
        <v>1.51</v>
      </c>
      <c r="H608" s="3">
        <v>1.51</v>
      </c>
      <c r="I608" s="3">
        <v>165.07</v>
      </c>
      <c r="J608" s="3">
        <v>166.58</v>
      </c>
      <c r="K608" s="3">
        <v>165.036</v>
      </c>
      <c r="L608" s="3">
        <v>166.51599999999999</v>
      </c>
      <c r="M608" s="3" t="s">
        <v>2953</v>
      </c>
      <c r="N608" s="3" t="s">
        <v>2954</v>
      </c>
      <c r="O608" s="3" t="s">
        <v>2955</v>
      </c>
      <c r="P608" s="3">
        <v>0</v>
      </c>
      <c r="Q608" s="3">
        <v>0</v>
      </c>
      <c r="R608" s="3"/>
      <c r="S608" s="3"/>
    </row>
    <row r="609" spans="1:19" ht="13" x14ac:dyDescent="0.15">
      <c r="A609" s="3">
        <v>397</v>
      </c>
      <c r="B609" s="3" t="s">
        <v>1122</v>
      </c>
      <c r="C609" s="3" t="s">
        <v>24</v>
      </c>
      <c r="D609" s="3">
        <v>8</v>
      </c>
      <c r="E609" s="3" t="s">
        <v>1103</v>
      </c>
      <c r="F609" s="3">
        <v>4</v>
      </c>
      <c r="G609" s="3">
        <v>1.5</v>
      </c>
      <c r="H609" s="3">
        <v>1.5</v>
      </c>
      <c r="I609" s="3">
        <v>166.58</v>
      </c>
      <c r="J609" s="3">
        <v>168.08</v>
      </c>
      <c r="K609" s="3">
        <v>166.51599999999999</v>
      </c>
      <c r="L609" s="3">
        <v>167.98500000000001</v>
      </c>
      <c r="M609" s="3" t="s">
        <v>2956</v>
      </c>
      <c r="N609" s="3" t="s">
        <v>2957</v>
      </c>
      <c r="O609" s="3" t="s">
        <v>2958</v>
      </c>
      <c r="P609" s="3">
        <v>0</v>
      </c>
      <c r="Q609" s="3">
        <v>0</v>
      </c>
      <c r="R609" s="3"/>
      <c r="S609" s="3"/>
    </row>
    <row r="610" spans="1:19" ht="13" x14ac:dyDescent="0.15">
      <c r="A610" s="3">
        <v>397</v>
      </c>
      <c r="B610" s="3" t="s">
        <v>1122</v>
      </c>
      <c r="C610" s="3" t="s">
        <v>24</v>
      </c>
      <c r="D610" s="3">
        <v>8</v>
      </c>
      <c r="E610" s="3" t="s">
        <v>1103</v>
      </c>
      <c r="F610" s="3">
        <v>5</v>
      </c>
      <c r="G610" s="3">
        <v>1.5</v>
      </c>
      <c r="H610" s="3">
        <v>1.5</v>
      </c>
      <c r="I610" s="3">
        <v>168.08</v>
      </c>
      <c r="J610" s="3">
        <v>169.58</v>
      </c>
      <c r="K610" s="3">
        <v>167.98500000000001</v>
      </c>
      <c r="L610" s="3">
        <v>169.45500000000001</v>
      </c>
      <c r="M610" s="3" t="s">
        <v>2959</v>
      </c>
      <c r="N610" s="3" t="s">
        <v>2960</v>
      </c>
      <c r="O610" s="3" t="s">
        <v>2961</v>
      </c>
      <c r="P610" s="3">
        <v>0</v>
      </c>
      <c r="Q610" s="3">
        <v>0</v>
      </c>
      <c r="R610" s="3"/>
      <c r="S610" s="3"/>
    </row>
    <row r="611" spans="1:19" ht="13" x14ac:dyDescent="0.15">
      <c r="A611" s="3">
        <v>397</v>
      </c>
      <c r="B611" s="3" t="s">
        <v>1122</v>
      </c>
      <c r="C611" s="3" t="s">
        <v>24</v>
      </c>
      <c r="D611" s="3">
        <v>8</v>
      </c>
      <c r="E611" s="3" t="s">
        <v>1103</v>
      </c>
      <c r="F611" s="3">
        <v>6</v>
      </c>
      <c r="G611" s="3">
        <v>1.5</v>
      </c>
      <c r="H611" s="3">
        <v>1.51</v>
      </c>
      <c r="I611" s="3">
        <v>169.58</v>
      </c>
      <c r="J611" s="3">
        <v>171.09</v>
      </c>
      <c r="K611" s="3">
        <v>169.45500000000001</v>
      </c>
      <c r="L611" s="3">
        <v>170.935</v>
      </c>
      <c r="M611" s="3" t="s">
        <v>2962</v>
      </c>
      <c r="N611" s="3" t="s">
        <v>2963</v>
      </c>
      <c r="O611" s="3" t="s">
        <v>2964</v>
      </c>
      <c r="P611" s="3">
        <v>0</v>
      </c>
      <c r="Q611" s="3">
        <v>0</v>
      </c>
      <c r="R611" s="3"/>
      <c r="S611" s="3"/>
    </row>
    <row r="612" spans="1:19" ht="13" x14ac:dyDescent="0.15">
      <c r="A612" s="3">
        <v>397</v>
      </c>
      <c r="B612" s="3" t="s">
        <v>1122</v>
      </c>
      <c r="C612" s="3" t="s">
        <v>24</v>
      </c>
      <c r="D612" s="3">
        <v>8</v>
      </c>
      <c r="E612" s="3" t="s">
        <v>1103</v>
      </c>
      <c r="F612" s="3">
        <v>7</v>
      </c>
      <c r="G612" s="3">
        <v>1.31</v>
      </c>
      <c r="H612" s="3">
        <v>1.31</v>
      </c>
      <c r="I612" s="3">
        <v>171.09</v>
      </c>
      <c r="J612" s="3">
        <v>172.4</v>
      </c>
      <c r="K612" s="3">
        <v>170.935</v>
      </c>
      <c r="L612" s="3">
        <v>172.21799999999999</v>
      </c>
      <c r="M612" s="3" t="s">
        <v>2965</v>
      </c>
      <c r="N612" s="3" t="s">
        <v>2966</v>
      </c>
      <c r="O612" s="3" t="s">
        <v>2967</v>
      </c>
      <c r="P612" s="3">
        <v>0</v>
      </c>
      <c r="Q612" s="3">
        <v>0</v>
      </c>
      <c r="R612" s="3"/>
      <c r="S612" s="3"/>
    </row>
    <row r="613" spans="1:19" ht="13" x14ac:dyDescent="0.15">
      <c r="A613" s="3">
        <v>397</v>
      </c>
      <c r="B613" s="3" t="s">
        <v>1122</v>
      </c>
      <c r="C613" s="3" t="s">
        <v>24</v>
      </c>
      <c r="D613" s="3">
        <v>8</v>
      </c>
      <c r="E613" s="3" t="s">
        <v>1103</v>
      </c>
      <c r="F613" s="3">
        <v>8</v>
      </c>
      <c r="G613" s="3">
        <v>0.52</v>
      </c>
      <c r="H613" s="3">
        <v>0.52</v>
      </c>
      <c r="I613" s="3">
        <v>172.4</v>
      </c>
      <c r="J613" s="3">
        <v>172.92</v>
      </c>
      <c r="K613" s="3">
        <v>172.21799999999999</v>
      </c>
      <c r="L613" s="3">
        <v>172.72800000000001</v>
      </c>
      <c r="M613" s="3" t="s">
        <v>2968</v>
      </c>
      <c r="N613" s="3" t="s">
        <v>2969</v>
      </c>
      <c r="O613" s="3" t="s">
        <v>2970</v>
      </c>
      <c r="P613" s="3">
        <v>0</v>
      </c>
      <c r="Q613" s="3">
        <v>0</v>
      </c>
      <c r="R613" s="3"/>
      <c r="S613" s="3"/>
    </row>
    <row r="614" spans="1:19" ht="13" x14ac:dyDescent="0.15">
      <c r="A614" s="3">
        <v>397</v>
      </c>
      <c r="B614" s="3" t="s">
        <v>1122</v>
      </c>
      <c r="C614" s="3" t="s">
        <v>24</v>
      </c>
      <c r="D614" s="3">
        <v>8</v>
      </c>
      <c r="E614" s="3" t="s">
        <v>1103</v>
      </c>
      <c r="F614" s="3" t="s">
        <v>6</v>
      </c>
      <c r="G614" s="3">
        <v>0.38</v>
      </c>
      <c r="H614" s="3">
        <v>0.38</v>
      </c>
      <c r="I614" s="3">
        <v>172.92</v>
      </c>
      <c r="J614" s="3">
        <v>173.3</v>
      </c>
      <c r="K614" s="3">
        <v>172.72800000000001</v>
      </c>
      <c r="L614" s="3">
        <v>173.1</v>
      </c>
      <c r="M614" s="3" t="s">
        <v>2971</v>
      </c>
      <c r="N614" s="3" t="s">
        <v>2972</v>
      </c>
      <c r="O614" s="3" t="s">
        <v>2973</v>
      </c>
      <c r="P614" s="3">
        <v>0</v>
      </c>
      <c r="Q614" s="3">
        <v>0</v>
      </c>
      <c r="R614" s="3"/>
      <c r="S614" s="3"/>
    </row>
    <row r="615" spans="1:19" ht="13" x14ac:dyDescent="0.15">
      <c r="A615" s="3">
        <v>397</v>
      </c>
      <c r="B615" s="3" t="s">
        <v>1122</v>
      </c>
      <c r="C615" s="3" t="s">
        <v>24</v>
      </c>
      <c r="D615" s="3">
        <v>9</v>
      </c>
      <c r="E615" s="3" t="s">
        <v>1103</v>
      </c>
      <c r="F615" s="3">
        <v>1</v>
      </c>
      <c r="G615" s="3">
        <v>1.5</v>
      </c>
      <c r="H615" s="3">
        <v>1.5</v>
      </c>
      <c r="I615" s="3">
        <v>173.1</v>
      </c>
      <c r="J615" s="3">
        <v>174.6</v>
      </c>
      <c r="K615" s="3">
        <v>173.1</v>
      </c>
      <c r="L615" s="3">
        <v>174.59700000000001</v>
      </c>
      <c r="M615" s="3" t="s">
        <v>2974</v>
      </c>
      <c r="N615" s="3" t="s">
        <v>2975</v>
      </c>
      <c r="O615" s="3" t="s">
        <v>2976</v>
      </c>
      <c r="P615" s="3">
        <v>0</v>
      </c>
      <c r="Q615" s="3">
        <v>0</v>
      </c>
      <c r="R615" s="3" t="s">
        <v>1672</v>
      </c>
      <c r="S615" s="3"/>
    </row>
    <row r="616" spans="1:19" ht="13" x14ac:dyDescent="0.15">
      <c r="A616" s="3">
        <v>397</v>
      </c>
      <c r="B616" s="3" t="s">
        <v>1122</v>
      </c>
      <c r="C616" s="3" t="s">
        <v>24</v>
      </c>
      <c r="D616" s="3">
        <v>9</v>
      </c>
      <c r="E616" s="3" t="s">
        <v>1103</v>
      </c>
      <c r="F616" s="3">
        <v>2</v>
      </c>
      <c r="G616" s="3">
        <v>1.5</v>
      </c>
      <c r="H616" s="3">
        <v>1.5</v>
      </c>
      <c r="I616" s="3">
        <v>174.6</v>
      </c>
      <c r="J616" s="3">
        <v>176.1</v>
      </c>
      <c r="K616" s="3">
        <v>174.59700000000001</v>
      </c>
      <c r="L616" s="3">
        <v>176.09399999999999</v>
      </c>
      <c r="M616" s="3" t="s">
        <v>2977</v>
      </c>
      <c r="N616" s="3" t="s">
        <v>2978</v>
      </c>
      <c r="O616" s="3" t="s">
        <v>2979</v>
      </c>
      <c r="P616" s="3">
        <v>0</v>
      </c>
      <c r="Q616" s="3">
        <v>0</v>
      </c>
      <c r="R616" s="3"/>
      <c r="S616" s="3"/>
    </row>
    <row r="617" spans="1:19" ht="13" x14ac:dyDescent="0.15">
      <c r="A617" s="3">
        <v>397</v>
      </c>
      <c r="B617" s="3" t="s">
        <v>1122</v>
      </c>
      <c r="C617" s="3" t="s">
        <v>24</v>
      </c>
      <c r="D617" s="3">
        <v>9</v>
      </c>
      <c r="E617" s="3" t="s">
        <v>1103</v>
      </c>
      <c r="F617" s="3">
        <v>3</v>
      </c>
      <c r="G617" s="3">
        <v>1.51</v>
      </c>
      <c r="H617" s="3">
        <v>1.51</v>
      </c>
      <c r="I617" s="3">
        <v>176.1</v>
      </c>
      <c r="J617" s="3">
        <v>177.61</v>
      </c>
      <c r="K617" s="3">
        <v>176.09399999999999</v>
      </c>
      <c r="L617" s="3">
        <v>177.601</v>
      </c>
      <c r="M617" s="3" t="s">
        <v>2980</v>
      </c>
      <c r="N617" s="3" t="s">
        <v>2981</v>
      </c>
      <c r="O617" s="3" t="s">
        <v>2982</v>
      </c>
      <c r="P617" s="3">
        <v>0</v>
      </c>
      <c r="Q617" s="3">
        <v>0</v>
      </c>
      <c r="R617" s="3"/>
      <c r="S617" s="3"/>
    </row>
    <row r="618" spans="1:19" ht="13" x14ac:dyDescent="0.15">
      <c r="A618" s="3">
        <v>397</v>
      </c>
      <c r="B618" s="3" t="s">
        <v>1122</v>
      </c>
      <c r="C618" s="3" t="s">
        <v>24</v>
      </c>
      <c r="D618" s="3">
        <v>9</v>
      </c>
      <c r="E618" s="3" t="s">
        <v>1103</v>
      </c>
      <c r="F618" s="3">
        <v>4</v>
      </c>
      <c r="G618" s="3">
        <v>1.5</v>
      </c>
      <c r="H618" s="3">
        <v>1.5</v>
      </c>
      <c r="I618" s="3">
        <v>177.61</v>
      </c>
      <c r="J618" s="3">
        <v>179.11</v>
      </c>
      <c r="K618" s="3">
        <v>177.601</v>
      </c>
      <c r="L618" s="3">
        <v>179.09700000000001</v>
      </c>
      <c r="M618" s="3" t="s">
        <v>2983</v>
      </c>
      <c r="N618" s="3" t="s">
        <v>2984</v>
      </c>
      <c r="O618" s="3" t="s">
        <v>2985</v>
      </c>
      <c r="P618" s="3">
        <v>0</v>
      </c>
      <c r="Q618" s="3">
        <v>0</v>
      </c>
      <c r="R618" s="3"/>
      <c r="S618" s="3"/>
    </row>
    <row r="619" spans="1:19" ht="13" x14ac:dyDescent="0.15">
      <c r="A619" s="3">
        <v>397</v>
      </c>
      <c r="B619" s="3" t="s">
        <v>1122</v>
      </c>
      <c r="C619" s="3" t="s">
        <v>24</v>
      </c>
      <c r="D619" s="3">
        <v>9</v>
      </c>
      <c r="E619" s="3" t="s">
        <v>1103</v>
      </c>
      <c r="F619" s="3">
        <v>5</v>
      </c>
      <c r="G619" s="3">
        <v>1.5</v>
      </c>
      <c r="H619" s="3">
        <v>1.5</v>
      </c>
      <c r="I619" s="3">
        <v>179.11</v>
      </c>
      <c r="J619" s="3">
        <v>180.61</v>
      </c>
      <c r="K619" s="3">
        <v>179.09700000000001</v>
      </c>
      <c r="L619" s="3">
        <v>180.59399999999999</v>
      </c>
      <c r="M619" s="3" t="s">
        <v>2986</v>
      </c>
      <c r="N619" s="3" t="s">
        <v>2987</v>
      </c>
      <c r="O619" s="3" t="s">
        <v>2988</v>
      </c>
      <c r="P619" s="3">
        <v>0</v>
      </c>
      <c r="Q619" s="3">
        <v>0</v>
      </c>
      <c r="R619" s="3"/>
      <c r="S619" s="3"/>
    </row>
    <row r="620" spans="1:19" ht="13" x14ac:dyDescent="0.15">
      <c r="A620" s="3">
        <v>397</v>
      </c>
      <c r="B620" s="3" t="s">
        <v>1122</v>
      </c>
      <c r="C620" s="3" t="s">
        <v>24</v>
      </c>
      <c r="D620" s="3">
        <v>9</v>
      </c>
      <c r="E620" s="3" t="s">
        <v>1103</v>
      </c>
      <c r="F620" s="3">
        <v>6</v>
      </c>
      <c r="G620" s="3">
        <v>1.43</v>
      </c>
      <c r="H620" s="3">
        <v>1.43</v>
      </c>
      <c r="I620" s="3">
        <v>180.61</v>
      </c>
      <c r="J620" s="3">
        <v>182.04</v>
      </c>
      <c r="K620" s="3">
        <v>180.59399999999999</v>
      </c>
      <c r="L620" s="3">
        <v>182.02099999999999</v>
      </c>
      <c r="M620" s="3" t="s">
        <v>2989</v>
      </c>
      <c r="N620" s="3" t="s">
        <v>2990</v>
      </c>
      <c r="O620" s="3" t="s">
        <v>2991</v>
      </c>
      <c r="P620" s="3">
        <v>0</v>
      </c>
      <c r="Q620" s="3">
        <v>0</v>
      </c>
      <c r="R620" s="3"/>
      <c r="S620" s="3"/>
    </row>
    <row r="621" spans="1:19" ht="13" x14ac:dyDescent="0.15">
      <c r="A621" s="3">
        <v>397</v>
      </c>
      <c r="B621" s="3" t="s">
        <v>1122</v>
      </c>
      <c r="C621" s="3" t="s">
        <v>24</v>
      </c>
      <c r="D621" s="3">
        <v>9</v>
      </c>
      <c r="E621" s="3" t="s">
        <v>1103</v>
      </c>
      <c r="F621" s="3">
        <v>7</v>
      </c>
      <c r="G621" s="3">
        <v>0.52</v>
      </c>
      <c r="H621" s="3">
        <v>0.52</v>
      </c>
      <c r="I621" s="3">
        <v>182.04</v>
      </c>
      <c r="J621" s="3">
        <v>182.56</v>
      </c>
      <c r="K621" s="3">
        <v>182.02099999999999</v>
      </c>
      <c r="L621" s="3">
        <v>182.54</v>
      </c>
      <c r="M621" s="3" t="s">
        <v>2992</v>
      </c>
      <c r="N621" s="3" t="s">
        <v>2993</v>
      </c>
      <c r="O621" s="3" t="s">
        <v>2994</v>
      </c>
      <c r="P621" s="3">
        <v>0</v>
      </c>
      <c r="Q621" s="3">
        <v>0</v>
      </c>
      <c r="R621" s="3"/>
      <c r="S621" s="3"/>
    </row>
    <row r="622" spans="1:19" ht="13" x14ac:dyDescent="0.15">
      <c r="A622" s="3">
        <v>397</v>
      </c>
      <c r="B622" s="3" t="s">
        <v>1122</v>
      </c>
      <c r="C622" s="3" t="s">
        <v>24</v>
      </c>
      <c r="D622" s="3">
        <v>9</v>
      </c>
      <c r="E622" s="3" t="s">
        <v>1103</v>
      </c>
      <c r="F622" s="3" t="s">
        <v>6</v>
      </c>
      <c r="G622" s="3">
        <v>0.26</v>
      </c>
      <c r="H622" s="3">
        <v>0.26</v>
      </c>
      <c r="I622" s="3">
        <v>182.56</v>
      </c>
      <c r="J622" s="3">
        <v>182.82</v>
      </c>
      <c r="K622" s="3">
        <v>182.54</v>
      </c>
      <c r="L622" s="3">
        <v>182.8</v>
      </c>
      <c r="M622" s="3" t="s">
        <v>2995</v>
      </c>
      <c r="N622" s="3" t="s">
        <v>2996</v>
      </c>
      <c r="O622" s="3" t="s">
        <v>2997</v>
      </c>
      <c r="P622" s="3">
        <v>0</v>
      </c>
      <c r="Q622" s="3">
        <v>0</v>
      </c>
      <c r="R622" s="3"/>
      <c r="S622" s="3"/>
    </row>
    <row r="623" spans="1:19" ht="13" x14ac:dyDescent="0.15">
      <c r="A623" s="3">
        <v>397</v>
      </c>
      <c r="B623" s="3" t="s">
        <v>1122</v>
      </c>
      <c r="C623" s="3" t="s">
        <v>24</v>
      </c>
      <c r="D623" s="3">
        <v>10</v>
      </c>
      <c r="E623" s="3" t="s">
        <v>1103</v>
      </c>
      <c r="F623" s="3">
        <v>1</v>
      </c>
      <c r="G623" s="3">
        <v>1.5</v>
      </c>
      <c r="H623" s="3">
        <v>1.5</v>
      </c>
      <c r="I623" s="3">
        <v>182.8</v>
      </c>
      <c r="J623" s="3">
        <v>184.3</v>
      </c>
      <c r="K623" s="3">
        <v>182.8</v>
      </c>
      <c r="L623" s="3">
        <v>184.28800000000001</v>
      </c>
      <c r="M623" s="3" t="s">
        <v>2998</v>
      </c>
      <c r="N623" s="3" t="s">
        <v>2999</v>
      </c>
      <c r="O623" s="3" t="s">
        <v>3000</v>
      </c>
      <c r="P623" s="3">
        <v>0</v>
      </c>
      <c r="Q623" s="3">
        <v>0</v>
      </c>
      <c r="R623" s="3" t="s">
        <v>3001</v>
      </c>
      <c r="S623" s="3"/>
    </row>
    <row r="624" spans="1:19" ht="13" x14ac:dyDescent="0.15">
      <c r="A624" s="3">
        <v>397</v>
      </c>
      <c r="B624" s="3" t="s">
        <v>1122</v>
      </c>
      <c r="C624" s="3" t="s">
        <v>24</v>
      </c>
      <c r="D624" s="3">
        <v>10</v>
      </c>
      <c r="E624" s="3" t="s">
        <v>1103</v>
      </c>
      <c r="F624" s="3">
        <v>2</v>
      </c>
      <c r="G624" s="3">
        <v>1.49</v>
      </c>
      <c r="H624" s="3">
        <v>1.49</v>
      </c>
      <c r="I624" s="3">
        <v>184.3</v>
      </c>
      <c r="J624" s="3">
        <v>185.79</v>
      </c>
      <c r="K624" s="3">
        <v>184.28800000000001</v>
      </c>
      <c r="L624" s="3">
        <v>185.76499999999999</v>
      </c>
      <c r="M624" s="3" t="s">
        <v>3002</v>
      </c>
      <c r="N624" s="3" t="s">
        <v>3003</v>
      </c>
      <c r="O624" s="3" t="s">
        <v>3004</v>
      </c>
      <c r="P624" s="3">
        <v>0</v>
      </c>
      <c r="Q624" s="3">
        <v>0</v>
      </c>
      <c r="R624" s="3"/>
      <c r="S624" s="3"/>
    </row>
    <row r="625" spans="1:19" ht="13" x14ac:dyDescent="0.15">
      <c r="A625" s="3">
        <v>397</v>
      </c>
      <c r="B625" s="3" t="s">
        <v>1122</v>
      </c>
      <c r="C625" s="3" t="s">
        <v>24</v>
      </c>
      <c r="D625" s="3">
        <v>10</v>
      </c>
      <c r="E625" s="3" t="s">
        <v>1103</v>
      </c>
      <c r="F625" s="3">
        <v>3</v>
      </c>
      <c r="G625" s="3">
        <v>1.5</v>
      </c>
      <c r="H625" s="3">
        <v>1.5</v>
      </c>
      <c r="I625" s="3">
        <v>185.79</v>
      </c>
      <c r="J625" s="3">
        <v>187.29</v>
      </c>
      <c r="K625" s="3">
        <v>185.76499999999999</v>
      </c>
      <c r="L625" s="3">
        <v>187.25299999999999</v>
      </c>
      <c r="M625" s="3" t="s">
        <v>3005</v>
      </c>
      <c r="N625" s="3" t="s">
        <v>3006</v>
      </c>
      <c r="O625" s="3" t="s">
        <v>3007</v>
      </c>
      <c r="P625" s="3">
        <v>0</v>
      </c>
      <c r="Q625" s="3">
        <v>0</v>
      </c>
      <c r="R625" s="3"/>
      <c r="S625" s="3"/>
    </row>
    <row r="626" spans="1:19" ht="13" x14ac:dyDescent="0.15">
      <c r="A626" s="3">
        <v>397</v>
      </c>
      <c r="B626" s="3" t="s">
        <v>1122</v>
      </c>
      <c r="C626" s="3" t="s">
        <v>24</v>
      </c>
      <c r="D626" s="3">
        <v>10</v>
      </c>
      <c r="E626" s="3" t="s">
        <v>1103</v>
      </c>
      <c r="F626" s="3">
        <v>4</v>
      </c>
      <c r="G626" s="3">
        <v>1.5</v>
      </c>
      <c r="H626" s="3">
        <v>1.5</v>
      </c>
      <c r="I626" s="3">
        <v>187.29</v>
      </c>
      <c r="J626" s="3">
        <v>188.79</v>
      </c>
      <c r="K626" s="3">
        <v>187.25299999999999</v>
      </c>
      <c r="L626" s="3">
        <v>188.74100000000001</v>
      </c>
      <c r="M626" s="3" t="s">
        <v>3008</v>
      </c>
      <c r="N626" s="3" t="s">
        <v>3009</v>
      </c>
      <c r="O626" s="3" t="s">
        <v>3010</v>
      </c>
      <c r="P626" s="3">
        <v>0</v>
      </c>
      <c r="Q626" s="3">
        <v>0</v>
      </c>
      <c r="R626" s="3"/>
      <c r="S626" s="3"/>
    </row>
    <row r="627" spans="1:19" ht="13" x14ac:dyDescent="0.15">
      <c r="A627" s="3">
        <v>397</v>
      </c>
      <c r="B627" s="3" t="s">
        <v>1122</v>
      </c>
      <c r="C627" s="3" t="s">
        <v>24</v>
      </c>
      <c r="D627" s="3">
        <v>10</v>
      </c>
      <c r="E627" s="3" t="s">
        <v>1103</v>
      </c>
      <c r="F627" s="3">
        <v>5</v>
      </c>
      <c r="G627" s="3">
        <v>1.5</v>
      </c>
      <c r="H627" s="3">
        <v>1.5</v>
      </c>
      <c r="I627" s="3">
        <v>188.79</v>
      </c>
      <c r="J627" s="3">
        <v>190.29</v>
      </c>
      <c r="K627" s="3">
        <v>188.74100000000001</v>
      </c>
      <c r="L627" s="3">
        <v>190.22900000000001</v>
      </c>
      <c r="M627" s="3" t="s">
        <v>3011</v>
      </c>
      <c r="N627" s="3" t="s">
        <v>3012</v>
      </c>
      <c r="O627" s="3" t="s">
        <v>3013</v>
      </c>
      <c r="P627" s="3">
        <v>0</v>
      </c>
      <c r="Q627" s="3">
        <v>0</v>
      </c>
      <c r="R627" s="3"/>
      <c r="S627" s="3"/>
    </row>
    <row r="628" spans="1:19" ht="13" x14ac:dyDescent="0.15">
      <c r="A628" s="3">
        <v>397</v>
      </c>
      <c r="B628" s="3" t="s">
        <v>1122</v>
      </c>
      <c r="C628" s="3" t="s">
        <v>24</v>
      </c>
      <c r="D628" s="3">
        <v>10</v>
      </c>
      <c r="E628" s="3" t="s">
        <v>1103</v>
      </c>
      <c r="F628" s="3">
        <v>6</v>
      </c>
      <c r="G628" s="3">
        <v>1.49</v>
      </c>
      <c r="H628" s="3">
        <v>1.49</v>
      </c>
      <c r="I628" s="3">
        <v>190.29</v>
      </c>
      <c r="J628" s="3">
        <v>191.78</v>
      </c>
      <c r="K628" s="3">
        <v>190.22900000000001</v>
      </c>
      <c r="L628" s="3">
        <v>191.70599999999999</v>
      </c>
      <c r="M628" s="3" t="s">
        <v>3014</v>
      </c>
      <c r="N628" s="3" t="s">
        <v>3015</v>
      </c>
      <c r="O628" s="3" t="s">
        <v>3016</v>
      </c>
      <c r="P628" s="3">
        <v>0</v>
      </c>
      <c r="Q628" s="3">
        <v>0</v>
      </c>
      <c r="R628" s="3"/>
      <c r="S628" s="3"/>
    </row>
    <row r="629" spans="1:19" ht="13" x14ac:dyDescent="0.15">
      <c r="A629" s="3">
        <v>397</v>
      </c>
      <c r="B629" s="3" t="s">
        <v>1122</v>
      </c>
      <c r="C629" s="3" t="s">
        <v>24</v>
      </c>
      <c r="D629" s="3">
        <v>10</v>
      </c>
      <c r="E629" s="3" t="s">
        <v>1103</v>
      </c>
      <c r="F629" s="3">
        <v>7</v>
      </c>
      <c r="G629" s="3">
        <v>0.52</v>
      </c>
      <c r="H629" s="3">
        <v>0.52</v>
      </c>
      <c r="I629" s="3">
        <v>191.78</v>
      </c>
      <c r="J629" s="3">
        <v>192.3</v>
      </c>
      <c r="K629" s="3">
        <v>191.70599999999999</v>
      </c>
      <c r="L629" s="3">
        <v>192.22200000000001</v>
      </c>
      <c r="M629" s="3" t="s">
        <v>3017</v>
      </c>
      <c r="N629" s="3" t="s">
        <v>3018</v>
      </c>
      <c r="O629" s="3" t="s">
        <v>3019</v>
      </c>
      <c r="P629" s="3">
        <v>0</v>
      </c>
      <c r="Q629" s="3">
        <v>0</v>
      </c>
      <c r="R629" s="3"/>
      <c r="S629" s="3"/>
    </row>
    <row r="630" spans="1:19" ht="13" x14ac:dyDescent="0.15">
      <c r="A630" s="3">
        <v>397</v>
      </c>
      <c r="B630" s="3" t="s">
        <v>1122</v>
      </c>
      <c r="C630" s="3" t="s">
        <v>24</v>
      </c>
      <c r="D630" s="3">
        <v>10</v>
      </c>
      <c r="E630" s="3" t="s">
        <v>1103</v>
      </c>
      <c r="F630" s="3" t="s">
        <v>6</v>
      </c>
      <c r="G630" s="3">
        <v>0.28000000000000003</v>
      </c>
      <c r="H630" s="3">
        <v>0.28000000000000003</v>
      </c>
      <c r="I630" s="3">
        <v>192.3</v>
      </c>
      <c r="J630" s="3">
        <v>192.58</v>
      </c>
      <c r="K630" s="3">
        <v>192.22200000000001</v>
      </c>
      <c r="L630" s="3">
        <v>192.5</v>
      </c>
      <c r="M630" s="3" t="s">
        <v>3020</v>
      </c>
      <c r="N630" s="3" t="s">
        <v>3021</v>
      </c>
      <c r="O630" s="3" t="s">
        <v>3022</v>
      </c>
      <c r="P630" s="3">
        <v>0</v>
      </c>
      <c r="Q630" s="3">
        <v>0</v>
      </c>
      <c r="R630" s="3"/>
      <c r="S630" s="3"/>
    </row>
    <row r="631" spans="1:19" ht="13" x14ac:dyDescent="0.15">
      <c r="A631" s="3">
        <v>397</v>
      </c>
      <c r="B631" s="3" t="s">
        <v>1122</v>
      </c>
      <c r="C631" s="3" t="s">
        <v>24</v>
      </c>
      <c r="D631" s="3">
        <v>11</v>
      </c>
      <c r="E631" s="3" t="s">
        <v>1103</v>
      </c>
      <c r="F631" s="3">
        <v>1</v>
      </c>
      <c r="G631" s="3">
        <v>1.5</v>
      </c>
      <c r="H631" s="3">
        <v>1.5</v>
      </c>
      <c r="I631" s="3">
        <v>192.5</v>
      </c>
      <c r="J631" s="3">
        <v>194</v>
      </c>
      <c r="K631" s="3">
        <v>192.5</v>
      </c>
      <c r="L631" s="3">
        <v>193.98500000000001</v>
      </c>
      <c r="M631" s="3" t="s">
        <v>3023</v>
      </c>
      <c r="N631" s="3" t="s">
        <v>3024</v>
      </c>
      <c r="O631" s="3" t="s">
        <v>3025</v>
      </c>
      <c r="P631" s="3">
        <v>0</v>
      </c>
      <c r="Q631" s="3">
        <v>0</v>
      </c>
      <c r="R631" s="3"/>
      <c r="S631" s="3"/>
    </row>
    <row r="632" spans="1:19" ht="13" x14ac:dyDescent="0.15">
      <c r="A632" s="3">
        <v>397</v>
      </c>
      <c r="B632" s="3" t="s">
        <v>1122</v>
      </c>
      <c r="C632" s="3" t="s">
        <v>24</v>
      </c>
      <c r="D632" s="3">
        <v>11</v>
      </c>
      <c r="E632" s="3" t="s">
        <v>1103</v>
      </c>
      <c r="F632" s="3">
        <v>2</v>
      </c>
      <c r="G632" s="3">
        <v>1.51</v>
      </c>
      <c r="H632" s="3">
        <v>1.51</v>
      </c>
      <c r="I632" s="3">
        <v>194</v>
      </c>
      <c r="J632" s="3">
        <v>195.51</v>
      </c>
      <c r="K632" s="3">
        <v>193.98500000000001</v>
      </c>
      <c r="L632" s="3">
        <v>195.47900000000001</v>
      </c>
      <c r="M632" s="3" t="s">
        <v>3026</v>
      </c>
      <c r="N632" s="3" t="s">
        <v>3027</v>
      </c>
      <c r="O632" s="3" t="s">
        <v>3028</v>
      </c>
      <c r="P632" s="3">
        <v>0</v>
      </c>
      <c r="Q632" s="3">
        <v>0</v>
      </c>
      <c r="R632" s="3"/>
      <c r="S632" s="3"/>
    </row>
    <row r="633" spans="1:19" ht="13" x14ac:dyDescent="0.15">
      <c r="A633" s="3">
        <v>397</v>
      </c>
      <c r="B633" s="3" t="s">
        <v>1122</v>
      </c>
      <c r="C633" s="3" t="s">
        <v>24</v>
      </c>
      <c r="D633" s="3">
        <v>11</v>
      </c>
      <c r="E633" s="3" t="s">
        <v>1103</v>
      </c>
      <c r="F633" s="3">
        <v>3</v>
      </c>
      <c r="G633" s="3">
        <v>1.51</v>
      </c>
      <c r="H633" s="3">
        <v>1.51</v>
      </c>
      <c r="I633" s="3">
        <v>195.51</v>
      </c>
      <c r="J633" s="3">
        <v>197.02</v>
      </c>
      <c r="K633" s="3">
        <v>195.47900000000001</v>
      </c>
      <c r="L633" s="3">
        <v>196.97399999999999</v>
      </c>
      <c r="M633" s="3" t="s">
        <v>3029</v>
      </c>
      <c r="N633" s="3" t="s">
        <v>3030</v>
      </c>
      <c r="O633" s="3" t="s">
        <v>3031</v>
      </c>
      <c r="P633" s="3">
        <v>0</v>
      </c>
      <c r="Q633" s="3">
        <v>0</v>
      </c>
      <c r="R633" s="3"/>
      <c r="S633" s="3"/>
    </row>
    <row r="634" spans="1:19" ht="13" x14ac:dyDescent="0.15">
      <c r="A634" s="3">
        <v>397</v>
      </c>
      <c r="B634" s="3" t="s">
        <v>1122</v>
      </c>
      <c r="C634" s="3" t="s">
        <v>24</v>
      </c>
      <c r="D634" s="3">
        <v>11</v>
      </c>
      <c r="E634" s="3" t="s">
        <v>1103</v>
      </c>
      <c r="F634" s="3">
        <v>4</v>
      </c>
      <c r="G634" s="3">
        <v>1.5</v>
      </c>
      <c r="H634" s="3">
        <v>1.5</v>
      </c>
      <c r="I634" s="3">
        <v>197.02</v>
      </c>
      <c r="J634" s="3">
        <v>198.52</v>
      </c>
      <c r="K634" s="3">
        <v>196.97399999999999</v>
      </c>
      <c r="L634" s="3">
        <v>198.459</v>
      </c>
      <c r="M634" s="3" t="s">
        <v>3032</v>
      </c>
      <c r="N634" s="3" t="s">
        <v>3033</v>
      </c>
      <c r="O634" s="3" t="s">
        <v>3034</v>
      </c>
      <c r="P634" s="3">
        <v>0</v>
      </c>
      <c r="Q634" s="3">
        <v>0</v>
      </c>
      <c r="R634" s="3"/>
      <c r="S634" s="3"/>
    </row>
    <row r="635" spans="1:19" ht="13" x14ac:dyDescent="0.15">
      <c r="A635" s="3">
        <v>397</v>
      </c>
      <c r="B635" s="3" t="s">
        <v>1122</v>
      </c>
      <c r="C635" s="3" t="s">
        <v>24</v>
      </c>
      <c r="D635" s="3">
        <v>11</v>
      </c>
      <c r="E635" s="3" t="s">
        <v>1103</v>
      </c>
      <c r="F635" s="3">
        <v>5</v>
      </c>
      <c r="G635" s="3">
        <v>1.51</v>
      </c>
      <c r="H635" s="3">
        <v>1.51</v>
      </c>
      <c r="I635" s="3">
        <v>198.52</v>
      </c>
      <c r="J635" s="3">
        <v>200.03</v>
      </c>
      <c r="K635" s="3">
        <v>198.459</v>
      </c>
      <c r="L635" s="3">
        <v>199.953</v>
      </c>
      <c r="M635" s="3" t="s">
        <v>3035</v>
      </c>
      <c r="N635" s="3" t="s">
        <v>3036</v>
      </c>
      <c r="O635" s="3" t="s">
        <v>3037</v>
      </c>
      <c r="P635" s="3">
        <v>0</v>
      </c>
      <c r="Q635" s="3">
        <v>0</v>
      </c>
      <c r="R635" s="3"/>
      <c r="S635" s="3"/>
    </row>
    <row r="636" spans="1:19" ht="13" x14ac:dyDescent="0.15">
      <c r="A636" s="3">
        <v>397</v>
      </c>
      <c r="B636" s="3" t="s">
        <v>1122</v>
      </c>
      <c r="C636" s="3" t="s">
        <v>24</v>
      </c>
      <c r="D636" s="3">
        <v>11</v>
      </c>
      <c r="E636" s="3" t="s">
        <v>1103</v>
      </c>
      <c r="F636" s="3">
        <v>6</v>
      </c>
      <c r="G636" s="3">
        <v>1.44</v>
      </c>
      <c r="H636" s="3">
        <v>1.44</v>
      </c>
      <c r="I636" s="3">
        <v>200.03</v>
      </c>
      <c r="J636" s="3">
        <v>201.47</v>
      </c>
      <c r="K636" s="3">
        <v>199.953</v>
      </c>
      <c r="L636" s="3">
        <v>201.37899999999999</v>
      </c>
      <c r="M636" s="3" t="s">
        <v>3038</v>
      </c>
      <c r="N636" s="3" t="s">
        <v>3039</v>
      </c>
      <c r="O636" s="3" t="s">
        <v>3040</v>
      </c>
      <c r="P636" s="3">
        <v>0</v>
      </c>
      <c r="Q636" s="3">
        <v>1</v>
      </c>
      <c r="R636" s="3"/>
      <c r="S636" s="3"/>
    </row>
    <row r="637" spans="1:19" ht="13" x14ac:dyDescent="0.15">
      <c r="A637" s="3">
        <v>397</v>
      </c>
      <c r="B637" s="3" t="s">
        <v>1122</v>
      </c>
      <c r="C637" s="3" t="s">
        <v>24</v>
      </c>
      <c r="D637" s="3">
        <v>11</v>
      </c>
      <c r="E637" s="3" t="s">
        <v>1103</v>
      </c>
      <c r="F637" s="3">
        <v>7</v>
      </c>
      <c r="G637" s="3">
        <v>0.52</v>
      </c>
      <c r="H637" s="3">
        <v>0.52</v>
      </c>
      <c r="I637" s="3">
        <v>201.47</v>
      </c>
      <c r="J637" s="3">
        <v>201.99</v>
      </c>
      <c r="K637" s="3">
        <v>201.37899999999999</v>
      </c>
      <c r="L637" s="3">
        <v>201.893</v>
      </c>
      <c r="M637" s="3" t="s">
        <v>3041</v>
      </c>
      <c r="N637" s="3" t="s">
        <v>3042</v>
      </c>
      <c r="O637" s="3" t="s">
        <v>3043</v>
      </c>
      <c r="P637" s="3">
        <v>0</v>
      </c>
      <c r="Q637" s="3">
        <v>0</v>
      </c>
      <c r="R637" s="3"/>
      <c r="S637" s="3"/>
    </row>
    <row r="638" spans="1:19" ht="13" x14ac:dyDescent="0.15">
      <c r="A638" s="3">
        <v>397</v>
      </c>
      <c r="B638" s="3" t="s">
        <v>1122</v>
      </c>
      <c r="C638" s="3" t="s">
        <v>24</v>
      </c>
      <c r="D638" s="3">
        <v>11</v>
      </c>
      <c r="E638" s="3" t="s">
        <v>1103</v>
      </c>
      <c r="F638" s="3" t="s">
        <v>6</v>
      </c>
      <c r="G638" s="3">
        <v>0.31</v>
      </c>
      <c r="H638" s="3">
        <v>0.31</v>
      </c>
      <c r="I638" s="3">
        <v>201.99</v>
      </c>
      <c r="J638" s="3">
        <v>202.3</v>
      </c>
      <c r="K638" s="3">
        <v>201.893</v>
      </c>
      <c r="L638" s="3">
        <v>202.2</v>
      </c>
      <c r="M638" s="3" t="s">
        <v>3044</v>
      </c>
      <c r="N638" s="3" t="s">
        <v>3045</v>
      </c>
      <c r="O638" s="3" t="s">
        <v>3046</v>
      </c>
      <c r="P638" s="3">
        <v>0</v>
      </c>
      <c r="Q638" s="3">
        <v>0</v>
      </c>
      <c r="R638" s="3"/>
      <c r="S638" s="3"/>
    </row>
    <row r="639" spans="1:19" ht="13" x14ac:dyDescent="0.15">
      <c r="A639" s="3">
        <v>397</v>
      </c>
      <c r="B639" s="3" t="s">
        <v>1122</v>
      </c>
      <c r="C639" s="3" t="s">
        <v>24</v>
      </c>
      <c r="D639" s="3">
        <v>12</v>
      </c>
      <c r="E639" s="3" t="s">
        <v>1103</v>
      </c>
      <c r="F639" s="3">
        <v>1</v>
      </c>
      <c r="G639" s="3">
        <v>1.5</v>
      </c>
      <c r="H639" s="3">
        <v>1.5</v>
      </c>
      <c r="I639" s="3">
        <v>202.2</v>
      </c>
      <c r="J639" s="3">
        <v>203.7</v>
      </c>
      <c r="K639" s="3">
        <v>202.2</v>
      </c>
      <c r="L639" s="3">
        <v>203.67400000000001</v>
      </c>
      <c r="M639" s="3" t="s">
        <v>3047</v>
      </c>
      <c r="N639" s="3" t="s">
        <v>3048</v>
      </c>
      <c r="O639" s="3" t="s">
        <v>3049</v>
      </c>
      <c r="P639" s="3">
        <v>0</v>
      </c>
      <c r="Q639" s="3">
        <v>0</v>
      </c>
      <c r="R639" s="3"/>
      <c r="S639" s="3"/>
    </row>
    <row r="640" spans="1:19" ht="13" x14ac:dyDescent="0.15">
      <c r="A640" s="3">
        <v>397</v>
      </c>
      <c r="B640" s="3" t="s">
        <v>1122</v>
      </c>
      <c r="C640" s="3" t="s">
        <v>24</v>
      </c>
      <c r="D640" s="3">
        <v>12</v>
      </c>
      <c r="E640" s="3" t="s">
        <v>1103</v>
      </c>
      <c r="F640" s="3">
        <v>2</v>
      </c>
      <c r="G640" s="3">
        <v>1.51</v>
      </c>
      <c r="H640" s="3">
        <v>1.51</v>
      </c>
      <c r="I640" s="3">
        <v>203.7</v>
      </c>
      <c r="J640" s="3">
        <v>205.21</v>
      </c>
      <c r="K640" s="3">
        <v>203.67400000000001</v>
      </c>
      <c r="L640" s="3">
        <v>205.15799999999999</v>
      </c>
      <c r="M640" s="3" t="s">
        <v>3050</v>
      </c>
      <c r="N640" s="3" t="s">
        <v>3051</v>
      </c>
      <c r="O640" s="3" t="s">
        <v>3052</v>
      </c>
      <c r="P640" s="3">
        <v>0</v>
      </c>
      <c r="Q640" s="3">
        <v>0</v>
      </c>
      <c r="R640" s="3"/>
      <c r="S640" s="3"/>
    </row>
    <row r="641" spans="1:19" ht="13" x14ac:dyDescent="0.15">
      <c r="A641" s="3">
        <v>397</v>
      </c>
      <c r="B641" s="3" t="s">
        <v>1122</v>
      </c>
      <c r="C641" s="3" t="s">
        <v>24</v>
      </c>
      <c r="D641" s="3">
        <v>12</v>
      </c>
      <c r="E641" s="3" t="s">
        <v>1103</v>
      </c>
      <c r="F641" s="3">
        <v>3</v>
      </c>
      <c r="G641" s="3">
        <v>1.51</v>
      </c>
      <c r="H641" s="3">
        <v>1.51</v>
      </c>
      <c r="I641" s="3">
        <v>205.21</v>
      </c>
      <c r="J641" s="3">
        <v>206.72</v>
      </c>
      <c r="K641" s="3">
        <v>205.15799999999999</v>
      </c>
      <c r="L641" s="3">
        <v>206.642</v>
      </c>
      <c r="M641" s="3" t="s">
        <v>3053</v>
      </c>
      <c r="N641" s="3" t="s">
        <v>3054</v>
      </c>
      <c r="O641" s="3" t="s">
        <v>3055</v>
      </c>
      <c r="P641" s="3">
        <v>0</v>
      </c>
      <c r="Q641" s="3">
        <v>0</v>
      </c>
      <c r="R641" s="3"/>
      <c r="S641" s="3"/>
    </row>
    <row r="642" spans="1:19" ht="13" x14ac:dyDescent="0.15">
      <c r="A642" s="3">
        <v>397</v>
      </c>
      <c r="B642" s="3" t="s">
        <v>1122</v>
      </c>
      <c r="C642" s="3" t="s">
        <v>24</v>
      </c>
      <c r="D642" s="3">
        <v>12</v>
      </c>
      <c r="E642" s="3" t="s">
        <v>1103</v>
      </c>
      <c r="F642" s="3">
        <v>4</v>
      </c>
      <c r="G642" s="3">
        <v>1.51</v>
      </c>
      <c r="H642" s="3">
        <v>1.51</v>
      </c>
      <c r="I642" s="3">
        <v>206.72</v>
      </c>
      <c r="J642" s="3">
        <v>208.23</v>
      </c>
      <c r="K642" s="3">
        <v>206.642</v>
      </c>
      <c r="L642" s="3">
        <v>208.126</v>
      </c>
      <c r="M642" s="3" t="s">
        <v>3056</v>
      </c>
      <c r="N642" s="3" t="s">
        <v>3057</v>
      </c>
      <c r="O642" s="3" t="s">
        <v>3058</v>
      </c>
      <c r="P642" s="3">
        <v>0</v>
      </c>
      <c r="Q642" s="3">
        <v>0</v>
      </c>
      <c r="R642" s="3"/>
      <c r="S642" s="3"/>
    </row>
    <row r="643" spans="1:19" ht="13" x14ac:dyDescent="0.15">
      <c r="A643" s="3">
        <v>397</v>
      </c>
      <c r="B643" s="3" t="s">
        <v>1122</v>
      </c>
      <c r="C643" s="3" t="s">
        <v>24</v>
      </c>
      <c r="D643" s="3">
        <v>12</v>
      </c>
      <c r="E643" s="3" t="s">
        <v>1103</v>
      </c>
      <c r="F643" s="3">
        <v>5</v>
      </c>
      <c r="G643" s="3">
        <v>1.51</v>
      </c>
      <c r="H643" s="3">
        <v>1.51</v>
      </c>
      <c r="I643" s="3">
        <v>208.23</v>
      </c>
      <c r="J643" s="3">
        <v>209.74</v>
      </c>
      <c r="K643" s="3">
        <v>208.126</v>
      </c>
      <c r="L643" s="3">
        <v>209.61</v>
      </c>
      <c r="M643" s="3" t="s">
        <v>3059</v>
      </c>
      <c r="N643" s="3" t="s">
        <v>3060</v>
      </c>
      <c r="O643" s="3" t="s">
        <v>3061</v>
      </c>
      <c r="P643" s="3">
        <v>0</v>
      </c>
      <c r="Q643" s="3">
        <v>0</v>
      </c>
      <c r="R643" s="3"/>
      <c r="S643" s="3"/>
    </row>
    <row r="644" spans="1:19" ht="13" x14ac:dyDescent="0.15">
      <c r="A644" s="3">
        <v>397</v>
      </c>
      <c r="B644" s="3" t="s">
        <v>1122</v>
      </c>
      <c r="C644" s="3" t="s">
        <v>24</v>
      </c>
      <c r="D644" s="3">
        <v>12</v>
      </c>
      <c r="E644" s="3" t="s">
        <v>1103</v>
      </c>
      <c r="F644" s="3">
        <v>6</v>
      </c>
      <c r="G644" s="3">
        <v>1.4</v>
      </c>
      <c r="H644" s="3">
        <v>1.4</v>
      </c>
      <c r="I644" s="3">
        <v>209.74</v>
      </c>
      <c r="J644" s="3">
        <v>211.14</v>
      </c>
      <c r="K644" s="3">
        <v>209.61</v>
      </c>
      <c r="L644" s="3">
        <v>210.98599999999999</v>
      </c>
      <c r="M644" s="3" t="s">
        <v>3062</v>
      </c>
      <c r="N644" s="3" t="s">
        <v>3063</v>
      </c>
      <c r="O644" s="3" t="s">
        <v>3064</v>
      </c>
      <c r="P644" s="3">
        <v>0</v>
      </c>
      <c r="Q644" s="3">
        <v>0</v>
      </c>
      <c r="R644" s="3"/>
      <c r="S644" s="3"/>
    </row>
    <row r="645" spans="1:19" ht="13" x14ac:dyDescent="0.15">
      <c r="A645" s="3">
        <v>397</v>
      </c>
      <c r="B645" s="3" t="s">
        <v>1122</v>
      </c>
      <c r="C645" s="3" t="s">
        <v>24</v>
      </c>
      <c r="D645" s="3">
        <v>12</v>
      </c>
      <c r="E645" s="3" t="s">
        <v>1103</v>
      </c>
      <c r="F645" s="3">
        <v>7</v>
      </c>
      <c r="G645" s="3">
        <v>0.52</v>
      </c>
      <c r="H645" s="3">
        <v>0.52</v>
      </c>
      <c r="I645" s="3">
        <v>211.14</v>
      </c>
      <c r="J645" s="3">
        <v>211.66</v>
      </c>
      <c r="K645" s="3">
        <v>210.98599999999999</v>
      </c>
      <c r="L645" s="3">
        <v>211.49700000000001</v>
      </c>
      <c r="M645" s="3" t="s">
        <v>3065</v>
      </c>
      <c r="N645" s="3" t="s">
        <v>3066</v>
      </c>
      <c r="O645" s="3" t="s">
        <v>3067</v>
      </c>
      <c r="P645" s="3">
        <v>0</v>
      </c>
      <c r="Q645" s="3">
        <v>0</v>
      </c>
      <c r="R645" s="3"/>
      <c r="S645" s="3"/>
    </row>
    <row r="646" spans="1:19" ht="13" x14ac:dyDescent="0.15">
      <c r="A646" s="3">
        <v>397</v>
      </c>
      <c r="B646" s="3" t="s">
        <v>1122</v>
      </c>
      <c r="C646" s="3" t="s">
        <v>24</v>
      </c>
      <c r="D646" s="3">
        <v>12</v>
      </c>
      <c r="E646" s="3" t="s">
        <v>1103</v>
      </c>
      <c r="F646" s="3" t="s">
        <v>6</v>
      </c>
      <c r="G646" s="3">
        <v>0.41</v>
      </c>
      <c r="H646" s="3">
        <v>0.41</v>
      </c>
      <c r="I646" s="3">
        <v>211.66</v>
      </c>
      <c r="J646" s="3">
        <v>212.07</v>
      </c>
      <c r="K646" s="3">
        <v>211.49700000000001</v>
      </c>
      <c r="L646" s="3">
        <v>211.9</v>
      </c>
      <c r="M646" s="3" t="s">
        <v>3068</v>
      </c>
      <c r="N646" s="3" t="s">
        <v>3069</v>
      </c>
      <c r="O646" s="3" t="s">
        <v>3070</v>
      </c>
      <c r="P646" s="3">
        <v>0</v>
      </c>
      <c r="Q646" s="3">
        <v>0</v>
      </c>
      <c r="R646" s="3"/>
      <c r="S646" s="3"/>
    </row>
    <row r="647" spans="1:19" ht="13" x14ac:dyDescent="0.15">
      <c r="A647" s="3">
        <v>397</v>
      </c>
      <c r="B647" s="3" t="s">
        <v>1122</v>
      </c>
      <c r="C647" s="3" t="s">
        <v>24</v>
      </c>
      <c r="D647" s="3">
        <v>13</v>
      </c>
      <c r="E647" s="3" t="s">
        <v>1103</v>
      </c>
      <c r="F647" s="3">
        <v>1</v>
      </c>
      <c r="G647" s="3">
        <v>1.5</v>
      </c>
      <c r="H647" s="3">
        <v>1.5</v>
      </c>
      <c r="I647" s="3">
        <v>211.9</v>
      </c>
      <c r="J647" s="3">
        <v>213.4</v>
      </c>
      <c r="K647" s="3">
        <v>211.9</v>
      </c>
      <c r="L647" s="3">
        <v>213.374</v>
      </c>
      <c r="M647" s="3" t="s">
        <v>3071</v>
      </c>
      <c r="N647" s="3" t="s">
        <v>3072</v>
      </c>
      <c r="O647" s="3" t="s">
        <v>3073</v>
      </c>
      <c r="P647" s="3">
        <v>0</v>
      </c>
      <c r="Q647" s="3">
        <v>0</v>
      </c>
      <c r="R647" s="3"/>
      <c r="S647" s="3"/>
    </row>
    <row r="648" spans="1:19" ht="13" x14ac:dyDescent="0.15">
      <c r="A648" s="3">
        <v>397</v>
      </c>
      <c r="B648" s="3" t="s">
        <v>1122</v>
      </c>
      <c r="C648" s="3" t="s">
        <v>24</v>
      </c>
      <c r="D648" s="3">
        <v>13</v>
      </c>
      <c r="E648" s="3" t="s">
        <v>1103</v>
      </c>
      <c r="F648" s="3">
        <v>2</v>
      </c>
      <c r="G648" s="3">
        <v>1.51</v>
      </c>
      <c r="H648" s="3">
        <v>1.51</v>
      </c>
      <c r="I648" s="3">
        <v>213.4</v>
      </c>
      <c r="J648" s="3">
        <v>214.91</v>
      </c>
      <c r="K648" s="3">
        <v>213.374</v>
      </c>
      <c r="L648" s="3">
        <v>214.858</v>
      </c>
      <c r="M648" s="3" t="s">
        <v>3074</v>
      </c>
      <c r="N648" s="3" t="s">
        <v>3075</v>
      </c>
      <c r="O648" s="3" t="s">
        <v>3076</v>
      </c>
      <c r="P648" s="3">
        <v>0</v>
      </c>
      <c r="Q648" s="3">
        <v>0</v>
      </c>
      <c r="R648" s="3"/>
      <c r="S648" s="3"/>
    </row>
    <row r="649" spans="1:19" ht="13" x14ac:dyDescent="0.15">
      <c r="A649" s="3">
        <v>397</v>
      </c>
      <c r="B649" s="3" t="s">
        <v>1122</v>
      </c>
      <c r="C649" s="3" t="s">
        <v>24</v>
      </c>
      <c r="D649" s="3">
        <v>13</v>
      </c>
      <c r="E649" s="3" t="s">
        <v>1103</v>
      </c>
      <c r="F649" s="3">
        <v>3</v>
      </c>
      <c r="G649" s="3">
        <v>1.51</v>
      </c>
      <c r="H649" s="3">
        <v>1.51</v>
      </c>
      <c r="I649" s="3">
        <v>214.91</v>
      </c>
      <c r="J649" s="3">
        <v>216.42</v>
      </c>
      <c r="K649" s="3">
        <v>214.858</v>
      </c>
      <c r="L649" s="3">
        <v>216.34200000000001</v>
      </c>
      <c r="M649" s="3" t="s">
        <v>3077</v>
      </c>
      <c r="N649" s="3" t="s">
        <v>3078</v>
      </c>
      <c r="O649" s="3" t="s">
        <v>3079</v>
      </c>
      <c r="P649" s="3">
        <v>0</v>
      </c>
      <c r="Q649" s="3">
        <v>0</v>
      </c>
      <c r="R649" s="3"/>
      <c r="S649" s="3"/>
    </row>
    <row r="650" spans="1:19" ht="13" x14ac:dyDescent="0.15">
      <c r="A650" s="3">
        <v>397</v>
      </c>
      <c r="B650" s="3" t="s">
        <v>1122</v>
      </c>
      <c r="C650" s="3" t="s">
        <v>24</v>
      </c>
      <c r="D650" s="3">
        <v>13</v>
      </c>
      <c r="E650" s="3" t="s">
        <v>1103</v>
      </c>
      <c r="F650" s="3">
        <v>4</v>
      </c>
      <c r="G650" s="3">
        <v>1.5</v>
      </c>
      <c r="H650" s="3">
        <v>1.5</v>
      </c>
      <c r="I650" s="3">
        <v>216.42</v>
      </c>
      <c r="J650" s="3">
        <v>217.92</v>
      </c>
      <c r="K650" s="3">
        <v>216.34200000000001</v>
      </c>
      <c r="L650" s="3">
        <v>217.816</v>
      </c>
      <c r="M650" s="3" t="s">
        <v>3080</v>
      </c>
      <c r="N650" s="3" t="s">
        <v>3081</v>
      </c>
      <c r="O650" s="3" t="s">
        <v>3082</v>
      </c>
      <c r="P650" s="3">
        <v>0</v>
      </c>
      <c r="Q650" s="3">
        <v>0</v>
      </c>
      <c r="R650" s="3"/>
      <c r="S650" s="3"/>
    </row>
    <row r="651" spans="1:19" ht="13" x14ac:dyDescent="0.15">
      <c r="A651" s="3">
        <v>397</v>
      </c>
      <c r="B651" s="3" t="s">
        <v>1122</v>
      </c>
      <c r="C651" s="3" t="s">
        <v>24</v>
      </c>
      <c r="D651" s="3">
        <v>13</v>
      </c>
      <c r="E651" s="3" t="s">
        <v>1103</v>
      </c>
      <c r="F651" s="3">
        <v>5</v>
      </c>
      <c r="G651" s="3">
        <v>1.51</v>
      </c>
      <c r="H651" s="3">
        <v>1.51</v>
      </c>
      <c r="I651" s="3">
        <v>217.92</v>
      </c>
      <c r="J651" s="3">
        <v>219.43</v>
      </c>
      <c r="K651" s="3">
        <v>217.816</v>
      </c>
      <c r="L651" s="3">
        <v>219.3</v>
      </c>
      <c r="M651" s="3" t="s">
        <v>3083</v>
      </c>
      <c r="N651" s="3" t="s">
        <v>3084</v>
      </c>
      <c r="O651" s="3" t="s">
        <v>3085</v>
      </c>
      <c r="P651" s="3">
        <v>0</v>
      </c>
      <c r="Q651" s="3">
        <v>0</v>
      </c>
      <c r="R651" s="3"/>
      <c r="S651" s="3"/>
    </row>
    <row r="652" spans="1:19" ht="13" x14ac:dyDescent="0.15">
      <c r="A652" s="3">
        <v>397</v>
      </c>
      <c r="B652" s="3" t="s">
        <v>1122</v>
      </c>
      <c r="C652" s="3" t="s">
        <v>24</v>
      </c>
      <c r="D652" s="3">
        <v>13</v>
      </c>
      <c r="E652" s="3" t="s">
        <v>1103</v>
      </c>
      <c r="F652" s="3">
        <v>6</v>
      </c>
      <c r="G652" s="3">
        <v>1.43</v>
      </c>
      <c r="H652" s="3">
        <v>1.43</v>
      </c>
      <c r="I652" s="3">
        <v>219.43</v>
      </c>
      <c r="J652" s="3">
        <v>220.86</v>
      </c>
      <c r="K652" s="3">
        <v>219.3</v>
      </c>
      <c r="L652" s="3">
        <v>220.70599999999999</v>
      </c>
      <c r="M652" s="3" t="s">
        <v>3086</v>
      </c>
      <c r="N652" s="3" t="s">
        <v>3087</v>
      </c>
      <c r="O652" s="3" t="s">
        <v>3088</v>
      </c>
      <c r="P652" s="3">
        <v>0</v>
      </c>
      <c r="Q652" s="3">
        <v>0</v>
      </c>
      <c r="R652" s="3"/>
      <c r="S652" s="3"/>
    </row>
    <row r="653" spans="1:19" ht="13" x14ac:dyDescent="0.15">
      <c r="A653" s="3">
        <v>397</v>
      </c>
      <c r="B653" s="3" t="s">
        <v>1122</v>
      </c>
      <c r="C653" s="3" t="s">
        <v>24</v>
      </c>
      <c r="D653" s="3">
        <v>13</v>
      </c>
      <c r="E653" s="3" t="s">
        <v>1103</v>
      </c>
      <c r="F653" s="3">
        <v>7</v>
      </c>
      <c r="G653" s="3">
        <v>0.52</v>
      </c>
      <c r="H653" s="3">
        <v>0.52</v>
      </c>
      <c r="I653" s="3">
        <v>220.86</v>
      </c>
      <c r="J653" s="3">
        <v>221.38</v>
      </c>
      <c r="K653" s="3">
        <v>220.70599999999999</v>
      </c>
      <c r="L653" s="3">
        <v>221.21700000000001</v>
      </c>
      <c r="M653" s="3" t="s">
        <v>3089</v>
      </c>
      <c r="N653" s="3" t="s">
        <v>3090</v>
      </c>
      <c r="O653" s="3" t="s">
        <v>3091</v>
      </c>
      <c r="P653" s="3">
        <v>0</v>
      </c>
      <c r="Q653" s="3">
        <v>0</v>
      </c>
      <c r="R653" s="3"/>
      <c r="S653" s="3"/>
    </row>
    <row r="654" spans="1:19" ht="13" x14ac:dyDescent="0.15">
      <c r="A654" s="3">
        <v>397</v>
      </c>
      <c r="B654" s="3" t="s">
        <v>1122</v>
      </c>
      <c r="C654" s="3" t="s">
        <v>24</v>
      </c>
      <c r="D654" s="3">
        <v>13</v>
      </c>
      <c r="E654" s="3" t="s">
        <v>1103</v>
      </c>
      <c r="F654" s="3" t="s">
        <v>6</v>
      </c>
      <c r="G654" s="3">
        <v>0.39</v>
      </c>
      <c r="H654" s="3">
        <v>0.39</v>
      </c>
      <c r="I654" s="3">
        <v>221.38</v>
      </c>
      <c r="J654" s="3">
        <v>221.77</v>
      </c>
      <c r="K654" s="3">
        <v>221.21700000000001</v>
      </c>
      <c r="L654" s="3">
        <v>221.6</v>
      </c>
      <c r="M654" s="3" t="s">
        <v>3092</v>
      </c>
      <c r="N654" s="3" t="s">
        <v>3093</v>
      </c>
      <c r="O654" s="3" t="s">
        <v>3094</v>
      </c>
      <c r="P654" s="3">
        <v>0</v>
      </c>
      <c r="Q654" s="3">
        <v>0</v>
      </c>
      <c r="R654" s="3"/>
      <c r="S654" s="3"/>
    </row>
    <row r="655" spans="1:19" ht="13" x14ac:dyDescent="0.15">
      <c r="A655" s="3">
        <v>397</v>
      </c>
      <c r="B655" s="3" t="s">
        <v>1122</v>
      </c>
      <c r="C655" s="3" t="s">
        <v>24</v>
      </c>
      <c r="D655" s="3">
        <v>14</v>
      </c>
      <c r="E655" s="3" t="s">
        <v>1103</v>
      </c>
      <c r="F655" s="3">
        <v>1</v>
      </c>
      <c r="G655" s="3">
        <v>1.5</v>
      </c>
      <c r="H655" s="3">
        <v>1.5</v>
      </c>
      <c r="I655" s="3">
        <v>221.6</v>
      </c>
      <c r="J655" s="3">
        <v>223.1</v>
      </c>
      <c r="K655" s="3">
        <v>221.6</v>
      </c>
      <c r="L655" s="3">
        <v>223.08199999999999</v>
      </c>
      <c r="M655" s="3" t="s">
        <v>3095</v>
      </c>
      <c r="N655" s="3" t="s">
        <v>3096</v>
      </c>
      <c r="O655" s="3" t="s">
        <v>3097</v>
      </c>
      <c r="P655" s="3">
        <v>0</v>
      </c>
      <c r="Q655" s="3">
        <v>0</v>
      </c>
      <c r="R655" s="3" t="s">
        <v>3098</v>
      </c>
      <c r="S655" s="3"/>
    </row>
    <row r="656" spans="1:19" ht="13" x14ac:dyDescent="0.15">
      <c r="A656" s="3">
        <v>397</v>
      </c>
      <c r="B656" s="3" t="s">
        <v>1122</v>
      </c>
      <c r="C656" s="3" t="s">
        <v>24</v>
      </c>
      <c r="D656" s="3">
        <v>14</v>
      </c>
      <c r="E656" s="3" t="s">
        <v>1103</v>
      </c>
      <c r="F656" s="3">
        <v>2</v>
      </c>
      <c r="G656" s="3">
        <v>1.5</v>
      </c>
      <c r="H656" s="3">
        <v>1.5</v>
      </c>
      <c r="I656" s="3">
        <v>223.1</v>
      </c>
      <c r="J656" s="3">
        <v>224.6</v>
      </c>
      <c r="K656" s="3">
        <v>223.08199999999999</v>
      </c>
      <c r="L656" s="3">
        <v>224.56299999999999</v>
      </c>
      <c r="M656" s="3" t="s">
        <v>3099</v>
      </c>
      <c r="N656" s="3" t="s">
        <v>3100</v>
      </c>
      <c r="O656" s="3" t="s">
        <v>3101</v>
      </c>
      <c r="P656" s="3">
        <v>0</v>
      </c>
      <c r="Q656" s="3">
        <v>0</v>
      </c>
      <c r="R656" s="3"/>
      <c r="S656" s="3"/>
    </row>
    <row r="657" spans="1:19" ht="13" x14ac:dyDescent="0.15">
      <c r="A657" s="3">
        <v>397</v>
      </c>
      <c r="B657" s="3" t="s">
        <v>1122</v>
      </c>
      <c r="C657" s="3" t="s">
        <v>24</v>
      </c>
      <c r="D657" s="3">
        <v>14</v>
      </c>
      <c r="E657" s="3" t="s">
        <v>1103</v>
      </c>
      <c r="F657" s="3">
        <v>3</v>
      </c>
      <c r="G657" s="3">
        <v>1.5</v>
      </c>
      <c r="H657" s="3">
        <v>1.5</v>
      </c>
      <c r="I657" s="3">
        <v>224.6</v>
      </c>
      <c r="J657" s="3">
        <v>226.1</v>
      </c>
      <c r="K657" s="3">
        <v>224.56299999999999</v>
      </c>
      <c r="L657" s="3">
        <v>226.04499999999999</v>
      </c>
      <c r="M657" s="3" t="s">
        <v>3102</v>
      </c>
      <c r="N657" s="3" t="s">
        <v>3103</v>
      </c>
      <c r="O657" s="3" t="s">
        <v>3104</v>
      </c>
      <c r="P657" s="3">
        <v>0</v>
      </c>
      <c r="Q657" s="3">
        <v>0</v>
      </c>
      <c r="R657" s="3"/>
      <c r="S657" s="3"/>
    </row>
    <row r="658" spans="1:19" ht="13" x14ac:dyDescent="0.15">
      <c r="A658" s="3">
        <v>397</v>
      </c>
      <c r="B658" s="3" t="s">
        <v>1122</v>
      </c>
      <c r="C658" s="3" t="s">
        <v>24</v>
      </c>
      <c r="D658" s="3">
        <v>14</v>
      </c>
      <c r="E658" s="3" t="s">
        <v>1103</v>
      </c>
      <c r="F658" s="3">
        <v>4</v>
      </c>
      <c r="G658" s="3">
        <v>1.51</v>
      </c>
      <c r="H658" s="3">
        <v>1.51</v>
      </c>
      <c r="I658" s="3">
        <v>226.1</v>
      </c>
      <c r="J658" s="3">
        <v>227.61</v>
      </c>
      <c r="K658" s="3">
        <v>226.04499999999999</v>
      </c>
      <c r="L658" s="3">
        <v>227.53700000000001</v>
      </c>
      <c r="M658" s="3" t="s">
        <v>3105</v>
      </c>
      <c r="N658" s="3" t="s">
        <v>3106</v>
      </c>
      <c r="O658" s="3" t="s">
        <v>3107</v>
      </c>
      <c r="P658" s="3">
        <v>0</v>
      </c>
      <c r="Q658" s="3">
        <v>0</v>
      </c>
      <c r="R658" s="3"/>
      <c r="S658" s="3"/>
    </row>
    <row r="659" spans="1:19" ht="13" x14ac:dyDescent="0.15">
      <c r="A659" s="3">
        <v>397</v>
      </c>
      <c r="B659" s="3" t="s">
        <v>1122</v>
      </c>
      <c r="C659" s="3" t="s">
        <v>24</v>
      </c>
      <c r="D659" s="3">
        <v>14</v>
      </c>
      <c r="E659" s="3" t="s">
        <v>1103</v>
      </c>
      <c r="F659" s="3">
        <v>5</v>
      </c>
      <c r="G659" s="3">
        <v>1.5</v>
      </c>
      <c r="H659" s="3">
        <v>1.5</v>
      </c>
      <c r="I659" s="3">
        <v>227.61</v>
      </c>
      <c r="J659" s="3">
        <v>229.11</v>
      </c>
      <c r="K659" s="3">
        <v>227.53700000000001</v>
      </c>
      <c r="L659" s="3">
        <v>229.018</v>
      </c>
      <c r="M659" s="3" t="s">
        <v>3108</v>
      </c>
      <c r="N659" s="3" t="s">
        <v>3109</v>
      </c>
      <c r="O659" s="3" t="s">
        <v>3110</v>
      </c>
      <c r="P659" s="3">
        <v>0</v>
      </c>
      <c r="Q659" s="3">
        <v>0</v>
      </c>
      <c r="R659" s="3"/>
      <c r="S659" s="3"/>
    </row>
    <row r="660" spans="1:19" ht="13" x14ac:dyDescent="0.15">
      <c r="A660" s="3">
        <v>397</v>
      </c>
      <c r="B660" s="3" t="s">
        <v>1122</v>
      </c>
      <c r="C660" s="3" t="s">
        <v>24</v>
      </c>
      <c r="D660" s="3">
        <v>14</v>
      </c>
      <c r="E660" s="3" t="s">
        <v>1103</v>
      </c>
      <c r="F660" s="3">
        <v>6</v>
      </c>
      <c r="G660" s="3">
        <v>1.42</v>
      </c>
      <c r="H660" s="3">
        <v>1.42</v>
      </c>
      <c r="I660" s="3">
        <v>229.11</v>
      </c>
      <c r="J660" s="3">
        <v>230.53</v>
      </c>
      <c r="K660" s="3">
        <v>229.018</v>
      </c>
      <c r="L660" s="3">
        <v>230.42099999999999</v>
      </c>
      <c r="M660" s="3" t="s">
        <v>3111</v>
      </c>
      <c r="N660" s="3" t="s">
        <v>3112</v>
      </c>
      <c r="O660" s="3" t="s">
        <v>3113</v>
      </c>
      <c r="P660" s="3">
        <v>0</v>
      </c>
      <c r="Q660" s="3">
        <v>0</v>
      </c>
      <c r="R660" s="3"/>
      <c r="S660" s="3"/>
    </row>
    <row r="661" spans="1:19" ht="13" x14ac:dyDescent="0.15">
      <c r="A661" s="3">
        <v>397</v>
      </c>
      <c r="B661" s="3" t="s">
        <v>1122</v>
      </c>
      <c r="C661" s="3" t="s">
        <v>24</v>
      </c>
      <c r="D661" s="3">
        <v>14</v>
      </c>
      <c r="E661" s="3" t="s">
        <v>1103</v>
      </c>
      <c r="F661" s="3">
        <v>7</v>
      </c>
      <c r="G661" s="3">
        <v>0.52</v>
      </c>
      <c r="H661" s="3">
        <v>0.52</v>
      </c>
      <c r="I661" s="3">
        <v>230.53</v>
      </c>
      <c r="J661" s="3">
        <v>231.05</v>
      </c>
      <c r="K661" s="3">
        <v>230.42099999999999</v>
      </c>
      <c r="L661" s="3">
        <v>230.935</v>
      </c>
      <c r="M661" s="3" t="s">
        <v>3114</v>
      </c>
      <c r="N661" s="3" t="s">
        <v>3115</v>
      </c>
      <c r="O661" s="3" t="s">
        <v>3116</v>
      </c>
      <c r="P661" s="3">
        <v>0</v>
      </c>
      <c r="Q661" s="3">
        <v>0</v>
      </c>
      <c r="R661" s="3"/>
      <c r="S661" s="3"/>
    </row>
    <row r="662" spans="1:19" ht="13" x14ac:dyDescent="0.15">
      <c r="A662" s="3">
        <v>397</v>
      </c>
      <c r="B662" s="3" t="s">
        <v>1122</v>
      </c>
      <c r="C662" s="3" t="s">
        <v>24</v>
      </c>
      <c r="D662" s="3">
        <v>14</v>
      </c>
      <c r="E662" s="3" t="s">
        <v>1103</v>
      </c>
      <c r="F662" s="3" t="s">
        <v>6</v>
      </c>
      <c r="G662" s="3">
        <v>0.37</v>
      </c>
      <c r="H662" s="3">
        <v>0.37</v>
      </c>
      <c r="I662" s="3">
        <v>231.05</v>
      </c>
      <c r="J662" s="3">
        <v>231.42</v>
      </c>
      <c r="K662" s="3">
        <v>230.935</v>
      </c>
      <c r="L662" s="3">
        <v>231.3</v>
      </c>
      <c r="M662" s="3" t="s">
        <v>3117</v>
      </c>
      <c r="N662" s="3" t="s">
        <v>3118</v>
      </c>
      <c r="O662" s="3" t="s">
        <v>3119</v>
      </c>
      <c r="P662" s="3">
        <v>0</v>
      </c>
      <c r="Q662" s="3">
        <v>0</v>
      </c>
      <c r="R662" s="3"/>
      <c r="S662" s="3"/>
    </row>
    <row r="663" spans="1:19" ht="13" x14ac:dyDescent="0.15">
      <c r="A663" s="3">
        <v>397</v>
      </c>
      <c r="B663" s="3" t="s">
        <v>1122</v>
      </c>
      <c r="C663" s="3" t="s">
        <v>24</v>
      </c>
      <c r="D663" s="3">
        <v>15</v>
      </c>
      <c r="E663" s="3" t="s">
        <v>1103</v>
      </c>
      <c r="F663" s="3">
        <v>1</v>
      </c>
      <c r="G663" s="3">
        <v>1.5</v>
      </c>
      <c r="H663" s="3">
        <v>1.5</v>
      </c>
      <c r="I663" s="3">
        <v>231.3</v>
      </c>
      <c r="J663" s="3">
        <v>232.8</v>
      </c>
      <c r="K663" s="3">
        <v>231.3</v>
      </c>
      <c r="L663" s="3">
        <v>232.77099999999999</v>
      </c>
      <c r="M663" s="3" t="s">
        <v>3120</v>
      </c>
      <c r="N663" s="3" t="s">
        <v>3121</v>
      </c>
      <c r="O663" s="3" t="s">
        <v>3122</v>
      </c>
      <c r="P663" s="3">
        <v>0</v>
      </c>
      <c r="Q663" s="3">
        <v>0</v>
      </c>
      <c r="R663" s="3"/>
      <c r="S663" s="3"/>
    </row>
    <row r="664" spans="1:19" ht="13" x14ac:dyDescent="0.15">
      <c r="A664" s="3">
        <v>397</v>
      </c>
      <c r="B664" s="3" t="s">
        <v>1122</v>
      </c>
      <c r="C664" s="3" t="s">
        <v>24</v>
      </c>
      <c r="D664" s="3">
        <v>15</v>
      </c>
      <c r="E664" s="3" t="s">
        <v>1103</v>
      </c>
      <c r="F664" s="3">
        <v>2</v>
      </c>
      <c r="G664" s="3">
        <v>1.51</v>
      </c>
      <c r="H664" s="3">
        <v>1.51</v>
      </c>
      <c r="I664" s="3">
        <v>232.8</v>
      </c>
      <c r="J664" s="3">
        <v>234.31</v>
      </c>
      <c r="K664" s="3">
        <v>232.77099999999999</v>
      </c>
      <c r="L664" s="3">
        <v>234.25200000000001</v>
      </c>
      <c r="M664" s="3" t="s">
        <v>3123</v>
      </c>
      <c r="N664" s="3" t="s">
        <v>3124</v>
      </c>
      <c r="O664" s="3" t="s">
        <v>3125</v>
      </c>
      <c r="P664" s="3">
        <v>0</v>
      </c>
      <c r="Q664" s="3">
        <v>0</v>
      </c>
      <c r="R664" s="3"/>
      <c r="S664" s="3"/>
    </row>
    <row r="665" spans="1:19" ht="13" x14ac:dyDescent="0.15">
      <c r="A665" s="3">
        <v>397</v>
      </c>
      <c r="B665" s="3" t="s">
        <v>1122</v>
      </c>
      <c r="C665" s="3" t="s">
        <v>24</v>
      </c>
      <c r="D665" s="3">
        <v>15</v>
      </c>
      <c r="E665" s="3" t="s">
        <v>1103</v>
      </c>
      <c r="F665" s="3">
        <v>3</v>
      </c>
      <c r="G665" s="3">
        <v>1.5</v>
      </c>
      <c r="H665" s="3">
        <v>1.5</v>
      </c>
      <c r="I665" s="3">
        <v>234.31</v>
      </c>
      <c r="J665" s="3">
        <v>235.81</v>
      </c>
      <c r="K665" s="3">
        <v>234.25200000000001</v>
      </c>
      <c r="L665" s="3">
        <v>235.72300000000001</v>
      </c>
      <c r="M665" s="3" t="s">
        <v>3126</v>
      </c>
      <c r="N665" s="3" t="s">
        <v>3127</v>
      </c>
      <c r="O665" s="3" t="s">
        <v>3128</v>
      </c>
      <c r="P665" s="3">
        <v>0</v>
      </c>
      <c r="Q665" s="3">
        <v>0</v>
      </c>
      <c r="R665" s="3"/>
      <c r="S665" s="3"/>
    </row>
    <row r="666" spans="1:19" ht="13" x14ac:dyDescent="0.15">
      <c r="A666" s="3">
        <v>397</v>
      </c>
      <c r="B666" s="3" t="s">
        <v>1122</v>
      </c>
      <c r="C666" s="3" t="s">
        <v>24</v>
      </c>
      <c r="D666" s="3">
        <v>15</v>
      </c>
      <c r="E666" s="3" t="s">
        <v>1103</v>
      </c>
      <c r="F666" s="3">
        <v>4</v>
      </c>
      <c r="G666" s="3">
        <v>1.5</v>
      </c>
      <c r="H666" s="3">
        <v>1.5</v>
      </c>
      <c r="I666" s="3">
        <v>235.81</v>
      </c>
      <c r="J666" s="3">
        <v>237.31</v>
      </c>
      <c r="K666" s="3">
        <v>235.72300000000001</v>
      </c>
      <c r="L666" s="3">
        <v>237.19499999999999</v>
      </c>
      <c r="M666" s="3" t="s">
        <v>3129</v>
      </c>
      <c r="N666" s="3" t="s">
        <v>3130</v>
      </c>
      <c r="O666" s="3" t="s">
        <v>3131</v>
      </c>
      <c r="P666" s="3">
        <v>0</v>
      </c>
      <c r="Q666" s="3">
        <v>0</v>
      </c>
      <c r="R666" s="3"/>
      <c r="S666" s="3"/>
    </row>
    <row r="667" spans="1:19" ht="13" x14ac:dyDescent="0.15">
      <c r="A667" s="3">
        <v>397</v>
      </c>
      <c r="B667" s="3" t="s">
        <v>1122</v>
      </c>
      <c r="C667" s="3" t="s">
        <v>24</v>
      </c>
      <c r="D667" s="3">
        <v>15</v>
      </c>
      <c r="E667" s="3" t="s">
        <v>1103</v>
      </c>
      <c r="F667" s="3">
        <v>5</v>
      </c>
      <c r="G667" s="3">
        <v>1.51</v>
      </c>
      <c r="H667" s="3">
        <v>1.52</v>
      </c>
      <c r="I667" s="3">
        <v>237.31</v>
      </c>
      <c r="J667" s="3">
        <v>238.83</v>
      </c>
      <c r="K667" s="3">
        <v>237.19499999999999</v>
      </c>
      <c r="L667" s="3">
        <v>238.685</v>
      </c>
      <c r="M667" s="3" t="s">
        <v>3132</v>
      </c>
      <c r="N667" s="3" t="s">
        <v>3133</v>
      </c>
      <c r="O667" s="3" t="s">
        <v>3134</v>
      </c>
      <c r="P667" s="3">
        <v>0</v>
      </c>
      <c r="Q667" s="3">
        <v>0</v>
      </c>
      <c r="R667" s="3"/>
      <c r="S667" s="3"/>
    </row>
    <row r="668" spans="1:19" ht="13" x14ac:dyDescent="0.15">
      <c r="A668" s="3">
        <v>397</v>
      </c>
      <c r="B668" s="3" t="s">
        <v>1122</v>
      </c>
      <c r="C668" s="3" t="s">
        <v>24</v>
      </c>
      <c r="D668" s="3">
        <v>15</v>
      </c>
      <c r="E668" s="3" t="s">
        <v>1103</v>
      </c>
      <c r="F668" s="3">
        <v>6</v>
      </c>
      <c r="G668" s="3">
        <v>1.43</v>
      </c>
      <c r="H668" s="3">
        <v>1.44</v>
      </c>
      <c r="I668" s="3">
        <v>238.83</v>
      </c>
      <c r="J668" s="3">
        <v>240.27</v>
      </c>
      <c r="K668" s="3">
        <v>238.685</v>
      </c>
      <c r="L668" s="3">
        <v>240.09800000000001</v>
      </c>
      <c r="M668" s="3" t="s">
        <v>3135</v>
      </c>
      <c r="N668" s="3" t="s">
        <v>3136</v>
      </c>
      <c r="O668" s="3" t="s">
        <v>3137</v>
      </c>
      <c r="P668" s="3">
        <v>0</v>
      </c>
      <c r="Q668" s="3">
        <v>0</v>
      </c>
      <c r="R668" s="3"/>
      <c r="S668" s="3"/>
    </row>
    <row r="669" spans="1:19" ht="13" x14ac:dyDescent="0.15">
      <c r="A669" s="3">
        <v>397</v>
      </c>
      <c r="B669" s="3" t="s">
        <v>1122</v>
      </c>
      <c r="C669" s="3" t="s">
        <v>24</v>
      </c>
      <c r="D669" s="3">
        <v>15</v>
      </c>
      <c r="E669" s="3" t="s">
        <v>1103</v>
      </c>
      <c r="F669" s="3">
        <v>7</v>
      </c>
      <c r="G669" s="3">
        <v>0.53</v>
      </c>
      <c r="H669" s="3">
        <v>0.53</v>
      </c>
      <c r="I669" s="3">
        <v>240.27</v>
      </c>
      <c r="J669" s="3">
        <v>240.8</v>
      </c>
      <c r="K669" s="3">
        <v>240.09800000000001</v>
      </c>
      <c r="L669" s="3">
        <v>240.61799999999999</v>
      </c>
      <c r="M669" s="3" t="s">
        <v>3138</v>
      </c>
      <c r="N669" s="3" t="s">
        <v>3139</v>
      </c>
      <c r="O669" s="3" t="s">
        <v>3140</v>
      </c>
      <c r="P669" s="3">
        <v>0</v>
      </c>
      <c r="Q669" s="3">
        <v>0</v>
      </c>
      <c r="R669" s="3"/>
      <c r="S669" s="3"/>
    </row>
    <row r="670" spans="1:19" ht="13" x14ac:dyDescent="0.15">
      <c r="A670" s="3">
        <v>397</v>
      </c>
      <c r="B670" s="3" t="s">
        <v>1122</v>
      </c>
      <c r="C670" s="3" t="s">
        <v>24</v>
      </c>
      <c r="D670" s="3">
        <v>15</v>
      </c>
      <c r="E670" s="3" t="s">
        <v>1103</v>
      </c>
      <c r="F670" s="3" t="s">
        <v>6</v>
      </c>
      <c r="G670" s="3">
        <v>0.39</v>
      </c>
      <c r="H670" s="3">
        <v>0.39</v>
      </c>
      <c r="I670" s="3">
        <v>240.8</v>
      </c>
      <c r="J670" s="3">
        <v>241.19</v>
      </c>
      <c r="K670" s="3">
        <v>240.61799999999999</v>
      </c>
      <c r="L670" s="3">
        <v>241</v>
      </c>
      <c r="M670" s="3" t="s">
        <v>3141</v>
      </c>
      <c r="N670" s="3" t="s">
        <v>3142</v>
      </c>
      <c r="O670" s="3" t="s">
        <v>3143</v>
      </c>
      <c r="P670" s="3">
        <v>0</v>
      </c>
      <c r="Q670" s="3">
        <v>0</v>
      </c>
      <c r="R670" s="3"/>
      <c r="S670" s="3"/>
    </row>
    <row r="671" spans="1:19" ht="13" x14ac:dyDescent="0.15">
      <c r="A671" s="3">
        <v>397</v>
      </c>
      <c r="B671" s="3" t="s">
        <v>1122</v>
      </c>
      <c r="C671" s="3" t="s">
        <v>24</v>
      </c>
      <c r="D671" s="3">
        <v>16</v>
      </c>
      <c r="E671" s="3" t="s">
        <v>1103</v>
      </c>
      <c r="F671" s="3">
        <v>1</v>
      </c>
      <c r="G671" s="3">
        <v>1.5</v>
      </c>
      <c r="H671" s="3">
        <v>1.5</v>
      </c>
      <c r="I671" s="3">
        <v>241</v>
      </c>
      <c r="J671" s="3">
        <v>242.5</v>
      </c>
      <c r="K671" s="3">
        <v>241</v>
      </c>
      <c r="L671" s="3">
        <v>242.5</v>
      </c>
      <c r="M671" s="3" t="s">
        <v>3144</v>
      </c>
      <c r="N671" s="3" t="s">
        <v>3145</v>
      </c>
      <c r="O671" s="3" t="s">
        <v>3146</v>
      </c>
      <c r="P671" s="3">
        <v>0</v>
      </c>
      <c r="Q671" s="3">
        <v>0</v>
      </c>
      <c r="R671" s="3"/>
      <c r="S671" s="3"/>
    </row>
    <row r="672" spans="1:19" ht="13" x14ac:dyDescent="0.15">
      <c r="A672" s="3">
        <v>397</v>
      </c>
      <c r="B672" s="3" t="s">
        <v>1122</v>
      </c>
      <c r="C672" s="3" t="s">
        <v>24</v>
      </c>
      <c r="D672" s="3">
        <v>16</v>
      </c>
      <c r="E672" s="3" t="s">
        <v>1103</v>
      </c>
      <c r="F672" s="3">
        <v>2</v>
      </c>
      <c r="G672" s="3">
        <v>1.5</v>
      </c>
      <c r="H672" s="3">
        <v>1.5</v>
      </c>
      <c r="I672" s="3">
        <v>242.5</v>
      </c>
      <c r="J672" s="3">
        <v>244</v>
      </c>
      <c r="K672" s="3">
        <v>242.5</v>
      </c>
      <c r="L672" s="3">
        <v>244</v>
      </c>
      <c r="M672" s="3" t="s">
        <v>3147</v>
      </c>
      <c r="N672" s="3" t="s">
        <v>3148</v>
      </c>
      <c r="O672" s="3" t="s">
        <v>3149</v>
      </c>
      <c r="P672" s="3">
        <v>0</v>
      </c>
      <c r="Q672" s="3">
        <v>0</v>
      </c>
      <c r="R672" s="3"/>
      <c r="S672" s="3"/>
    </row>
    <row r="673" spans="1:19" ht="13" x14ac:dyDescent="0.15">
      <c r="A673" s="3">
        <v>397</v>
      </c>
      <c r="B673" s="3" t="s">
        <v>1122</v>
      </c>
      <c r="C673" s="3" t="s">
        <v>24</v>
      </c>
      <c r="D673" s="3">
        <v>16</v>
      </c>
      <c r="E673" s="3" t="s">
        <v>1103</v>
      </c>
      <c r="F673" s="3">
        <v>3</v>
      </c>
      <c r="G673" s="3">
        <v>1.49</v>
      </c>
      <c r="H673" s="3">
        <v>1.49</v>
      </c>
      <c r="I673" s="3">
        <v>244</v>
      </c>
      <c r="J673" s="3">
        <v>245.49</v>
      </c>
      <c r="K673" s="3">
        <v>244</v>
      </c>
      <c r="L673" s="3">
        <v>245.49</v>
      </c>
      <c r="M673" s="3" t="s">
        <v>3150</v>
      </c>
      <c r="N673" s="3" t="s">
        <v>3151</v>
      </c>
      <c r="O673" s="3" t="s">
        <v>3152</v>
      </c>
      <c r="P673" s="3">
        <v>0</v>
      </c>
      <c r="Q673" s="3">
        <v>0</v>
      </c>
      <c r="R673" s="3"/>
      <c r="S673" s="3"/>
    </row>
    <row r="674" spans="1:19" ht="13" x14ac:dyDescent="0.15">
      <c r="A674" s="3">
        <v>397</v>
      </c>
      <c r="B674" s="3" t="s">
        <v>1122</v>
      </c>
      <c r="C674" s="3" t="s">
        <v>24</v>
      </c>
      <c r="D674" s="3">
        <v>16</v>
      </c>
      <c r="E674" s="3" t="s">
        <v>1103</v>
      </c>
      <c r="F674" s="3">
        <v>4</v>
      </c>
      <c r="G674" s="3">
        <v>1.5</v>
      </c>
      <c r="H674" s="3">
        <v>1.5</v>
      </c>
      <c r="I674" s="3">
        <v>245.49</v>
      </c>
      <c r="J674" s="3">
        <v>246.99</v>
      </c>
      <c r="K674" s="3">
        <v>245.49</v>
      </c>
      <c r="L674" s="3">
        <v>246.99</v>
      </c>
      <c r="M674" s="3" t="s">
        <v>3153</v>
      </c>
      <c r="N674" s="3" t="s">
        <v>3154</v>
      </c>
      <c r="O674" s="3" t="s">
        <v>3155</v>
      </c>
      <c r="P674" s="3">
        <v>0</v>
      </c>
      <c r="Q674" s="3">
        <v>0</v>
      </c>
      <c r="R674" s="3"/>
      <c r="S674" s="3"/>
    </row>
    <row r="675" spans="1:19" ht="13" x14ac:dyDescent="0.15">
      <c r="A675" s="3">
        <v>397</v>
      </c>
      <c r="B675" s="3" t="s">
        <v>1122</v>
      </c>
      <c r="C675" s="3" t="s">
        <v>24</v>
      </c>
      <c r="D675" s="3">
        <v>16</v>
      </c>
      <c r="E675" s="3" t="s">
        <v>1103</v>
      </c>
      <c r="F675" s="3">
        <v>5</v>
      </c>
      <c r="G675" s="3">
        <v>1.5</v>
      </c>
      <c r="H675" s="3">
        <v>1.51</v>
      </c>
      <c r="I675" s="3">
        <v>246.99</v>
      </c>
      <c r="J675" s="3">
        <v>248.5</v>
      </c>
      <c r="K675" s="3">
        <v>246.99</v>
      </c>
      <c r="L675" s="3">
        <v>248.5</v>
      </c>
      <c r="M675" s="3" t="s">
        <v>3156</v>
      </c>
      <c r="N675" s="3" t="s">
        <v>3157</v>
      </c>
      <c r="O675" s="3" t="s">
        <v>3158</v>
      </c>
      <c r="P675" s="3">
        <v>0</v>
      </c>
      <c r="Q675" s="3">
        <v>0</v>
      </c>
      <c r="R675" s="3"/>
      <c r="S675" s="3"/>
    </row>
    <row r="676" spans="1:19" ht="13" x14ac:dyDescent="0.15">
      <c r="A676" s="3">
        <v>397</v>
      </c>
      <c r="B676" s="3" t="s">
        <v>1122</v>
      </c>
      <c r="C676" s="3" t="s">
        <v>24</v>
      </c>
      <c r="D676" s="3">
        <v>16</v>
      </c>
      <c r="E676" s="3" t="s">
        <v>1103</v>
      </c>
      <c r="F676" s="3">
        <v>6</v>
      </c>
      <c r="G676" s="3">
        <v>1.2</v>
      </c>
      <c r="H676" s="3">
        <v>1.2</v>
      </c>
      <c r="I676" s="3">
        <v>248.5</v>
      </c>
      <c r="J676" s="3">
        <v>249.7</v>
      </c>
      <c r="K676" s="3">
        <v>248.5</v>
      </c>
      <c r="L676" s="3">
        <v>249.7</v>
      </c>
      <c r="M676" s="3" t="s">
        <v>3159</v>
      </c>
      <c r="N676" s="3" t="s">
        <v>3160</v>
      </c>
      <c r="O676" s="3" t="s">
        <v>3161</v>
      </c>
      <c r="P676" s="3">
        <v>0</v>
      </c>
      <c r="Q676" s="3">
        <v>0</v>
      </c>
      <c r="R676" s="3"/>
      <c r="S676" s="3"/>
    </row>
    <row r="677" spans="1:19" ht="13" x14ac:dyDescent="0.15">
      <c r="A677" s="3">
        <v>397</v>
      </c>
      <c r="B677" s="3" t="s">
        <v>1122</v>
      </c>
      <c r="C677" s="3" t="s">
        <v>24</v>
      </c>
      <c r="D677" s="3">
        <v>16</v>
      </c>
      <c r="E677" s="3" t="s">
        <v>1103</v>
      </c>
      <c r="F677" s="3">
        <v>7</v>
      </c>
      <c r="G677" s="3">
        <v>0.74</v>
      </c>
      <c r="H677" s="3">
        <v>0.74</v>
      </c>
      <c r="I677" s="3">
        <v>249.7</v>
      </c>
      <c r="J677" s="3">
        <v>250.44</v>
      </c>
      <c r="K677" s="3">
        <v>249.7</v>
      </c>
      <c r="L677" s="3">
        <v>250.44</v>
      </c>
      <c r="M677" s="3" t="s">
        <v>3162</v>
      </c>
      <c r="N677" s="3" t="s">
        <v>3163</v>
      </c>
      <c r="O677" s="3" t="s">
        <v>3164</v>
      </c>
      <c r="P677" s="3">
        <v>0</v>
      </c>
      <c r="Q677" s="3">
        <v>0</v>
      </c>
      <c r="R677" s="3"/>
      <c r="S677" s="3"/>
    </row>
    <row r="678" spans="1:19" ht="13" x14ac:dyDescent="0.15">
      <c r="A678" s="3">
        <v>397</v>
      </c>
      <c r="B678" s="3" t="s">
        <v>1122</v>
      </c>
      <c r="C678" s="3" t="s">
        <v>24</v>
      </c>
      <c r="D678" s="3">
        <v>16</v>
      </c>
      <c r="E678" s="3" t="s">
        <v>1103</v>
      </c>
      <c r="F678" s="3" t="s">
        <v>6</v>
      </c>
      <c r="G678" s="3">
        <v>0.23</v>
      </c>
      <c r="H678" s="3">
        <v>0.23</v>
      </c>
      <c r="I678" s="3">
        <v>250.44</v>
      </c>
      <c r="J678" s="3">
        <v>250.67</v>
      </c>
      <c r="K678" s="3">
        <v>250.44</v>
      </c>
      <c r="L678" s="3">
        <v>250.67</v>
      </c>
      <c r="M678" s="3" t="s">
        <v>3165</v>
      </c>
      <c r="N678" s="3" t="s">
        <v>3166</v>
      </c>
      <c r="O678" s="3" t="s">
        <v>3167</v>
      </c>
      <c r="P678" s="3">
        <v>0</v>
      </c>
      <c r="Q678" s="3">
        <v>0</v>
      </c>
      <c r="R678" s="3"/>
      <c r="S678" s="3"/>
    </row>
    <row r="679" spans="1:19" ht="13" x14ac:dyDescent="0.15">
      <c r="A679" s="3">
        <v>397</v>
      </c>
      <c r="B679" s="3" t="s">
        <v>1122</v>
      </c>
      <c r="C679" s="3" t="s">
        <v>24</v>
      </c>
      <c r="D679" s="3">
        <v>17</v>
      </c>
      <c r="E679" s="3" t="s">
        <v>1103</v>
      </c>
      <c r="F679" s="3">
        <v>1</v>
      </c>
      <c r="G679" s="3">
        <v>1.51</v>
      </c>
      <c r="H679" s="3">
        <v>1.51</v>
      </c>
      <c r="I679" s="3">
        <v>250.7</v>
      </c>
      <c r="J679" s="3">
        <v>252.21</v>
      </c>
      <c r="K679" s="3">
        <v>250.7</v>
      </c>
      <c r="L679" s="3">
        <v>252.18100000000001</v>
      </c>
      <c r="M679" s="3" t="s">
        <v>3168</v>
      </c>
      <c r="N679" s="3" t="s">
        <v>3169</v>
      </c>
      <c r="O679" s="3" t="s">
        <v>3170</v>
      </c>
      <c r="P679" s="3">
        <v>0</v>
      </c>
      <c r="Q679" s="3">
        <v>0</v>
      </c>
      <c r="R679" s="3"/>
      <c r="S679" s="3"/>
    </row>
    <row r="680" spans="1:19" ht="13" x14ac:dyDescent="0.15">
      <c r="A680" s="3">
        <v>397</v>
      </c>
      <c r="B680" s="3" t="s">
        <v>1122</v>
      </c>
      <c r="C680" s="3" t="s">
        <v>24</v>
      </c>
      <c r="D680" s="3">
        <v>17</v>
      </c>
      <c r="E680" s="3" t="s">
        <v>1103</v>
      </c>
      <c r="F680" s="3">
        <v>2</v>
      </c>
      <c r="G680" s="3">
        <v>1.51</v>
      </c>
      <c r="H680" s="3">
        <v>1.51</v>
      </c>
      <c r="I680" s="3">
        <v>252.21</v>
      </c>
      <c r="J680" s="3">
        <v>253.72</v>
      </c>
      <c r="K680" s="3">
        <v>252.18100000000001</v>
      </c>
      <c r="L680" s="3">
        <v>253.66200000000001</v>
      </c>
      <c r="M680" s="3" t="s">
        <v>3171</v>
      </c>
      <c r="N680" s="3" t="s">
        <v>3172</v>
      </c>
      <c r="O680" s="3" t="s">
        <v>3173</v>
      </c>
      <c r="P680" s="3">
        <v>0</v>
      </c>
      <c r="Q680" s="3">
        <v>0</v>
      </c>
      <c r="R680" s="3"/>
      <c r="S680" s="3"/>
    </row>
    <row r="681" spans="1:19" ht="13" x14ac:dyDescent="0.15">
      <c r="A681" s="3">
        <v>397</v>
      </c>
      <c r="B681" s="3" t="s">
        <v>1122</v>
      </c>
      <c r="C681" s="3" t="s">
        <v>24</v>
      </c>
      <c r="D681" s="3">
        <v>17</v>
      </c>
      <c r="E681" s="3" t="s">
        <v>1103</v>
      </c>
      <c r="F681" s="3">
        <v>3</v>
      </c>
      <c r="G681" s="3">
        <v>1.51</v>
      </c>
      <c r="H681" s="3">
        <v>1.51</v>
      </c>
      <c r="I681" s="3">
        <v>253.72</v>
      </c>
      <c r="J681" s="3">
        <v>255.23</v>
      </c>
      <c r="K681" s="3">
        <v>253.66200000000001</v>
      </c>
      <c r="L681" s="3">
        <v>255.143</v>
      </c>
      <c r="M681" s="3" t="s">
        <v>3174</v>
      </c>
      <c r="N681" s="3" t="s">
        <v>3175</v>
      </c>
      <c r="O681" s="3" t="s">
        <v>3176</v>
      </c>
      <c r="P681" s="3">
        <v>0</v>
      </c>
      <c r="Q681" s="3">
        <v>0</v>
      </c>
      <c r="R681" s="3"/>
      <c r="S681" s="3"/>
    </row>
    <row r="682" spans="1:19" ht="13" x14ac:dyDescent="0.15">
      <c r="A682" s="3">
        <v>397</v>
      </c>
      <c r="B682" s="3" t="s">
        <v>1122</v>
      </c>
      <c r="C682" s="3" t="s">
        <v>24</v>
      </c>
      <c r="D682" s="3">
        <v>17</v>
      </c>
      <c r="E682" s="3" t="s">
        <v>1103</v>
      </c>
      <c r="F682" s="3">
        <v>4</v>
      </c>
      <c r="G682" s="3">
        <v>1.51</v>
      </c>
      <c r="H682" s="3">
        <v>1.51</v>
      </c>
      <c r="I682" s="3">
        <v>255.23</v>
      </c>
      <c r="J682" s="3">
        <v>256.74</v>
      </c>
      <c r="K682" s="3">
        <v>255.143</v>
      </c>
      <c r="L682" s="3">
        <v>256.62400000000002</v>
      </c>
      <c r="M682" s="3" t="s">
        <v>3177</v>
      </c>
      <c r="N682" s="3" t="s">
        <v>3178</v>
      </c>
      <c r="O682" s="3" t="s">
        <v>3179</v>
      </c>
      <c r="P682" s="3">
        <v>0</v>
      </c>
      <c r="Q682" s="3">
        <v>0</v>
      </c>
      <c r="R682" s="3"/>
      <c r="S682" s="3"/>
    </row>
    <row r="683" spans="1:19" ht="13" x14ac:dyDescent="0.15">
      <c r="A683" s="3">
        <v>397</v>
      </c>
      <c r="B683" s="3" t="s">
        <v>1122</v>
      </c>
      <c r="C683" s="3" t="s">
        <v>24</v>
      </c>
      <c r="D683" s="3">
        <v>17</v>
      </c>
      <c r="E683" s="3" t="s">
        <v>1103</v>
      </c>
      <c r="F683" s="3">
        <v>5</v>
      </c>
      <c r="G683" s="3">
        <v>1.5</v>
      </c>
      <c r="H683" s="3">
        <v>1.5</v>
      </c>
      <c r="I683" s="3">
        <v>256.74</v>
      </c>
      <c r="J683" s="3">
        <v>258.24</v>
      </c>
      <c r="K683" s="3">
        <v>256.62400000000002</v>
      </c>
      <c r="L683" s="3">
        <v>258.09500000000003</v>
      </c>
      <c r="M683" s="3" t="s">
        <v>3180</v>
      </c>
      <c r="N683" s="3" t="s">
        <v>3181</v>
      </c>
      <c r="O683" s="3" t="s">
        <v>3182</v>
      </c>
      <c r="P683" s="3">
        <v>0</v>
      </c>
      <c r="Q683" s="3">
        <v>0</v>
      </c>
      <c r="R683" s="3"/>
      <c r="S683" s="3"/>
    </row>
    <row r="684" spans="1:19" ht="13" x14ac:dyDescent="0.15">
      <c r="A684" s="3">
        <v>397</v>
      </c>
      <c r="B684" s="3" t="s">
        <v>1122</v>
      </c>
      <c r="C684" s="3" t="s">
        <v>24</v>
      </c>
      <c r="D684" s="3">
        <v>17</v>
      </c>
      <c r="E684" s="3" t="s">
        <v>1103</v>
      </c>
      <c r="F684" s="3">
        <v>6</v>
      </c>
      <c r="G684" s="3">
        <v>1.21</v>
      </c>
      <c r="H684" s="3">
        <v>1.21</v>
      </c>
      <c r="I684" s="3">
        <v>258.24</v>
      </c>
      <c r="J684" s="3">
        <v>259.45</v>
      </c>
      <c r="K684" s="3">
        <v>258.09500000000003</v>
      </c>
      <c r="L684" s="3">
        <v>259.28199999999998</v>
      </c>
      <c r="M684" s="3" t="s">
        <v>3183</v>
      </c>
      <c r="N684" s="3" t="s">
        <v>3184</v>
      </c>
      <c r="O684" s="3" t="s">
        <v>3185</v>
      </c>
      <c r="P684" s="3">
        <v>0</v>
      </c>
      <c r="Q684" s="3">
        <v>0</v>
      </c>
      <c r="R684" s="3"/>
      <c r="S684" s="3"/>
    </row>
    <row r="685" spans="1:19" ht="13" x14ac:dyDescent="0.15">
      <c r="A685" s="3">
        <v>397</v>
      </c>
      <c r="B685" s="3" t="s">
        <v>1122</v>
      </c>
      <c r="C685" s="3" t="s">
        <v>24</v>
      </c>
      <c r="D685" s="3">
        <v>17</v>
      </c>
      <c r="E685" s="3" t="s">
        <v>1103</v>
      </c>
      <c r="F685" s="3">
        <v>7</v>
      </c>
      <c r="G685" s="3">
        <v>0.75</v>
      </c>
      <c r="H685" s="3">
        <v>0.75</v>
      </c>
      <c r="I685" s="3">
        <v>259.45</v>
      </c>
      <c r="J685" s="3">
        <v>260.2</v>
      </c>
      <c r="K685" s="3">
        <v>259.28199999999998</v>
      </c>
      <c r="L685" s="3">
        <v>260.01799999999997</v>
      </c>
      <c r="M685" s="3" t="s">
        <v>3186</v>
      </c>
      <c r="N685" s="3" t="s">
        <v>3187</v>
      </c>
      <c r="O685" s="3" t="s">
        <v>3188</v>
      </c>
      <c r="P685" s="3">
        <v>0</v>
      </c>
      <c r="Q685" s="3">
        <v>0</v>
      </c>
      <c r="R685" s="3"/>
      <c r="S685" s="3"/>
    </row>
    <row r="686" spans="1:19" ht="13" x14ac:dyDescent="0.15">
      <c r="A686" s="3">
        <v>397</v>
      </c>
      <c r="B686" s="3" t="s">
        <v>1122</v>
      </c>
      <c r="C686" s="3" t="s">
        <v>24</v>
      </c>
      <c r="D686" s="3">
        <v>17</v>
      </c>
      <c r="E686" s="3" t="s">
        <v>1103</v>
      </c>
      <c r="F686" s="3" t="s">
        <v>6</v>
      </c>
      <c r="G686" s="3">
        <v>0.39</v>
      </c>
      <c r="H686" s="3">
        <v>0.39</v>
      </c>
      <c r="I686" s="3">
        <v>260.2</v>
      </c>
      <c r="J686" s="3">
        <v>260.58999999999997</v>
      </c>
      <c r="K686" s="3">
        <v>260.01799999999997</v>
      </c>
      <c r="L686" s="3">
        <v>260.39999999999998</v>
      </c>
      <c r="M686" s="3" t="s">
        <v>3189</v>
      </c>
      <c r="N686" s="3" t="s">
        <v>3190</v>
      </c>
      <c r="O686" s="3" t="s">
        <v>3191</v>
      </c>
      <c r="P686" s="3">
        <v>0</v>
      </c>
      <c r="Q686" s="3">
        <v>0</v>
      </c>
      <c r="R686" s="3"/>
      <c r="S686" s="3"/>
    </row>
    <row r="687" spans="1:19" ht="13" x14ac:dyDescent="0.15">
      <c r="A687" s="3">
        <v>397</v>
      </c>
      <c r="B687" s="3" t="s">
        <v>1122</v>
      </c>
      <c r="C687" s="3" t="s">
        <v>24</v>
      </c>
      <c r="D687" s="3">
        <v>18</v>
      </c>
      <c r="E687" s="3" t="s">
        <v>1103</v>
      </c>
      <c r="F687" s="3">
        <v>1</v>
      </c>
      <c r="G687" s="3">
        <v>1.5</v>
      </c>
      <c r="H687" s="3">
        <v>1.5</v>
      </c>
      <c r="I687" s="3">
        <v>260.39999999999998</v>
      </c>
      <c r="J687" s="3">
        <v>261.89999999999998</v>
      </c>
      <c r="K687" s="3">
        <v>260.39999999999998</v>
      </c>
      <c r="L687" s="3">
        <v>261.87700000000001</v>
      </c>
      <c r="M687" s="3" t="s">
        <v>3192</v>
      </c>
      <c r="N687" s="3" t="s">
        <v>3193</v>
      </c>
      <c r="O687" s="3" t="s">
        <v>3194</v>
      </c>
      <c r="P687" s="3">
        <v>0</v>
      </c>
      <c r="Q687" s="3">
        <v>0</v>
      </c>
      <c r="R687" s="3"/>
      <c r="S687" s="3"/>
    </row>
    <row r="688" spans="1:19" ht="13" x14ac:dyDescent="0.15">
      <c r="A688" s="3">
        <v>397</v>
      </c>
      <c r="B688" s="3" t="s">
        <v>1122</v>
      </c>
      <c r="C688" s="3" t="s">
        <v>24</v>
      </c>
      <c r="D688" s="3">
        <v>18</v>
      </c>
      <c r="E688" s="3" t="s">
        <v>1103</v>
      </c>
      <c r="F688" s="3">
        <v>2</v>
      </c>
      <c r="G688" s="3">
        <v>1.5</v>
      </c>
      <c r="H688" s="3">
        <v>1.5</v>
      </c>
      <c r="I688" s="3">
        <v>261.89999999999998</v>
      </c>
      <c r="J688" s="3">
        <v>263.39999999999998</v>
      </c>
      <c r="K688" s="3">
        <v>261.87700000000001</v>
      </c>
      <c r="L688" s="3">
        <v>263.35399999999998</v>
      </c>
      <c r="M688" s="3" t="s">
        <v>3195</v>
      </c>
      <c r="N688" s="3" t="s">
        <v>3196</v>
      </c>
      <c r="O688" s="3" t="s">
        <v>3197</v>
      </c>
      <c r="P688" s="3">
        <v>0</v>
      </c>
      <c r="Q688" s="3">
        <v>0</v>
      </c>
      <c r="R688" s="3"/>
      <c r="S688" s="3"/>
    </row>
    <row r="689" spans="1:19" ht="13" x14ac:dyDescent="0.15">
      <c r="A689" s="3">
        <v>397</v>
      </c>
      <c r="B689" s="3" t="s">
        <v>1122</v>
      </c>
      <c r="C689" s="3" t="s">
        <v>24</v>
      </c>
      <c r="D689" s="3">
        <v>18</v>
      </c>
      <c r="E689" s="3" t="s">
        <v>1103</v>
      </c>
      <c r="F689" s="3">
        <v>3</v>
      </c>
      <c r="G689" s="3">
        <v>1.5</v>
      </c>
      <c r="H689" s="3">
        <v>1.5</v>
      </c>
      <c r="I689" s="3">
        <v>263.39999999999998</v>
      </c>
      <c r="J689" s="3">
        <v>264.89999999999998</v>
      </c>
      <c r="K689" s="3">
        <v>263.35399999999998</v>
      </c>
      <c r="L689" s="3">
        <v>264.83199999999999</v>
      </c>
      <c r="M689" s="3" t="s">
        <v>3198</v>
      </c>
      <c r="N689" s="3" t="s">
        <v>3199</v>
      </c>
      <c r="O689" s="3" t="s">
        <v>3200</v>
      </c>
      <c r="P689" s="3">
        <v>0</v>
      </c>
      <c r="Q689" s="3">
        <v>0</v>
      </c>
      <c r="R689" s="3"/>
      <c r="S689" s="3"/>
    </row>
    <row r="690" spans="1:19" ht="13" x14ac:dyDescent="0.15">
      <c r="A690" s="3">
        <v>397</v>
      </c>
      <c r="B690" s="3" t="s">
        <v>1122</v>
      </c>
      <c r="C690" s="3" t="s">
        <v>24</v>
      </c>
      <c r="D690" s="3">
        <v>18</v>
      </c>
      <c r="E690" s="3" t="s">
        <v>1103</v>
      </c>
      <c r="F690" s="3">
        <v>4</v>
      </c>
      <c r="G690" s="3">
        <v>1.5</v>
      </c>
      <c r="H690" s="3">
        <v>1.5</v>
      </c>
      <c r="I690" s="3">
        <v>264.89999999999998</v>
      </c>
      <c r="J690" s="3">
        <v>266.39999999999998</v>
      </c>
      <c r="K690" s="3">
        <v>264.83199999999999</v>
      </c>
      <c r="L690" s="3">
        <v>266.30900000000003</v>
      </c>
      <c r="M690" s="3" t="s">
        <v>3201</v>
      </c>
      <c r="N690" s="3" t="s">
        <v>3202</v>
      </c>
      <c r="O690" s="3" t="s">
        <v>3203</v>
      </c>
      <c r="P690" s="3">
        <v>0</v>
      </c>
      <c r="Q690" s="3">
        <v>0</v>
      </c>
      <c r="R690" s="3"/>
      <c r="S690" s="3"/>
    </row>
    <row r="691" spans="1:19" ht="13" x14ac:dyDescent="0.15">
      <c r="A691" s="3">
        <v>397</v>
      </c>
      <c r="B691" s="3" t="s">
        <v>1122</v>
      </c>
      <c r="C691" s="3" t="s">
        <v>24</v>
      </c>
      <c r="D691" s="3">
        <v>18</v>
      </c>
      <c r="E691" s="3" t="s">
        <v>1103</v>
      </c>
      <c r="F691" s="3">
        <v>5</v>
      </c>
      <c r="G691" s="3">
        <v>1.49</v>
      </c>
      <c r="H691" s="3">
        <v>1.49</v>
      </c>
      <c r="I691" s="3">
        <v>266.39999999999998</v>
      </c>
      <c r="J691" s="3">
        <v>267.89</v>
      </c>
      <c r="K691" s="3">
        <v>266.30900000000003</v>
      </c>
      <c r="L691" s="3">
        <v>267.77600000000001</v>
      </c>
      <c r="M691" s="3" t="s">
        <v>3204</v>
      </c>
      <c r="N691" s="3" t="s">
        <v>3205</v>
      </c>
      <c r="O691" s="3" t="s">
        <v>3206</v>
      </c>
      <c r="P691" s="3">
        <v>0</v>
      </c>
      <c r="Q691" s="3">
        <v>0</v>
      </c>
      <c r="R691" s="3"/>
      <c r="S691" s="3"/>
    </row>
    <row r="692" spans="1:19" ht="13" x14ac:dyDescent="0.15">
      <c r="A692" s="3">
        <v>397</v>
      </c>
      <c r="B692" s="3" t="s">
        <v>1122</v>
      </c>
      <c r="C692" s="3" t="s">
        <v>24</v>
      </c>
      <c r="D692" s="3">
        <v>18</v>
      </c>
      <c r="E692" s="3" t="s">
        <v>1103</v>
      </c>
      <c r="F692" s="3">
        <v>6</v>
      </c>
      <c r="G692" s="3">
        <v>1.21</v>
      </c>
      <c r="H692" s="3">
        <v>1.21</v>
      </c>
      <c r="I692" s="3">
        <v>267.89</v>
      </c>
      <c r="J692" s="3">
        <v>269.10000000000002</v>
      </c>
      <c r="K692" s="3">
        <v>267.77600000000001</v>
      </c>
      <c r="L692" s="3">
        <v>268.96800000000002</v>
      </c>
      <c r="M692" s="3" t="s">
        <v>3207</v>
      </c>
      <c r="N692" s="3" t="s">
        <v>3208</v>
      </c>
      <c r="O692" s="3" t="s">
        <v>3209</v>
      </c>
      <c r="P692" s="3">
        <v>0</v>
      </c>
      <c r="Q692" s="3">
        <v>0</v>
      </c>
      <c r="R692" s="3"/>
      <c r="S692" s="3"/>
    </row>
    <row r="693" spans="1:19" ht="13" x14ac:dyDescent="0.15">
      <c r="A693" s="3">
        <v>397</v>
      </c>
      <c r="B693" s="3" t="s">
        <v>1122</v>
      </c>
      <c r="C693" s="3" t="s">
        <v>24</v>
      </c>
      <c r="D693" s="3">
        <v>18</v>
      </c>
      <c r="E693" s="3" t="s">
        <v>1103</v>
      </c>
      <c r="F693" s="3">
        <v>7</v>
      </c>
      <c r="G693" s="3">
        <v>0.61</v>
      </c>
      <c r="H693" s="3">
        <v>0.61</v>
      </c>
      <c r="I693" s="3">
        <v>269.10000000000002</v>
      </c>
      <c r="J693" s="3">
        <v>269.70999999999998</v>
      </c>
      <c r="K693" s="3">
        <v>268.96800000000002</v>
      </c>
      <c r="L693" s="3">
        <v>269.56799999999998</v>
      </c>
      <c r="M693" s="3" t="s">
        <v>3210</v>
      </c>
      <c r="N693" s="3" t="s">
        <v>3211</v>
      </c>
      <c r="O693" s="3" t="s">
        <v>3212</v>
      </c>
      <c r="P693" s="3">
        <v>0</v>
      </c>
      <c r="Q693" s="3">
        <v>0</v>
      </c>
      <c r="R693" s="3"/>
      <c r="S693" s="3"/>
    </row>
    <row r="694" spans="1:19" ht="13" x14ac:dyDescent="0.15">
      <c r="A694" s="3">
        <v>397</v>
      </c>
      <c r="B694" s="3" t="s">
        <v>1122</v>
      </c>
      <c r="C694" s="3" t="s">
        <v>24</v>
      </c>
      <c r="D694" s="3">
        <v>18</v>
      </c>
      <c r="E694" s="3" t="s">
        <v>1103</v>
      </c>
      <c r="F694" s="3" t="s">
        <v>6</v>
      </c>
      <c r="G694" s="3">
        <v>0.54</v>
      </c>
      <c r="H694" s="3">
        <v>0.54</v>
      </c>
      <c r="I694" s="3">
        <v>269.70999999999998</v>
      </c>
      <c r="J694" s="3">
        <v>270.25</v>
      </c>
      <c r="K694" s="3">
        <v>269.56799999999998</v>
      </c>
      <c r="L694" s="3">
        <v>270.10000000000002</v>
      </c>
      <c r="M694" s="3" t="s">
        <v>3213</v>
      </c>
      <c r="N694" s="3" t="s">
        <v>3214</v>
      </c>
      <c r="O694" s="3" t="s">
        <v>3215</v>
      </c>
      <c r="P694" s="3">
        <v>0</v>
      </c>
      <c r="Q694" s="3">
        <v>0</v>
      </c>
      <c r="R694" s="3"/>
      <c r="S694" s="3"/>
    </row>
    <row r="695" spans="1:19" ht="13" x14ac:dyDescent="0.15">
      <c r="A695" s="3">
        <v>397</v>
      </c>
      <c r="B695" s="3" t="s">
        <v>1122</v>
      </c>
      <c r="C695" s="3" t="s">
        <v>24</v>
      </c>
      <c r="D695" s="3">
        <v>19</v>
      </c>
      <c r="E695" s="3" t="s">
        <v>1103</v>
      </c>
      <c r="F695" s="3">
        <v>1</v>
      </c>
      <c r="G695" s="3">
        <v>1.49</v>
      </c>
      <c r="H695" s="3">
        <v>1.49</v>
      </c>
      <c r="I695" s="3">
        <v>270.10000000000002</v>
      </c>
      <c r="J695" s="3">
        <v>271.58999999999997</v>
      </c>
      <c r="K695" s="3">
        <v>270.10000000000002</v>
      </c>
      <c r="L695" s="3">
        <v>271.55700000000002</v>
      </c>
      <c r="M695" s="3" t="s">
        <v>3216</v>
      </c>
      <c r="N695" s="3" t="s">
        <v>3217</v>
      </c>
      <c r="O695" s="3" t="s">
        <v>3218</v>
      </c>
      <c r="P695" s="3">
        <v>0</v>
      </c>
      <c r="Q695" s="3">
        <v>0</v>
      </c>
      <c r="R695" s="3"/>
      <c r="S695" s="3"/>
    </row>
    <row r="696" spans="1:19" ht="13" x14ac:dyDescent="0.15">
      <c r="A696" s="3">
        <v>397</v>
      </c>
      <c r="B696" s="3" t="s">
        <v>1122</v>
      </c>
      <c r="C696" s="3" t="s">
        <v>24</v>
      </c>
      <c r="D696" s="3">
        <v>19</v>
      </c>
      <c r="E696" s="3" t="s">
        <v>1103</v>
      </c>
      <c r="F696" s="3">
        <v>2</v>
      </c>
      <c r="G696" s="3">
        <v>1.5</v>
      </c>
      <c r="H696" s="3">
        <v>1.5</v>
      </c>
      <c r="I696" s="3">
        <v>271.58999999999997</v>
      </c>
      <c r="J696" s="3">
        <v>273.08999999999997</v>
      </c>
      <c r="K696" s="3">
        <v>271.55700000000002</v>
      </c>
      <c r="L696" s="3">
        <v>273.024</v>
      </c>
      <c r="M696" s="3" t="s">
        <v>3219</v>
      </c>
      <c r="N696" s="3" t="s">
        <v>3220</v>
      </c>
      <c r="O696" s="3" t="s">
        <v>3221</v>
      </c>
      <c r="P696" s="3">
        <v>0</v>
      </c>
      <c r="Q696" s="3">
        <v>0</v>
      </c>
      <c r="R696" s="3"/>
      <c r="S696" s="3"/>
    </row>
    <row r="697" spans="1:19" ht="13" x14ac:dyDescent="0.15">
      <c r="A697" s="3">
        <v>397</v>
      </c>
      <c r="B697" s="3" t="s">
        <v>1122</v>
      </c>
      <c r="C697" s="3" t="s">
        <v>24</v>
      </c>
      <c r="D697" s="3">
        <v>19</v>
      </c>
      <c r="E697" s="3" t="s">
        <v>1103</v>
      </c>
      <c r="F697" s="3">
        <v>3</v>
      </c>
      <c r="G697" s="3">
        <v>1.5</v>
      </c>
      <c r="H697" s="3">
        <v>1.5</v>
      </c>
      <c r="I697" s="3">
        <v>273.08999999999997</v>
      </c>
      <c r="J697" s="3">
        <v>274.58999999999997</v>
      </c>
      <c r="K697" s="3">
        <v>273.024</v>
      </c>
      <c r="L697" s="3">
        <v>274.49</v>
      </c>
      <c r="M697" s="3" t="s">
        <v>3222</v>
      </c>
      <c r="N697" s="3" t="s">
        <v>3223</v>
      </c>
      <c r="O697" s="3" t="s">
        <v>3224</v>
      </c>
      <c r="P697" s="3">
        <v>0</v>
      </c>
      <c r="Q697" s="3">
        <v>0</v>
      </c>
      <c r="R697" s="3"/>
      <c r="S697" s="3"/>
    </row>
    <row r="698" spans="1:19" ht="13" x14ac:dyDescent="0.15">
      <c r="A698" s="3">
        <v>397</v>
      </c>
      <c r="B698" s="3" t="s">
        <v>1122</v>
      </c>
      <c r="C698" s="3" t="s">
        <v>24</v>
      </c>
      <c r="D698" s="3">
        <v>19</v>
      </c>
      <c r="E698" s="3" t="s">
        <v>1103</v>
      </c>
      <c r="F698" s="3">
        <v>4</v>
      </c>
      <c r="G698" s="3">
        <v>1.5</v>
      </c>
      <c r="H698" s="3">
        <v>1.51</v>
      </c>
      <c r="I698" s="3">
        <v>274.58999999999997</v>
      </c>
      <c r="J698" s="3">
        <v>276.10000000000002</v>
      </c>
      <c r="K698" s="3">
        <v>274.49</v>
      </c>
      <c r="L698" s="3">
        <v>275.96699999999998</v>
      </c>
      <c r="M698" s="3" t="s">
        <v>3225</v>
      </c>
      <c r="N698" s="3" t="s">
        <v>3226</v>
      </c>
      <c r="O698" s="3" t="s">
        <v>3227</v>
      </c>
      <c r="P698" s="3">
        <v>0</v>
      </c>
      <c r="Q698" s="3">
        <v>0</v>
      </c>
      <c r="R698" s="3"/>
      <c r="S698" s="3"/>
    </row>
    <row r="699" spans="1:19" ht="13" x14ac:dyDescent="0.15">
      <c r="A699" s="3">
        <v>397</v>
      </c>
      <c r="B699" s="3" t="s">
        <v>1122</v>
      </c>
      <c r="C699" s="3" t="s">
        <v>24</v>
      </c>
      <c r="D699" s="3">
        <v>19</v>
      </c>
      <c r="E699" s="3" t="s">
        <v>1103</v>
      </c>
      <c r="F699" s="3">
        <v>5</v>
      </c>
      <c r="G699" s="3">
        <v>1.5</v>
      </c>
      <c r="H699" s="3">
        <v>1.51</v>
      </c>
      <c r="I699" s="3">
        <v>276.10000000000002</v>
      </c>
      <c r="J699" s="3">
        <v>277.61</v>
      </c>
      <c r="K699" s="3">
        <v>275.96699999999998</v>
      </c>
      <c r="L699" s="3">
        <v>277.44299999999998</v>
      </c>
      <c r="M699" s="3" t="s">
        <v>3228</v>
      </c>
      <c r="N699" s="3" t="s">
        <v>3229</v>
      </c>
      <c r="O699" s="3" t="s">
        <v>3230</v>
      </c>
      <c r="P699" s="3">
        <v>0</v>
      </c>
      <c r="Q699" s="3">
        <v>0</v>
      </c>
      <c r="R699" s="3"/>
      <c r="S699" s="3"/>
    </row>
    <row r="700" spans="1:19" ht="13" x14ac:dyDescent="0.15">
      <c r="A700" s="3">
        <v>397</v>
      </c>
      <c r="B700" s="3" t="s">
        <v>1122</v>
      </c>
      <c r="C700" s="3" t="s">
        <v>24</v>
      </c>
      <c r="D700" s="3">
        <v>19</v>
      </c>
      <c r="E700" s="3" t="s">
        <v>1103</v>
      </c>
      <c r="F700" s="3">
        <v>6</v>
      </c>
      <c r="G700" s="3">
        <v>1.35</v>
      </c>
      <c r="H700" s="3">
        <v>1.35</v>
      </c>
      <c r="I700" s="3">
        <v>277.61</v>
      </c>
      <c r="J700" s="3">
        <v>278.95999999999998</v>
      </c>
      <c r="K700" s="3">
        <v>277.44299999999998</v>
      </c>
      <c r="L700" s="3">
        <v>278.76299999999998</v>
      </c>
      <c r="M700" s="3" t="s">
        <v>3231</v>
      </c>
      <c r="N700" s="3" t="s">
        <v>3232</v>
      </c>
      <c r="O700" s="3" t="s">
        <v>3233</v>
      </c>
      <c r="P700" s="3">
        <v>0</v>
      </c>
      <c r="Q700" s="3">
        <v>1</v>
      </c>
      <c r="R700" s="3"/>
      <c r="S700" s="3"/>
    </row>
    <row r="701" spans="1:19" ht="13" x14ac:dyDescent="0.15">
      <c r="A701" s="3">
        <v>397</v>
      </c>
      <c r="B701" s="3" t="s">
        <v>1122</v>
      </c>
      <c r="C701" s="3" t="s">
        <v>24</v>
      </c>
      <c r="D701" s="3">
        <v>19</v>
      </c>
      <c r="E701" s="3" t="s">
        <v>1103</v>
      </c>
      <c r="F701" s="3">
        <v>7</v>
      </c>
      <c r="G701" s="3">
        <v>0.61</v>
      </c>
      <c r="H701" s="3">
        <v>0.61</v>
      </c>
      <c r="I701" s="3">
        <v>278.95999999999998</v>
      </c>
      <c r="J701" s="3">
        <v>279.57</v>
      </c>
      <c r="K701" s="3">
        <v>278.76299999999998</v>
      </c>
      <c r="L701" s="3">
        <v>279.36</v>
      </c>
      <c r="M701" s="3" t="s">
        <v>3234</v>
      </c>
      <c r="N701" s="3" t="s">
        <v>3235</v>
      </c>
      <c r="O701" s="3" t="s">
        <v>3236</v>
      </c>
      <c r="P701" s="3">
        <v>0</v>
      </c>
      <c r="Q701" s="3">
        <v>0</v>
      </c>
      <c r="R701" s="3"/>
      <c r="S701" s="3"/>
    </row>
    <row r="702" spans="1:19" ht="13" x14ac:dyDescent="0.15">
      <c r="A702" s="3">
        <v>397</v>
      </c>
      <c r="B702" s="3" t="s">
        <v>1122</v>
      </c>
      <c r="C702" s="3" t="s">
        <v>24</v>
      </c>
      <c r="D702" s="3">
        <v>19</v>
      </c>
      <c r="E702" s="3" t="s">
        <v>1103</v>
      </c>
      <c r="F702" s="3" t="s">
        <v>6</v>
      </c>
      <c r="G702" s="3">
        <v>0.45</v>
      </c>
      <c r="H702" s="3">
        <v>0.45</v>
      </c>
      <c r="I702" s="3">
        <v>279.57</v>
      </c>
      <c r="J702" s="3">
        <v>280.02</v>
      </c>
      <c r="K702" s="3">
        <v>279.36</v>
      </c>
      <c r="L702" s="3">
        <v>279.8</v>
      </c>
      <c r="M702" s="3" t="s">
        <v>3237</v>
      </c>
      <c r="N702" s="3" t="s">
        <v>3238</v>
      </c>
      <c r="O702" s="3" t="s">
        <v>3239</v>
      </c>
      <c r="P702" s="3">
        <v>0</v>
      </c>
      <c r="Q702" s="3">
        <v>0</v>
      </c>
      <c r="R702" s="3"/>
      <c r="S702" s="3"/>
    </row>
    <row r="703" spans="1:19" ht="13" x14ac:dyDescent="0.15">
      <c r="A703" s="3">
        <v>397</v>
      </c>
      <c r="B703" s="3" t="s">
        <v>1122</v>
      </c>
      <c r="C703" s="3" t="s">
        <v>24</v>
      </c>
      <c r="D703" s="3">
        <v>20</v>
      </c>
      <c r="E703" s="3" t="s">
        <v>1103</v>
      </c>
      <c r="F703" s="3">
        <v>1</v>
      </c>
      <c r="G703" s="3">
        <v>1.48</v>
      </c>
      <c r="H703" s="3">
        <v>1.48</v>
      </c>
      <c r="I703" s="3">
        <v>279.8</v>
      </c>
      <c r="J703" s="3">
        <v>281.27999999999997</v>
      </c>
      <c r="K703" s="3">
        <v>279.8</v>
      </c>
      <c r="L703" s="3">
        <v>281.24400000000003</v>
      </c>
      <c r="M703" s="3" t="s">
        <v>3240</v>
      </c>
      <c r="N703" s="3" t="s">
        <v>3241</v>
      </c>
      <c r="O703" s="3" t="s">
        <v>3242</v>
      </c>
      <c r="P703" s="3">
        <v>0</v>
      </c>
      <c r="Q703" s="3">
        <v>0</v>
      </c>
      <c r="R703" s="3"/>
      <c r="S703" s="3"/>
    </row>
    <row r="704" spans="1:19" ht="13" x14ac:dyDescent="0.15">
      <c r="A704" s="3">
        <v>397</v>
      </c>
      <c r="B704" s="3" t="s">
        <v>1122</v>
      </c>
      <c r="C704" s="3" t="s">
        <v>24</v>
      </c>
      <c r="D704" s="3">
        <v>20</v>
      </c>
      <c r="E704" s="3" t="s">
        <v>1103</v>
      </c>
      <c r="F704" s="3">
        <v>2</v>
      </c>
      <c r="G704" s="3">
        <v>1.5</v>
      </c>
      <c r="H704" s="3">
        <v>1.51</v>
      </c>
      <c r="I704" s="3">
        <v>281.27999999999997</v>
      </c>
      <c r="J704" s="3">
        <v>282.79000000000002</v>
      </c>
      <c r="K704" s="3">
        <v>281.24400000000003</v>
      </c>
      <c r="L704" s="3">
        <v>282.71800000000002</v>
      </c>
      <c r="M704" s="3" t="s">
        <v>3243</v>
      </c>
      <c r="N704" s="3" t="s">
        <v>3244</v>
      </c>
      <c r="O704" s="3" t="s">
        <v>3245</v>
      </c>
      <c r="P704" s="3">
        <v>0</v>
      </c>
      <c r="Q704" s="3">
        <v>0</v>
      </c>
      <c r="R704" s="3"/>
      <c r="S704" s="3"/>
    </row>
    <row r="705" spans="1:19" ht="13" x14ac:dyDescent="0.15">
      <c r="A705" s="3">
        <v>397</v>
      </c>
      <c r="B705" s="3" t="s">
        <v>1122</v>
      </c>
      <c r="C705" s="3" t="s">
        <v>24</v>
      </c>
      <c r="D705" s="3">
        <v>20</v>
      </c>
      <c r="E705" s="3" t="s">
        <v>1103</v>
      </c>
      <c r="F705" s="3">
        <v>3</v>
      </c>
      <c r="G705" s="3">
        <v>1.5</v>
      </c>
      <c r="H705" s="3">
        <v>1.5</v>
      </c>
      <c r="I705" s="3">
        <v>282.79000000000002</v>
      </c>
      <c r="J705" s="3">
        <v>284.29000000000002</v>
      </c>
      <c r="K705" s="3">
        <v>282.71800000000002</v>
      </c>
      <c r="L705" s="3">
        <v>284.18200000000002</v>
      </c>
      <c r="M705" s="3" t="s">
        <v>3246</v>
      </c>
      <c r="N705" s="3" t="s">
        <v>3247</v>
      </c>
      <c r="O705" s="3" t="s">
        <v>3248</v>
      </c>
      <c r="P705" s="3">
        <v>0</v>
      </c>
      <c r="Q705" s="3">
        <v>0</v>
      </c>
      <c r="R705" s="3"/>
      <c r="S705" s="3"/>
    </row>
    <row r="706" spans="1:19" ht="13" x14ac:dyDescent="0.15">
      <c r="A706" s="3">
        <v>397</v>
      </c>
      <c r="B706" s="3" t="s">
        <v>1122</v>
      </c>
      <c r="C706" s="3" t="s">
        <v>24</v>
      </c>
      <c r="D706" s="3">
        <v>20</v>
      </c>
      <c r="E706" s="3" t="s">
        <v>1103</v>
      </c>
      <c r="F706" s="3">
        <v>4</v>
      </c>
      <c r="G706" s="3">
        <v>1.5</v>
      </c>
      <c r="H706" s="3">
        <v>1.51</v>
      </c>
      <c r="I706" s="3">
        <v>284.29000000000002</v>
      </c>
      <c r="J706" s="3">
        <v>285.8</v>
      </c>
      <c r="K706" s="3">
        <v>284.18200000000002</v>
      </c>
      <c r="L706" s="3">
        <v>285.65499999999997</v>
      </c>
      <c r="M706" s="3" t="s">
        <v>3249</v>
      </c>
      <c r="N706" s="3" t="s">
        <v>3250</v>
      </c>
      <c r="O706" s="3" t="s">
        <v>3251</v>
      </c>
      <c r="P706" s="3">
        <v>0</v>
      </c>
      <c r="Q706" s="3">
        <v>0</v>
      </c>
      <c r="R706" s="3"/>
      <c r="S706" s="3"/>
    </row>
    <row r="707" spans="1:19" ht="13" x14ac:dyDescent="0.15">
      <c r="A707" s="3">
        <v>397</v>
      </c>
      <c r="B707" s="3" t="s">
        <v>1122</v>
      </c>
      <c r="C707" s="3" t="s">
        <v>24</v>
      </c>
      <c r="D707" s="3">
        <v>20</v>
      </c>
      <c r="E707" s="3" t="s">
        <v>1103</v>
      </c>
      <c r="F707" s="3">
        <v>5</v>
      </c>
      <c r="G707" s="3">
        <v>1.51</v>
      </c>
      <c r="H707" s="3">
        <v>1.52</v>
      </c>
      <c r="I707" s="3">
        <v>285.8</v>
      </c>
      <c r="J707" s="3">
        <v>287.32</v>
      </c>
      <c r="K707" s="3">
        <v>285.65499999999997</v>
      </c>
      <c r="L707" s="3">
        <v>287.13900000000001</v>
      </c>
      <c r="M707" s="3" t="s">
        <v>3252</v>
      </c>
      <c r="N707" s="3" t="s">
        <v>3253</v>
      </c>
      <c r="O707" s="3" t="s">
        <v>3254</v>
      </c>
      <c r="P707" s="3">
        <v>0</v>
      </c>
      <c r="Q707" s="3">
        <v>0</v>
      </c>
      <c r="R707" s="3"/>
      <c r="S707" s="3"/>
    </row>
    <row r="708" spans="1:19" ht="13" x14ac:dyDescent="0.15">
      <c r="A708" s="3">
        <v>397</v>
      </c>
      <c r="B708" s="3" t="s">
        <v>1122</v>
      </c>
      <c r="C708" s="3" t="s">
        <v>24</v>
      </c>
      <c r="D708" s="3">
        <v>20</v>
      </c>
      <c r="E708" s="3" t="s">
        <v>1103</v>
      </c>
      <c r="F708" s="3">
        <v>6</v>
      </c>
      <c r="G708" s="3">
        <v>1.35</v>
      </c>
      <c r="H708" s="3">
        <v>1.35</v>
      </c>
      <c r="I708" s="3">
        <v>287.32</v>
      </c>
      <c r="J708" s="3">
        <v>288.67</v>
      </c>
      <c r="K708" s="3">
        <v>287.13900000000001</v>
      </c>
      <c r="L708" s="3">
        <v>288.45600000000002</v>
      </c>
      <c r="M708" s="3" t="s">
        <v>3255</v>
      </c>
      <c r="N708" s="3" t="s">
        <v>3256</v>
      </c>
      <c r="O708" s="3" t="s">
        <v>3257</v>
      </c>
      <c r="P708" s="3">
        <v>0</v>
      </c>
      <c r="Q708" s="3">
        <v>0</v>
      </c>
      <c r="R708" s="3"/>
      <c r="S708" s="3"/>
    </row>
    <row r="709" spans="1:19" ht="13" x14ac:dyDescent="0.15">
      <c r="A709" s="3">
        <v>397</v>
      </c>
      <c r="B709" s="3" t="s">
        <v>1122</v>
      </c>
      <c r="C709" s="3" t="s">
        <v>24</v>
      </c>
      <c r="D709" s="3">
        <v>20</v>
      </c>
      <c r="E709" s="3" t="s">
        <v>1103</v>
      </c>
      <c r="F709" s="3">
        <v>7</v>
      </c>
      <c r="G709" s="3">
        <v>0.6</v>
      </c>
      <c r="H709" s="3">
        <v>0.6</v>
      </c>
      <c r="I709" s="3">
        <v>288.67</v>
      </c>
      <c r="J709" s="3">
        <v>289.27</v>
      </c>
      <c r="K709" s="3">
        <v>288.45600000000002</v>
      </c>
      <c r="L709" s="3">
        <v>289.04199999999997</v>
      </c>
      <c r="M709" s="3" t="s">
        <v>3258</v>
      </c>
      <c r="N709" s="3" t="s">
        <v>3259</v>
      </c>
      <c r="O709" s="3" t="s">
        <v>3260</v>
      </c>
      <c r="P709" s="3">
        <v>0</v>
      </c>
      <c r="Q709" s="3">
        <v>0</v>
      </c>
      <c r="R709" s="3"/>
      <c r="S709" s="3"/>
    </row>
    <row r="710" spans="1:19" ht="13" x14ac:dyDescent="0.15">
      <c r="A710" s="3">
        <v>397</v>
      </c>
      <c r="B710" s="3" t="s">
        <v>1122</v>
      </c>
      <c r="C710" s="3" t="s">
        <v>24</v>
      </c>
      <c r="D710" s="3">
        <v>20</v>
      </c>
      <c r="E710" s="3" t="s">
        <v>1103</v>
      </c>
      <c r="F710" s="3" t="s">
        <v>6</v>
      </c>
      <c r="G710" s="3">
        <v>0.47</v>
      </c>
      <c r="H710" s="3">
        <v>0.47</v>
      </c>
      <c r="I710" s="3">
        <v>289.27</v>
      </c>
      <c r="J710" s="3">
        <v>289.74</v>
      </c>
      <c r="K710" s="3">
        <v>289.04199999999997</v>
      </c>
      <c r="L710" s="3">
        <v>289.5</v>
      </c>
      <c r="M710" s="3" t="s">
        <v>3261</v>
      </c>
      <c r="N710" s="3" t="s">
        <v>3262</v>
      </c>
      <c r="O710" s="3" t="s">
        <v>3263</v>
      </c>
      <c r="P710" s="3">
        <v>0</v>
      </c>
      <c r="Q710" s="3">
        <v>0</v>
      </c>
      <c r="R710" s="3"/>
      <c r="S710" s="3"/>
    </row>
    <row r="711" spans="1:19" ht="13" x14ac:dyDescent="0.15">
      <c r="A711" s="3">
        <v>397</v>
      </c>
      <c r="B711" s="3" t="s">
        <v>1122</v>
      </c>
      <c r="C711" s="3" t="s">
        <v>24</v>
      </c>
      <c r="D711" s="3">
        <v>21</v>
      </c>
      <c r="E711" s="3" t="s">
        <v>1103</v>
      </c>
      <c r="F711" s="3">
        <v>1</v>
      </c>
      <c r="G711" s="3">
        <v>1.5</v>
      </c>
      <c r="H711" s="3">
        <v>1.5</v>
      </c>
      <c r="I711" s="3">
        <v>289.5</v>
      </c>
      <c r="J711" s="3">
        <v>291</v>
      </c>
      <c r="K711" s="3">
        <v>289.5</v>
      </c>
      <c r="L711" s="3">
        <v>290.99700000000001</v>
      </c>
      <c r="M711" s="3" t="s">
        <v>3264</v>
      </c>
      <c r="N711" s="3" t="s">
        <v>3265</v>
      </c>
      <c r="O711" s="3" t="s">
        <v>3266</v>
      </c>
      <c r="P711" s="3">
        <v>0</v>
      </c>
      <c r="Q711" s="3">
        <v>0</v>
      </c>
      <c r="R711" s="3"/>
      <c r="S711" s="3"/>
    </row>
    <row r="712" spans="1:19" ht="13" x14ac:dyDescent="0.15">
      <c r="A712" s="3">
        <v>397</v>
      </c>
      <c r="B712" s="3" t="s">
        <v>1122</v>
      </c>
      <c r="C712" s="3" t="s">
        <v>24</v>
      </c>
      <c r="D712" s="3">
        <v>21</v>
      </c>
      <c r="E712" s="3" t="s">
        <v>1103</v>
      </c>
      <c r="F712" s="3">
        <v>2</v>
      </c>
      <c r="G712" s="3">
        <v>1.5</v>
      </c>
      <c r="H712" s="3">
        <v>1.5</v>
      </c>
      <c r="I712" s="3">
        <v>291</v>
      </c>
      <c r="J712" s="3">
        <v>292.5</v>
      </c>
      <c r="K712" s="3">
        <v>290.99700000000001</v>
      </c>
      <c r="L712" s="3">
        <v>292.49400000000003</v>
      </c>
      <c r="M712" s="3" t="s">
        <v>3267</v>
      </c>
      <c r="N712" s="3" t="s">
        <v>3268</v>
      </c>
      <c r="O712" s="3" t="s">
        <v>3269</v>
      </c>
      <c r="P712" s="3">
        <v>0</v>
      </c>
      <c r="Q712" s="3">
        <v>0</v>
      </c>
      <c r="R712" s="3"/>
      <c r="S712" s="3"/>
    </row>
    <row r="713" spans="1:19" ht="13" x14ac:dyDescent="0.15">
      <c r="A713" s="3">
        <v>397</v>
      </c>
      <c r="B713" s="3" t="s">
        <v>1122</v>
      </c>
      <c r="C713" s="3" t="s">
        <v>24</v>
      </c>
      <c r="D713" s="3">
        <v>21</v>
      </c>
      <c r="E713" s="3" t="s">
        <v>1103</v>
      </c>
      <c r="F713" s="3">
        <v>3</v>
      </c>
      <c r="G713" s="3">
        <v>1.5</v>
      </c>
      <c r="H713" s="3">
        <v>1.5</v>
      </c>
      <c r="I713" s="3">
        <v>292.5</v>
      </c>
      <c r="J713" s="3">
        <v>294</v>
      </c>
      <c r="K713" s="3">
        <v>292.49400000000003</v>
      </c>
      <c r="L713" s="3">
        <v>293.99099999999999</v>
      </c>
      <c r="M713" s="3" t="s">
        <v>3270</v>
      </c>
      <c r="N713" s="3" t="s">
        <v>3271</v>
      </c>
      <c r="O713" s="3" t="s">
        <v>3272</v>
      </c>
      <c r="P713" s="3">
        <v>0</v>
      </c>
      <c r="Q713" s="3">
        <v>0</v>
      </c>
      <c r="R713" s="3"/>
      <c r="S713" s="3"/>
    </row>
    <row r="714" spans="1:19" ht="13" x14ac:dyDescent="0.15">
      <c r="A714" s="3">
        <v>397</v>
      </c>
      <c r="B714" s="3" t="s">
        <v>1122</v>
      </c>
      <c r="C714" s="3" t="s">
        <v>24</v>
      </c>
      <c r="D714" s="3">
        <v>21</v>
      </c>
      <c r="E714" s="3" t="s">
        <v>1103</v>
      </c>
      <c r="F714" s="3">
        <v>4</v>
      </c>
      <c r="G714" s="3">
        <v>1.51</v>
      </c>
      <c r="H714" s="3">
        <v>1.51</v>
      </c>
      <c r="I714" s="3">
        <v>294</v>
      </c>
      <c r="J714" s="3">
        <v>295.51</v>
      </c>
      <c r="K714" s="3">
        <v>293.99099999999999</v>
      </c>
      <c r="L714" s="3">
        <v>295.49700000000001</v>
      </c>
      <c r="M714" s="3" t="s">
        <v>3273</v>
      </c>
      <c r="N714" s="3" t="s">
        <v>3274</v>
      </c>
      <c r="O714" s="3" t="s">
        <v>3275</v>
      </c>
      <c r="P714" s="3">
        <v>0</v>
      </c>
      <c r="Q714" s="3">
        <v>0</v>
      </c>
      <c r="R714" s="3"/>
      <c r="S714" s="3"/>
    </row>
    <row r="715" spans="1:19" ht="13" x14ac:dyDescent="0.15">
      <c r="A715" s="3">
        <v>397</v>
      </c>
      <c r="B715" s="3" t="s">
        <v>1122</v>
      </c>
      <c r="C715" s="3" t="s">
        <v>24</v>
      </c>
      <c r="D715" s="3">
        <v>21</v>
      </c>
      <c r="E715" s="3" t="s">
        <v>1103</v>
      </c>
      <c r="F715" s="3">
        <v>5</v>
      </c>
      <c r="G715" s="3">
        <v>1.51</v>
      </c>
      <c r="H715" s="3">
        <v>1.51</v>
      </c>
      <c r="I715" s="3">
        <v>295.51</v>
      </c>
      <c r="J715" s="3">
        <v>297.02</v>
      </c>
      <c r="K715" s="3">
        <v>295.49700000000001</v>
      </c>
      <c r="L715" s="3">
        <v>297.00400000000002</v>
      </c>
      <c r="M715" s="3" t="s">
        <v>3276</v>
      </c>
      <c r="N715" s="3" t="s">
        <v>3277</v>
      </c>
      <c r="O715" s="3" t="s">
        <v>3278</v>
      </c>
      <c r="P715" s="3">
        <v>0</v>
      </c>
      <c r="Q715" s="3">
        <v>0</v>
      </c>
      <c r="R715" s="3"/>
      <c r="S715" s="3"/>
    </row>
    <row r="716" spans="1:19" ht="13" x14ac:dyDescent="0.15">
      <c r="A716" s="3">
        <v>397</v>
      </c>
      <c r="B716" s="3" t="s">
        <v>1122</v>
      </c>
      <c r="C716" s="3" t="s">
        <v>24</v>
      </c>
      <c r="D716" s="3">
        <v>21</v>
      </c>
      <c r="E716" s="3" t="s">
        <v>1103</v>
      </c>
      <c r="F716" s="3">
        <v>6</v>
      </c>
      <c r="G716" s="3">
        <v>1.41</v>
      </c>
      <c r="H716" s="3">
        <v>1.41</v>
      </c>
      <c r="I716" s="3">
        <v>297.02</v>
      </c>
      <c r="J716" s="3">
        <v>298.43</v>
      </c>
      <c r="K716" s="3">
        <v>297.00400000000002</v>
      </c>
      <c r="L716" s="3">
        <v>298.411</v>
      </c>
      <c r="M716" s="3" t="s">
        <v>3279</v>
      </c>
      <c r="N716" s="3" t="s">
        <v>3280</v>
      </c>
      <c r="O716" s="3" t="s">
        <v>3281</v>
      </c>
      <c r="P716" s="3">
        <v>0</v>
      </c>
      <c r="Q716" s="3">
        <v>0</v>
      </c>
      <c r="R716" s="3"/>
      <c r="S716" s="3"/>
    </row>
    <row r="717" spans="1:19" ht="13" x14ac:dyDescent="0.15">
      <c r="A717" s="3">
        <v>397</v>
      </c>
      <c r="B717" s="3" t="s">
        <v>1122</v>
      </c>
      <c r="C717" s="3" t="s">
        <v>24</v>
      </c>
      <c r="D717" s="3">
        <v>21</v>
      </c>
      <c r="E717" s="3" t="s">
        <v>1103</v>
      </c>
      <c r="F717" s="3">
        <v>7</v>
      </c>
      <c r="G717" s="3">
        <v>0.51</v>
      </c>
      <c r="H717" s="3">
        <v>0.51</v>
      </c>
      <c r="I717" s="3">
        <v>298.43</v>
      </c>
      <c r="J717" s="3">
        <v>298.94</v>
      </c>
      <c r="K717" s="3">
        <v>298.411</v>
      </c>
      <c r="L717" s="3">
        <v>298.92</v>
      </c>
      <c r="M717" s="3" t="s">
        <v>3282</v>
      </c>
      <c r="N717" s="3" t="s">
        <v>3283</v>
      </c>
      <c r="O717" s="3" t="s">
        <v>3284</v>
      </c>
      <c r="P717" s="3">
        <v>0</v>
      </c>
      <c r="Q717" s="3">
        <v>0</v>
      </c>
      <c r="R717" s="3"/>
      <c r="S717" s="3"/>
    </row>
    <row r="718" spans="1:19" ht="13" x14ac:dyDescent="0.15">
      <c r="A718" s="3">
        <v>397</v>
      </c>
      <c r="B718" s="3" t="s">
        <v>1122</v>
      </c>
      <c r="C718" s="3" t="s">
        <v>24</v>
      </c>
      <c r="D718" s="3">
        <v>21</v>
      </c>
      <c r="E718" s="3" t="s">
        <v>1103</v>
      </c>
      <c r="F718" s="3" t="s">
        <v>6</v>
      </c>
      <c r="G718" s="3">
        <v>0.28000000000000003</v>
      </c>
      <c r="H718" s="3">
        <v>0.28000000000000003</v>
      </c>
      <c r="I718" s="3">
        <v>298.94</v>
      </c>
      <c r="J718" s="3">
        <v>299.22000000000003</v>
      </c>
      <c r="K718" s="3">
        <v>298.92</v>
      </c>
      <c r="L718" s="3">
        <v>299.2</v>
      </c>
      <c r="M718" s="3" t="s">
        <v>3285</v>
      </c>
      <c r="N718" s="3" t="s">
        <v>3286</v>
      </c>
      <c r="O718" s="3" t="s">
        <v>3287</v>
      </c>
      <c r="P718" s="3">
        <v>0</v>
      </c>
      <c r="Q718" s="3">
        <v>0</v>
      </c>
      <c r="R718" s="3"/>
      <c r="S718" s="3"/>
    </row>
    <row r="719" spans="1:19" ht="13" x14ac:dyDescent="0.15">
      <c r="A719" s="3">
        <v>397</v>
      </c>
      <c r="B719" s="3" t="s">
        <v>1122</v>
      </c>
      <c r="C719" s="3" t="s">
        <v>24</v>
      </c>
      <c r="D719" s="3">
        <v>22</v>
      </c>
      <c r="E719" s="3" t="s">
        <v>1103</v>
      </c>
      <c r="F719" s="3">
        <v>1</v>
      </c>
      <c r="G719" s="3">
        <v>1.49</v>
      </c>
      <c r="H719" s="3">
        <v>1.49</v>
      </c>
      <c r="I719" s="3">
        <v>299.2</v>
      </c>
      <c r="J719" s="3">
        <v>300.69</v>
      </c>
      <c r="K719" s="3">
        <v>299.2</v>
      </c>
      <c r="L719" s="3">
        <v>300.66399999999999</v>
      </c>
      <c r="M719" s="3" t="s">
        <v>3288</v>
      </c>
      <c r="N719" s="3" t="s">
        <v>3289</v>
      </c>
      <c r="O719" s="3" t="s">
        <v>3290</v>
      </c>
      <c r="P719" s="3">
        <v>0</v>
      </c>
      <c r="Q719" s="3">
        <v>0</v>
      </c>
      <c r="R719" s="3"/>
      <c r="S719" s="3"/>
    </row>
    <row r="720" spans="1:19" ht="13" x14ac:dyDescent="0.15">
      <c r="A720" s="3">
        <v>397</v>
      </c>
      <c r="B720" s="3" t="s">
        <v>1122</v>
      </c>
      <c r="C720" s="3" t="s">
        <v>24</v>
      </c>
      <c r="D720" s="3">
        <v>22</v>
      </c>
      <c r="E720" s="3" t="s">
        <v>1103</v>
      </c>
      <c r="F720" s="3">
        <v>2</v>
      </c>
      <c r="G720" s="3">
        <v>1.49</v>
      </c>
      <c r="H720" s="3">
        <v>1.49</v>
      </c>
      <c r="I720" s="3">
        <v>300.69</v>
      </c>
      <c r="J720" s="3">
        <v>302.18</v>
      </c>
      <c r="K720" s="3">
        <v>300.66399999999999</v>
      </c>
      <c r="L720" s="3">
        <v>302.12900000000002</v>
      </c>
      <c r="M720" s="3" t="s">
        <v>3291</v>
      </c>
      <c r="N720" s="3" t="s">
        <v>3292</v>
      </c>
      <c r="O720" s="3" t="s">
        <v>3293</v>
      </c>
      <c r="P720" s="3">
        <v>0</v>
      </c>
      <c r="Q720" s="3">
        <v>0</v>
      </c>
      <c r="R720" s="3"/>
      <c r="S720" s="3"/>
    </row>
    <row r="721" spans="1:19" ht="13" x14ac:dyDescent="0.15">
      <c r="A721" s="3">
        <v>397</v>
      </c>
      <c r="B721" s="3" t="s">
        <v>1122</v>
      </c>
      <c r="C721" s="3" t="s">
        <v>24</v>
      </c>
      <c r="D721" s="3">
        <v>22</v>
      </c>
      <c r="E721" s="3" t="s">
        <v>1103</v>
      </c>
      <c r="F721" s="3">
        <v>3</v>
      </c>
      <c r="G721" s="3">
        <v>1.5</v>
      </c>
      <c r="H721" s="3">
        <v>1.5</v>
      </c>
      <c r="I721" s="3">
        <v>302.18</v>
      </c>
      <c r="J721" s="3">
        <v>303.68</v>
      </c>
      <c r="K721" s="3">
        <v>302.12900000000002</v>
      </c>
      <c r="L721" s="3">
        <v>303.60300000000001</v>
      </c>
      <c r="M721" s="3" t="s">
        <v>3294</v>
      </c>
      <c r="N721" s="3" t="s">
        <v>3295</v>
      </c>
      <c r="O721" s="3" t="s">
        <v>3296</v>
      </c>
      <c r="P721" s="3">
        <v>0</v>
      </c>
      <c r="Q721" s="3">
        <v>0</v>
      </c>
      <c r="R721" s="3"/>
      <c r="S721" s="3"/>
    </row>
    <row r="722" spans="1:19" ht="13" x14ac:dyDescent="0.15">
      <c r="A722" s="3">
        <v>397</v>
      </c>
      <c r="B722" s="3" t="s">
        <v>1122</v>
      </c>
      <c r="C722" s="3" t="s">
        <v>24</v>
      </c>
      <c r="D722" s="3">
        <v>22</v>
      </c>
      <c r="E722" s="3" t="s">
        <v>1103</v>
      </c>
      <c r="F722" s="3">
        <v>4</v>
      </c>
      <c r="G722" s="3">
        <v>1.5</v>
      </c>
      <c r="H722" s="3">
        <v>1.5</v>
      </c>
      <c r="I722" s="3">
        <v>303.68</v>
      </c>
      <c r="J722" s="3">
        <v>305.18</v>
      </c>
      <c r="K722" s="3">
        <v>303.60300000000001</v>
      </c>
      <c r="L722" s="3">
        <v>305.077</v>
      </c>
      <c r="M722" s="3" t="s">
        <v>3297</v>
      </c>
      <c r="N722" s="3" t="s">
        <v>3298</v>
      </c>
      <c r="O722" s="3" t="s">
        <v>3299</v>
      </c>
      <c r="P722" s="3">
        <v>0</v>
      </c>
      <c r="Q722" s="3">
        <v>0</v>
      </c>
      <c r="R722" s="3"/>
      <c r="S722" s="3"/>
    </row>
    <row r="723" spans="1:19" ht="13" x14ac:dyDescent="0.15">
      <c r="A723" s="3">
        <v>397</v>
      </c>
      <c r="B723" s="3" t="s">
        <v>1122</v>
      </c>
      <c r="C723" s="3" t="s">
        <v>24</v>
      </c>
      <c r="D723" s="3">
        <v>22</v>
      </c>
      <c r="E723" s="3" t="s">
        <v>1103</v>
      </c>
      <c r="F723" s="3">
        <v>5</v>
      </c>
      <c r="G723" s="3">
        <v>1.5</v>
      </c>
      <c r="H723" s="3">
        <v>1.5</v>
      </c>
      <c r="I723" s="3">
        <v>305.18</v>
      </c>
      <c r="J723" s="3">
        <v>306.68</v>
      </c>
      <c r="K723" s="3">
        <v>305.077</v>
      </c>
      <c r="L723" s="3">
        <v>306.55099999999999</v>
      </c>
      <c r="M723" s="3" t="s">
        <v>3300</v>
      </c>
      <c r="N723" s="3" t="s">
        <v>3301</v>
      </c>
      <c r="O723" s="3" t="s">
        <v>3302</v>
      </c>
      <c r="P723" s="3">
        <v>0</v>
      </c>
      <c r="Q723" s="3">
        <v>0</v>
      </c>
      <c r="R723" s="3"/>
      <c r="S723" s="3"/>
    </row>
    <row r="724" spans="1:19" ht="13" x14ac:dyDescent="0.15">
      <c r="A724" s="3">
        <v>397</v>
      </c>
      <c r="B724" s="3" t="s">
        <v>1122</v>
      </c>
      <c r="C724" s="3" t="s">
        <v>24</v>
      </c>
      <c r="D724" s="3">
        <v>22</v>
      </c>
      <c r="E724" s="3" t="s">
        <v>1103</v>
      </c>
      <c r="F724" s="3">
        <v>6</v>
      </c>
      <c r="G724" s="3">
        <v>1.43</v>
      </c>
      <c r="H724" s="3">
        <v>1.43</v>
      </c>
      <c r="I724" s="3">
        <v>306.68</v>
      </c>
      <c r="J724" s="3">
        <v>308.11</v>
      </c>
      <c r="K724" s="3">
        <v>306.55099999999999</v>
      </c>
      <c r="L724" s="3">
        <v>307.95699999999999</v>
      </c>
      <c r="M724" s="3" t="s">
        <v>3303</v>
      </c>
      <c r="N724" s="3" t="s">
        <v>3304</v>
      </c>
      <c r="O724" s="3" t="s">
        <v>3305</v>
      </c>
      <c r="P724" s="3">
        <v>0</v>
      </c>
      <c r="Q724" s="3">
        <v>0</v>
      </c>
      <c r="R724" s="3"/>
      <c r="S724" s="3"/>
    </row>
    <row r="725" spans="1:19" ht="13" x14ac:dyDescent="0.15">
      <c r="A725" s="3">
        <v>397</v>
      </c>
      <c r="B725" s="3" t="s">
        <v>1122</v>
      </c>
      <c r="C725" s="3" t="s">
        <v>24</v>
      </c>
      <c r="D725" s="3">
        <v>22</v>
      </c>
      <c r="E725" s="3" t="s">
        <v>1103</v>
      </c>
      <c r="F725" s="3">
        <v>7</v>
      </c>
      <c r="G725" s="3">
        <v>0.51</v>
      </c>
      <c r="H725" s="3">
        <v>0.51</v>
      </c>
      <c r="I725" s="3">
        <v>308.11</v>
      </c>
      <c r="J725" s="3">
        <v>308.62</v>
      </c>
      <c r="K725" s="3">
        <v>307.95699999999999</v>
      </c>
      <c r="L725" s="3">
        <v>308.45800000000003</v>
      </c>
      <c r="M725" s="3" t="s">
        <v>3306</v>
      </c>
      <c r="N725" s="3" t="s">
        <v>3307</v>
      </c>
      <c r="O725" s="3" t="s">
        <v>3308</v>
      </c>
      <c r="P725" s="3">
        <v>0</v>
      </c>
      <c r="Q725" s="3">
        <v>0</v>
      </c>
      <c r="R725" s="3"/>
      <c r="S725" s="3"/>
    </row>
    <row r="726" spans="1:19" ht="13" x14ac:dyDescent="0.15">
      <c r="A726" s="3">
        <v>397</v>
      </c>
      <c r="B726" s="3" t="s">
        <v>1122</v>
      </c>
      <c r="C726" s="3" t="s">
        <v>24</v>
      </c>
      <c r="D726" s="3">
        <v>22</v>
      </c>
      <c r="E726" s="3" t="s">
        <v>1103</v>
      </c>
      <c r="F726" s="3" t="s">
        <v>6</v>
      </c>
      <c r="G726" s="3">
        <v>0.45</v>
      </c>
      <c r="H726" s="3">
        <v>0.45</v>
      </c>
      <c r="I726" s="3">
        <v>308.62</v>
      </c>
      <c r="J726" s="3">
        <v>309.07</v>
      </c>
      <c r="K726" s="3">
        <v>308.45800000000003</v>
      </c>
      <c r="L726" s="3">
        <v>308.89999999999998</v>
      </c>
      <c r="M726" s="3" t="s">
        <v>3309</v>
      </c>
      <c r="N726" s="3" t="s">
        <v>3310</v>
      </c>
      <c r="O726" s="3" t="s">
        <v>3311</v>
      </c>
      <c r="P726" s="3">
        <v>0</v>
      </c>
      <c r="Q726" s="3">
        <v>0</v>
      </c>
      <c r="R726" s="3"/>
      <c r="S726" s="3"/>
    </row>
    <row r="727" spans="1:19" ht="13" x14ac:dyDescent="0.15">
      <c r="A727" s="3">
        <v>397</v>
      </c>
      <c r="B727" s="3" t="s">
        <v>1122</v>
      </c>
      <c r="C727" s="3" t="s">
        <v>24</v>
      </c>
      <c r="D727" s="3">
        <v>23</v>
      </c>
      <c r="E727" s="3" t="s">
        <v>1103</v>
      </c>
      <c r="F727" s="3">
        <v>1</v>
      </c>
      <c r="G727" s="3">
        <v>1.49</v>
      </c>
      <c r="H727" s="3">
        <v>1.49</v>
      </c>
      <c r="I727" s="3">
        <v>308.89999999999998</v>
      </c>
      <c r="J727" s="3">
        <v>310.39</v>
      </c>
      <c r="K727" s="3">
        <v>308.89999999999998</v>
      </c>
      <c r="L727" s="3">
        <v>310.38900000000001</v>
      </c>
      <c r="M727" s="3" t="s">
        <v>3312</v>
      </c>
      <c r="N727" s="3" t="s">
        <v>3313</v>
      </c>
      <c r="O727" s="3" t="s">
        <v>3314</v>
      </c>
      <c r="P727" s="3">
        <v>0</v>
      </c>
      <c r="Q727" s="3">
        <v>0</v>
      </c>
      <c r="R727" s="3"/>
      <c r="S727" s="3"/>
    </row>
    <row r="728" spans="1:19" ht="13" x14ac:dyDescent="0.15">
      <c r="A728" s="3">
        <v>397</v>
      </c>
      <c r="B728" s="3" t="s">
        <v>1122</v>
      </c>
      <c r="C728" s="3" t="s">
        <v>24</v>
      </c>
      <c r="D728" s="3">
        <v>23</v>
      </c>
      <c r="E728" s="3" t="s">
        <v>1103</v>
      </c>
      <c r="F728" s="3">
        <v>2</v>
      </c>
      <c r="G728" s="3">
        <v>1.5</v>
      </c>
      <c r="H728" s="3">
        <v>1.5</v>
      </c>
      <c r="I728" s="3">
        <v>310.39</v>
      </c>
      <c r="J728" s="3">
        <v>311.89</v>
      </c>
      <c r="K728" s="3">
        <v>310.38900000000001</v>
      </c>
      <c r="L728" s="3">
        <v>311.887</v>
      </c>
      <c r="M728" s="3" t="s">
        <v>3315</v>
      </c>
      <c r="N728" s="3" t="s">
        <v>3316</v>
      </c>
      <c r="O728" s="3" t="s">
        <v>3317</v>
      </c>
      <c r="P728" s="3">
        <v>0</v>
      </c>
      <c r="Q728" s="3">
        <v>0</v>
      </c>
      <c r="R728" s="3"/>
      <c r="S728" s="3"/>
    </row>
    <row r="729" spans="1:19" ht="13" x14ac:dyDescent="0.15">
      <c r="A729" s="3">
        <v>397</v>
      </c>
      <c r="B729" s="3" t="s">
        <v>1122</v>
      </c>
      <c r="C729" s="3" t="s">
        <v>24</v>
      </c>
      <c r="D729" s="3">
        <v>23</v>
      </c>
      <c r="E729" s="3" t="s">
        <v>1103</v>
      </c>
      <c r="F729" s="3">
        <v>3</v>
      </c>
      <c r="G729" s="3">
        <v>1.5</v>
      </c>
      <c r="H729" s="3">
        <v>1.5</v>
      </c>
      <c r="I729" s="3">
        <v>311.89</v>
      </c>
      <c r="J729" s="3">
        <v>313.39</v>
      </c>
      <c r="K729" s="3">
        <v>311.887</v>
      </c>
      <c r="L729" s="3">
        <v>313.38600000000002</v>
      </c>
      <c r="M729" s="3" t="s">
        <v>3318</v>
      </c>
      <c r="N729" s="3" t="s">
        <v>3319</v>
      </c>
      <c r="O729" s="3" t="s">
        <v>3320</v>
      </c>
      <c r="P729" s="3">
        <v>0</v>
      </c>
      <c r="Q729" s="3">
        <v>0</v>
      </c>
      <c r="R729" s="3"/>
      <c r="S729" s="3"/>
    </row>
    <row r="730" spans="1:19" ht="13" x14ac:dyDescent="0.15">
      <c r="A730" s="3">
        <v>397</v>
      </c>
      <c r="B730" s="3" t="s">
        <v>1122</v>
      </c>
      <c r="C730" s="3" t="s">
        <v>24</v>
      </c>
      <c r="D730" s="3">
        <v>23</v>
      </c>
      <c r="E730" s="3" t="s">
        <v>1103</v>
      </c>
      <c r="F730" s="3">
        <v>4</v>
      </c>
      <c r="G730" s="3">
        <v>1.5</v>
      </c>
      <c r="H730" s="3">
        <v>1.5</v>
      </c>
      <c r="I730" s="3">
        <v>313.39</v>
      </c>
      <c r="J730" s="3">
        <v>314.89</v>
      </c>
      <c r="K730" s="3">
        <v>313.38600000000002</v>
      </c>
      <c r="L730" s="3">
        <v>314.88400000000001</v>
      </c>
      <c r="M730" s="3" t="s">
        <v>3321</v>
      </c>
      <c r="N730" s="3" t="s">
        <v>3322</v>
      </c>
      <c r="O730" s="3" t="s">
        <v>3323</v>
      </c>
      <c r="P730" s="3">
        <v>0</v>
      </c>
      <c r="Q730" s="3">
        <v>0</v>
      </c>
      <c r="R730" s="3"/>
      <c r="S730" s="3"/>
    </row>
    <row r="731" spans="1:19" ht="13" x14ac:dyDescent="0.15">
      <c r="A731" s="3">
        <v>397</v>
      </c>
      <c r="B731" s="3" t="s">
        <v>1122</v>
      </c>
      <c r="C731" s="3" t="s">
        <v>24</v>
      </c>
      <c r="D731" s="3">
        <v>23</v>
      </c>
      <c r="E731" s="3" t="s">
        <v>1103</v>
      </c>
      <c r="F731" s="3">
        <v>5</v>
      </c>
      <c r="G731" s="3">
        <v>1.5</v>
      </c>
      <c r="H731" s="3">
        <v>1.5</v>
      </c>
      <c r="I731" s="3">
        <v>314.89</v>
      </c>
      <c r="J731" s="3">
        <v>316.39</v>
      </c>
      <c r="K731" s="3">
        <v>314.88400000000001</v>
      </c>
      <c r="L731" s="3">
        <v>316.38299999999998</v>
      </c>
      <c r="M731" s="3" t="s">
        <v>3324</v>
      </c>
      <c r="N731" s="3" t="s">
        <v>3325</v>
      </c>
      <c r="O731" s="3" t="s">
        <v>3326</v>
      </c>
      <c r="P731" s="3">
        <v>0</v>
      </c>
      <c r="Q731" s="3">
        <v>0</v>
      </c>
      <c r="R731" s="3"/>
      <c r="S731" s="3"/>
    </row>
    <row r="732" spans="1:19" ht="13" x14ac:dyDescent="0.15">
      <c r="A732" s="3">
        <v>397</v>
      </c>
      <c r="B732" s="3" t="s">
        <v>1122</v>
      </c>
      <c r="C732" s="3" t="s">
        <v>24</v>
      </c>
      <c r="D732" s="3">
        <v>23</v>
      </c>
      <c r="E732" s="3" t="s">
        <v>1103</v>
      </c>
      <c r="F732" s="3">
        <v>6</v>
      </c>
      <c r="G732" s="3">
        <v>1.38</v>
      </c>
      <c r="H732" s="3">
        <v>1.38</v>
      </c>
      <c r="I732" s="3">
        <v>316.39</v>
      </c>
      <c r="J732" s="3">
        <v>317.77</v>
      </c>
      <c r="K732" s="3">
        <v>316.38299999999998</v>
      </c>
      <c r="L732" s="3">
        <v>317.76100000000002</v>
      </c>
      <c r="M732" s="3" t="s">
        <v>3327</v>
      </c>
      <c r="N732" s="3" t="s">
        <v>3328</v>
      </c>
      <c r="O732" s="3" t="s">
        <v>3329</v>
      </c>
      <c r="P732" s="3">
        <v>0</v>
      </c>
      <c r="Q732" s="3">
        <v>0</v>
      </c>
      <c r="R732" s="3"/>
      <c r="S732" s="3"/>
    </row>
    <row r="733" spans="1:19" ht="13" x14ac:dyDescent="0.15">
      <c r="A733" s="3">
        <v>397</v>
      </c>
      <c r="B733" s="3" t="s">
        <v>1122</v>
      </c>
      <c r="C733" s="3" t="s">
        <v>24</v>
      </c>
      <c r="D733" s="3">
        <v>23</v>
      </c>
      <c r="E733" s="3" t="s">
        <v>1103</v>
      </c>
      <c r="F733" s="3">
        <v>7</v>
      </c>
      <c r="G733" s="3">
        <v>0.52</v>
      </c>
      <c r="H733" s="3">
        <v>0.52</v>
      </c>
      <c r="I733" s="3">
        <v>317.77</v>
      </c>
      <c r="J733" s="3">
        <v>318.29000000000002</v>
      </c>
      <c r="K733" s="3">
        <v>317.76100000000002</v>
      </c>
      <c r="L733" s="3">
        <v>318.28100000000001</v>
      </c>
      <c r="M733" s="3" t="s">
        <v>3330</v>
      </c>
      <c r="N733" s="3" t="s">
        <v>3331</v>
      </c>
      <c r="O733" s="3" t="s">
        <v>3332</v>
      </c>
      <c r="P733" s="3">
        <v>0</v>
      </c>
      <c r="Q733" s="3">
        <v>0</v>
      </c>
      <c r="R733" s="3"/>
      <c r="S733" s="3"/>
    </row>
    <row r="734" spans="1:19" ht="13" x14ac:dyDescent="0.15">
      <c r="A734" s="3">
        <v>397</v>
      </c>
      <c r="B734" s="3" t="s">
        <v>1122</v>
      </c>
      <c r="C734" s="3" t="s">
        <v>24</v>
      </c>
      <c r="D734" s="3">
        <v>23</v>
      </c>
      <c r="E734" s="3" t="s">
        <v>1103</v>
      </c>
      <c r="F734" s="3" t="s">
        <v>6</v>
      </c>
      <c r="G734" s="3">
        <v>0.32</v>
      </c>
      <c r="H734" s="3">
        <v>0.32</v>
      </c>
      <c r="I734" s="3">
        <v>318.29000000000002</v>
      </c>
      <c r="J734" s="3">
        <v>318.61</v>
      </c>
      <c r="K734" s="3">
        <v>318.28100000000001</v>
      </c>
      <c r="L734" s="3">
        <v>318.60000000000002</v>
      </c>
      <c r="M734" s="3" t="s">
        <v>3333</v>
      </c>
      <c r="N734" s="3" t="s">
        <v>3334</v>
      </c>
      <c r="O734" s="3" t="s">
        <v>3335</v>
      </c>
      <c r="P734" s="3">
        <v>0</v>
      </c>
      <c r="Q734" s="3">
        <v>0</v>
      </c>
      <c r="R734" s="3"/>
      <c r="S734" s="3"/>
    </row>
    <row r="735" spans="1:19" ht="13" x14ac:dyDescent="0.15">
      <c r="A735" s="3">
        <v>397</v>
      </c>
      <c r="B735" s="3" t="s">
        <v>1122</v>
      </c>
      <c r="C735" s="3" t="s">
        <v>24</v>
      </c>
      <c r="D735" s="3">
        <v>24</v>
      </c>
      <c r="E735" s="3" t="s">
        <v>1103</v>
      </c>
      <c r="F735" s="3">
        <v>1</v>
      </c>
      <c r="G735" s="3">
        <v>1.5</v>
      </c>
      <c r="H735" s="3">
        <v>1.5</v>
      </c>
      <c r="I735" s="3">
        <v>318.60000000000002</v>
      </c>
      <c r="J735" s="3">
        <v>320.10000000000002</v>
      </c>
      <c r="K735" s="3">
        <v>318.60000000000002</v>
      </c>
      <c r="L735" s="3">
        <v>320.077</v>
      </c>
      <c r="M735" s="3" t="s">
        <v>3336</v>
      </c>
      <c r="N735" s="3" t="s">
        <v>3337</v>
      </c>
      <c r="O735" s="3" t="s">
        <v>3338</v>
      </c>
      <c r="P735" s="3">
        <v>0</v>
      </c>
      <c r="Q735" s="3">
        <v>0</v>
      </c>
      <c r="R735" s="3"/>
      <c r="S735" s="3"/>
    </row>
    <row r="736" spans="1:19" ht="13" x14ac:dyDescent="0.15">
      <c r="A736" s="3">
        <v>397</v>
      </c>
      <c r="B736" s="3" t="s">
        <v>1122</v>
      </c>
      <c r="C736" s="3" t="s">
        <v>24</v>
      </c>
      <c r="D736" s="3">
        <v>24</v>
      </c>
      <c r="E736" s="3" t="s">
        <v>1103</v>
      </c>
      <c r="F736" s="3">
        <v>2</v>
      </c>
      <c r="G736" s="3">
        <v>1.5</v>
      </c>
      <c r="H736" s="3">
        <v>1.5</v>
      </c>
      <c r="I736" s="3">
        <v>320.10000000000002</v>
      </c>
      <c r="J736" s="3">
        <v>321.60000000000002</v>
      </c>
      <c r="K736" s="3">
        <v>320.077</v>
      </c>
      <c r="L736" s="3">
        <v>321.55399999999997</v>
      </c>
      <c r="M736" s="3" t="s">
        <v>3339</v>
      </c>
      <c r="N736" s="3" t="s">
        <v>3340</v>
      </c>
      <c r="O736" s="3" t="s">
        <v>3341</v>
      </c>
      <c r="P736" s="3">
        <v>0</v>
      </c>
      <c r="Q736" s="3">
        <v>0</v>
      </c>
      <c r="R736" s="3"/>
      <c r="S736" s="3"/>
    </row>
    <row r="737" spans="1:19" ht="13" x14ac:dyDescent="0.15">
      <c r="A737" s="3">
        <v>397</v>
      </c>
      <c r="B737" s="3" t="s">
        <v>1122</v>
      </c>
      <c r="C737" s="3" t="s">
        <v>24</v>
      </c>
      <c r="D737" s="3">
        <v>24</v>
      </c>
      <c r="E737" s="3" t="s">
        <v>1103</v>
      </c>
      <c r="F737" s="3">
        <v>3</v>
      </c>
      <c r="G737" s="3">
        <v>1.5</v>
      </c>
      <c r="H737" s="3">
        <v>1.5</v>
      </c>
      <c r="I737" s="3">
        <v>321.60000000000002</v>
      </c>
      <c r="J737" s="3">
        <v>323.10000000000002</v>
      </c>
      <c r="K737" s="3">
        <v>321.55399999999997</v>
      </c>
      <c r="L737" s="3">
        <v>323.03199999999998</v>
      </c>
      <c r="M737" s="3" t="s">
        <v>3342</v>
      </c>
      <c r="N737" s="3" t="s">
        <v>3343</v>
      </c>
      <c r="O737" s="3" t="s">
        <v>3344</v>
      </c>
      <c r="P737" s="3">
        <v>0</v>
      </c>
      <c r="Q737" s="3">
        <v>0</v>
      </c>
      <c r="R737" s="3"/>
      <c r="S737" s="3"/>
    </row>
    <row r="738" spans="1:19" ht="13" x14ac:dyDescent="0.15">
      <c r="A738" s="3">
        <v>397</v>
      </c>
      <c r="B738" s="3" t="s">
        <v>1122</v>
      </c>
      <c r="C738" s="3" t="s">
        <v>24</v>
      </c>
      <c r="D738" s="3">
        <v>24</v>
      </c>
      <c r="E738" s="3" t="s">
        <v>1103</v>
      </c>
      <c r="F738" s="3">
        <v>4</v>
      </c>
      <c r="G738" s="3">
        <v>1.5</v>
      </c>
      <c r="H738" s="3">
        <v>1.5</v>
      </c>
      <c r="I738" s="3">
        <v>323.10000000000002</v>
      </c>
      <c r="J738" s="3">
        <v>324.60000000000002</v>
      </c>
      <c r="K738" s="3">
        <v>323.03199999999998</v>
      </c>
      <c r="L738" s="3">
        <v>324.50900000000001</v>
      </c>
      <c r="M738" s="3" t="s">
        <v>3345</v>
      </c>
      <c r="N738" s="3" t="s">
        <v>3346</v>
      </c>
      <c r="O738" s="3" t="s">
        <v>3347</v>
      </c>
      <c r="P738" s="3">
        <v>0</v>
      </c>
      <c r="Q738" s="3">
        <v>0</v>
      </c>
      <c r="R738" s="3"/>
      <c r="S738" s="3"/>
    </row>
    <row r="739" spans="1:19" ht="13" x14ac:dyDescent="0.15">
      <c r="A739" s="3">
        <v>397</v>
      </c>
      <c r="B739" s="3" t="s">
        <v>1122</v>
      </c>
      <c r="C739" s="3" t="s">
        <v>24</v>
      </c>
      <c r="D739" s="3">
        <v>24</v>
      </c>
      <c r="E739" s="3" t="s">
        <v>1103</v>
      </c>
      <c r="F739" s="3">
        <v>5</v>
      </c>
      <c r="G739" s="3">
        <v>1.5</v>
      </c>
      <c r="H739" s="3">
        <v>1.51</v>
      </c>
      <c r="I739" s="3">
        <v>324.60000000000002</v>
      </c>
      <c r="J739" s="3">
        <v>326.11</v>
      </c>
      <c r="K739" s="3">
        <v>324.50900000000001</v>
      </c>
      <c r="L739" s="3">
        <v>325.99599999999998</v>
      </c>
      <c r="M739" s="3" t="s">
        <v>3348</v>
      </c>
      <c r="N739" s="3" t="s">
        <v>3349</v>
      </c>
      <c r="O739" s="3" t="s">
        <v>3350</v>
      </c>
      <c r="P739" s="3">
        <v>0</v>
      </c>
      <c r="Q739" s="3">
        <v>0</v>
      </c>
      <c r="R739" s="3"/>
      <c r="S739" s="3"/>
    </row>
    <row r="740" spans="1:19" ht="13" x14ac:dyDescent="0.15">
      <c r="A740" s="3">
        <v>397</v>
      </c>
      <c r="B740" s="3" t="s">
        <v>1122</v>
      </c>
      <c r="C740" s="3" t="s">
        <v>24</v>
      </c>
      <c r="D740" s="3">
        <v>24</v>
      </c>
      <c r="E740" s="3" t="s">
        <v>1103</v>
      </c>
      <c r="F740" s="3">
        <v>6</v>
      </c>
      <c r="G740" s="3">
        <v>1.4</v>
      </c>
      <c r="H740" s="3">
        <v>1.4</v>
      </c>
      <c r="I740" s="3">
        <v>326.11</v>
      </c>
      <c r="J740" s="3">
        <v>327.51</v>
      </c>
      <c r="K740" s="3">
        <v>325.99599999999998</v>
      </c>
      <c r="L740" s="3">
        <v>327.375</v>
      </c>
      <c r="M740" s="3" t="s">
        <v>3351</v>
      </c>
      <c r="N740" s="3" t="s">
        <v>3352</v>
      </c>
      <c r="O740" s="3" t="s">
        <v>3353</v>
      </c>
      <c r="P740" s="3">
        <v>0</v>
      </c>
      <c r="Q740" s="3">
        <v>0</v>
      </c>
      <c r="R740" s="3"/>
      <c r="S740" s="3"/>
    </row>
    <row r="741" spans="1:19" ht="13" x14ac:dyDescent="0.15">
      <c r="A741" s="3">
        <v>397</v>
      </c>
      <c r="B741" s="3" t="s">
        <v>1122</v>
      </c>
      <c r="C741" s="3" t="s">
        <v>24</v>
      </c>
      <c r="D741" s="3">
        <v>24</v>
      </c>
      <c r="E741" s="3" t="s">
        <v>1103</v>
      </c>
      <c r="F741" s="3">
        <v>7</v>
      </c>
      <c r="G741" s="3">
        <v>0.51</v>
      </c>
      <c r="H741" s="3">
        <v>0.51</v>
      </c>
      <c r="I741" s="3">
        <v>327.51</v>
      </c>
      <c r="J741" s="3">
        <v>328.02</v>
      </c>
      <c r="K741" s="3">
        <v>327.375</v>
      </c>
      <c r="L741" s="3">
        <v>327.87700000000001</v>
      </c>
      <c r="M741" s="3" t="s">
        <v>3354</v>
      </c>
      <c r="N741" s="3" t="s">
        <v>3355</v>
      </c>
      <c r="O741" s="3" t="s">
        <v>3356</v>
      </c>
      <c r="P741" s="3">
        <v>0</v>
      </c>
      <c r="Q741" s="3">
        <v>0</v>
      </c>
      <c r="R741" s="3"/>
      <c r="S741" s="3"/>
    </row>
    <row r="742" spans="1:19" ht="13" x14ac:dyDescent="0.15">
      <c r="A742" s="3">
        <v>397</v>
      </c>
      <c r="B742" s="3" t="s">
        <v>1122</v>
      </c>
      <c r="C742" s="3" t="s">
        <v>24</v>
      </c>
      <c r="D742" s="3">
        <v>24</v>
      </c>
      <c r="E742" s="3" t="s">
        <v>1103</v>
      </c>
      <c r="F742" s="3" t="s">
        <v>6</v>
      </c>
      <c r="G742" s="3">
        <v>0.43</v>
      </c>
      <c r="H742" s="3">
        <v>0.43</v>
      </c>
      <c r="I742" s="3">
        <v>328.02</v>
      </c>
      <c r="J742" s="3">
        <v>328.45</v>
      </c>
      <c r="K742" s="3">
        <v>327.87700000000001</v>
      </c>
      <c r="L742" s="3">
        <v>328.3</v>
      </c>
      <c r="M742" s="3" t="s">
        <v>3357</v>
      </c>
      <c r="N742" s="3" t="s">
        <v>3358</v>
      </c>
      <c r="O742" s="3" t="s">
        <v>3359</v>
      </c>
      <c r="P742" s="3">
        <v>0</v>
      </c>
      <c r="Q742" s="3">
        <v>0</v>
      </c>
      <c r="R742" s="3"/>
      <c r="S742" s="3"/>
    </row>
    <row r="743" spans="1:19" ht="13" x14ac:dyDescent="0.15">
      <c r="A743" s="3">
        <v>397</v>
      </c>
      <c r="B743" s="3" t="s">
        <v>1122</v>
      </c>
      <c r="C743" s="3" t="s">
        <v>24</v>
      </c>
      <c r="D743" s="3">
        <v>25</v>
      </c>
      <c r="E743" s="3" t="s">
        <v>1103</v>
      </c>
      <c r="F743" s="3">
        <v>1</v>
      </c>
      <c r="G743" s="3">
        <v>1.2</v>
      </c>
      <c r="H743" s="3">
        <v>1.2</v>
      </c>
      <c r="I743" s="3">
        <v>328.3</v>
      </c>
      <c r="J743" s="3">
        <v>329.5</v>
      </c>
      <c r="K743" s="3">
        <v>328.3</v>
      </c>
      <c r="L743" s="3">
        <v>329.5</v>
      </c>
      <c r="M743" s="3" t="s">
        <v>3360</v>
      </c>
      <c r="N743" s="3" t="s">
        <v>3361</v>
      </c>
      <c r="O743" s="3" t="s">
        <v>3362</v>
      </c>
      <c r="P743" s="3">
        <v>0</v>
      </c>
      <c r="Q743" s="3">
        <v>0</v>
      </c>
      <c r="R743" s="3"/>
      <c r="S743" s="3"/>
    </row>
    <row r="744" spans="1:19" ht="13" x14ac:dyDescent="0.15">
      <c r="A744" s="3">
        <v>397</v>
      </c>
      <c r="B744" s="3" t="s">
        <v>1122</v>
      </c>
      <c r="C744" s="3" t="s">
        <v>24</v>
      </c>
      <c r="D744" s="3">
        <v>25</v>
      </c>
      <c r="E744" s="3" t="s">
        <v>1103</v>
      </c>
      <c r="F744" s="3">
        <v>2</v>
      </c>
      <c r="G744" s="3">
        <v>0.52</v>
      </c>
      <c r="H744" s="3">
        <v>0.52</v>
      </c>
      <c r="I744" s="3">
        <v>329.5</v>
      </c>
      <c r="J744" s="3">
        <v>330.02</v>
      </c>
      <c r="K744" s="3">
        <v>329.5</v>
      </c>
      <c r="L744" s="3">
        <v>330.02</v>
      </c>
      <c r="M744" s="3" t="s">
        <v>3363</v>
      </c>
      <c r="N744" s="3" t="s">
        <v>3364</v>
      </c>
      <c r="O744" s="3" t="s">
        <v>3365</v>
      </c>
      <c r="P744" s="3">
        <v>0</v>
      </c>
      <c r="Q744" s="3">
        <v>0</v>
      </c>
      <c r="R744" s="3"/>
      <c r="S744" s="3"/>
    </row>
    <row r="745" spans="1:19" ht="13" x14ac:dyDescent="0.15">
      <c r="A745" s="3">
        <v>397</v>
      </c>
      <c r="B745" s="3" t="s">
        <v>1122</v>
      </c>
      <c r="C745" s="3" t="s">
        <v>24</v>
      </c>
      <c r="D745" s="3">
        <v>25</v>
      </c>
      <c r="E745" s="3" t="s">
        <v>1103</v>
      </c>
      <c r="F745" s="3" t="s">
        <v>6</v>
      </c>
      <c r="G745" s="3">
        <v>0.5</v>
      </c>
      <c r="H745" s="3">
        <v>0.5</v>
      </c>
      <c r="I745" s="3">
        <v>330.02</v>
      </c>
      <c r="J745" s="3">
        <v>330.52</v>
      </c>
      <c r="K745" s="3">
        <v>330.02</v>
      </c>
      <c r="L745" s="3">
        <v>330.52</v>
      </c>
      <c r="M745" s="3" t="s">
        <v>3366</v>
      </c>
      <c r="N745" s="3" t="s">
        <v>3367</v>
      </c>
      <c r="O745" s="3" t="s">
        <v>3368</v>
      </c>
      <c r="P745" s="3">
        <v>0</v>
      </c>
      <c r="Q745" s="3">
        <v>0</v>
      </c>
      <c r="R745" s="3"/>
      <c r="S745" s="3"/>
    </row>
    <row r="746" spans="1:19" ht="13" x14ac:dyDescent="0.15">
      <c r="A746" s="3">
        <v>397</v>
      </c>
      <c r="B746" s="3" t="s">
        <v>1122</v>
      </c>
      <c r="C746" s="3" t="s">
        <v>24</v>
      </c>
      <c r="D746" s="3">
        <v>26</v>
      </c>
      <c r="E746" s="3" t="s">
        <v>1103</v>
      </c>
      <c r="F746" s="3">
        <v>1</v>
      </c>
      <c r="G746" s="3">
        <v>1.5</v>
      </c>
      <c r="H746" s="3">
        <v>1.5</v>
      </c>
      <c r="I746" s="3">
        <v>331.3</v>
      </c>
      <c r="J746" s="3">
        <v>332.8</v>
      </c>
      <c r="K746" s="3">
        <v>331.3</v>
      </c>
      <c r="L746" s="3">
        <v>332.8</v>
      </c>
      <c r="M746" s="3" t="s">
        <v>3369</v>
      </c>
      <c r="N746" s="3" t="s">
        <v>3370</v>
      </c>
      <c r="O746" s="3" t="s">
        <v>3371</v>
      </c>
      <c r="P746" s="3">
        <v>0</v>
      </c>
      <c r="Q746" s="3">
        <v>0</v>
      </c>
      <c r="R746" s="3"/>
      <c r="S746" s="3"/>
    </row>
    <row r="747" spans="1:19" ht="13" x14ac:dyDescent="0.15">
      <c r="A747" s="3">
        <v>397</v>
      </c>
      <c r="B747" s="3" t="s">
        <v>1122</v>
      </c>
      <c r="C747" s="3" t="s">
        <v>24</v>
      </c>
      <c r="D747" s="3">
        <v>26</v>
      </c>
      <c r="E747" s="3" t="s">
        <v>1103</v>
      </c>
      <c r="F747" s="3">
        <v>2</v>
      </c>
      <c r="G747" s="3">
        <v>1.49</v>
      </c>
      <c r="H747" s="3">
        <v>1.5</v>
      </c>
      <c r="I747" s="3">
        <v>332.8</v>
      </c>
      <c r="J747" s="3">
        <v>334.3</v>
      </c>
      <c r="K747" s="3">
        <v>332.8</v>
      </c>
      <c r="L747" s="3">
        <v>334.3</v>
      </c>
      <c r="M747" s="3" t="s">
        <v>3372</v>
      </c>
      <c r="N747" s="3" t="s">
        <v>3373</v>
      </c>
      <c r="O747" s="3" t="s">
        <v>3374</v>
      </c>
      <c r="P747" s="3">
        <v>0</v>
      </c>
      <c r="Q747" s="3">
        <v>0</v>
      </c>
      <c r="R747" s="3"/>
      <c r="S747" s="3"/>
    </row>
    <row r="748" spans="1:19" ht="13" x14ac:dyDescent="0.15">
      <c r="A748" s="3">
        <v>397</v>
      </c>
      <c r="B748" s="3" t="s">
        <v>1122</v>
      </c>
      <c r="C748" s="3" t="s">
        <v>24</v>
      </c>
      <c r="D748" s="3">
        <v>26</v>
      </c>
      <c r="E748" s="3" t="s">
        <v>1103</v>
      </c>
      <c r="F748" s="3">
        <v>3</v>
      </c>
      <c r="G748" s="3">
        <v>1.5</v>
      </c>
      <c r="H748" s="3">
        <v>1.5</v>
      </c>
      <c r="I748" s="3">
        <v>334.3</v>
      </c>
      <c r="J748" s="3">
        <v>335.8</v>
      </c>
      <c r="K748" s="3">
        <v>334.3</v>
      </c>
      <c r="L748" s="3">
        <v>335.8</v>
      </c>
      <c r="M748" s="3" t="s">
        <v>3375</v>
      </c>
      <c r="N748" s="3" t="s">
        <v>3376</v>
      </c>
      <c r="O748" s="3" t="s">
        <v>3377</v>
      </c>
      <c r="P748" s="3">
        <v>0</v>
      </c>
      <c r="Q748" s="3">
        <v>0</v>
      </c>
      <c r="R748" s="3"/>
      <c r="S748" s="3"/>
    </row>
    <row r="749" spans="1:19" ht="13" x14ac:dyDescent="0.15">
      <c r="A749" s="3">
        <v>397</v>
      </c>
      <c r="B749" s="3" t="s">
        <v>1122</v>
      </c>
      <c r="C749" s="3" t="s">
        <v>24</v>
      </c>
      <c r="D749" s="3">
        <v>26</v>
      </c>
      <c r="E749" s="3" t="s">
        <v>1103</v>
      </c>
      <c r="F749" s="3">
        <v>4</v>
      </c>
      <c r="G749" s="3">
        <v>1.5</v>
      </c>
      <c r="H749" s="3">
        <v>1.5</v>
      </c>
      <c r="I749" s="3">
        <v>335.8</v>
      </c>
      <c r="J749" s="3">
        <v>337.3</v>
      </c>
      <c r="K749" s="3">
        <v>335.8</v>
      </c>
      <c r="L749" s="3">
        <v>337.3</v>
      </c>
      <c r="M749" s="3" t="s">
        <v>3378</v>
      </c>
      <c r="N749" s="3" t="s">
        <v>3379</v>
      </c>
      <c r="O749" s="3" t="s">
        <v>3380</v>
      </c>
      <c r="P749" s="3">
        <v>0</v>
      </c>
      <c r="Q749" s="3">
        <v>0</v>
      </c>
      <c r="R749" s="3"/>
      <c r="S749" s="3"/>
    </row>
    <row r="750" spans="1:19" ht="13" x14ac:dyDescent="0.15">
      <c r="A750" s="3">
        <v>397</v>
      </c>
      <c r="B750" s="3" t="s">
        <v>1122</v>
      </c>
      <c r="C750" s="3" t="s">
        <v>24</v>
      </c>
      <c r="D750" s="3">
        <v>26</v>
      </c>
      <c r="E750" s="3" t="s">
        <v>1103</v>
      </c>
      <c r="F750" s="3">
        <v>5</v>
      </c>
      <c r="G750" s="3">
        <v>1.5</v>
      </c>
      <c r="H750" s="3">
        <v>1.5</v>
      </c>
      <c r="I750" s="3">
        <v>337.3</v>
      </c>
      <c r="J750" s="3">
        <v>338.8</v>
      </c>
      <c r="K750" s="3">
        <v>337.3</v>
      </c>
      <c r="L750" s="3">
        <v>338.8</v>
      </c>
      <c r="M750" s="3" t="s">
        <v>3381</v>
      </c>
      <c r="N750" s="3" t="s">
        <v>3382</v>
      </c>
      <c r="O750" s="3" t="s">
        <v>3383</v>
      </c>
      <c r="P750" s="3">
        <v>0</v>
      </c>
      <c r="Q750" s="3">
        <v>0</v>
      </c>
      <c r="R750" s="3"/>
      <c r="S750" s="3"/>
    </row>
    <row r="751" spans="1:19" ht="13" x14ac:dyDescent="0.15">
      <c r="A751" s="3">
        <v>397</v>
      </c>
      <c r="B751" s="3" t="s">
        <v>1122</v>
      </c>
      <c r="C751" s="3" t="s">
        <v>24</v>
      </c>
      <c r="D751" s="3">
        <v>26</v>
      </c>
      <c r="E751" s="3" t="s">
        <v>1103</v>
      </c>
      <c r="F751" s="3">
        <v>6</v>
      </c>
      <c r="G751" s="3">
        <v>0.86</v>
      </c>
      <c r="H751" s="3">
        <v>0.86</v>
      </c>
      <c r="I751" s="3">
        <v>338.8</v>
      </c>
      <c r="J751" s="3">
        <v>339.66</v>
      </c>
      <c r="K751" s="3">
        <v>338.8</v>
      </c>
      <c r="L751" s="3">
        <v>339.66</v>
      </c>
      <c r="M751" s="3" t="s">
        <v>3384</v>
      </c>
      <c r="N751" s="3" t="s">
        <v>3385</v>
      </c>
      <c r="O751" s="3" t="s">
        <v>3386</v>
      </c>
      <c r="P751" s="3">
        <v>0</v>
      </c>
      <c r="Q751" s="3">
        <v>0</v>
      </c>
      <c r="R751" s="3"/>
      <c r="S751" s="3"/>
    </row>
    <row r="752" spans="1:19" ht="13" x14ac:dyDescent="0.15">
      <c r="A752" s="3">
        <v>397</v>
      </c>
      <c r="B752" s="3" t="s">
        <v>1122</v>
      </c>
      <c r="C752" s="3" t="s">
        <v>24</v>
      </c>
      <c r="D752" s="3">
        <v>26</v>
      </c>
      <c r="E752" s="3" t="s">
        <v>1103</v>
      </c>
      <c r="F752" s="3" t="s">
        <v>6</v>
      </c>
      <c r="G752" s="3">
        <v>0.38</v>
      </c>
      <c r="H752" s="3">
        <v>0.38</v>
      </c>
      <c r="I752" s="3">
        <v>339.66</v>
      </c>
      <c r="J752" s="3">
        <v>340.04</v>
      </c>
      <c r="K752" s="3">
        <v>339.66</v>
      </c>
      <c r="L752" s="3">
        <v>340.04</v>
      </c>
      <c r="M752" s="3" t="s">
        <v>3387</v>
      </c>
      <c r="N752" s="3" t="s">
        <v>3388</v>
      </c>
      <c r="O752" s="3" t="s">
        <v>3389</v>
      </c>
      <c r="P752" s="3">
        <v>0</v>
      </c>
      <c r="Q752" s="3">
        <v>0</v>
      </c>
      <c r="R752" s="3"/>
      <c r="S752" s="3"/>
    </row>
    <row r="753" spans="1:19" ht="13" x14ac:dyDescent="0.15">
      <c r="A753" s="3">
        <v>397</v>
      </c>
      <c r="B753" s="3" t="s">
        <v>1122</v>
      </c>
      <c r="C753" s="3" t="s">
        <v>24</v>
      </c>
      <c r="D753" s="3">
        <v>27</v>
      </c>
      <c r="E753" s="3" t="s">
        <v>1103</v>
      </c>
      <c r="F753" s="3">
        <v>1</v>
      </c>
      <c r="G753" s="3">
        <v>1.5</v>
      </c>
      <c r="H753" s="3">
        <v>1.5</v>
      </c>
      <c r="I753" s="3">
        <v>341</v>
      </c>
      <c r="J753" s="3">
        <v>342.5</v>
      </c>
      <c r="K753" s="3">
        <v>341</v>
      </c>
      <c r="L753" s="3">
        <v>342.5</v>
      </c>
      <c r="M753" s="3" t="s">
        <v>3390</v>
      </c>
      <c r="N753" s="3" t="s">
        <v>3391</v>
      </c>
      <c r="O753" s="3" t="s">
        <v>3392</v>
      </c>
      <c r="P753" s="3">
        <v>0</v>
      </c>
      <c r="Q753" s="3">
        <v>0</v>
      </c>
      <c r="R753" s="3"/>
      <c r="S753" s="3"/>
    </row>
    <row r="754" spans="1:19" ht="13" x14ac:dyDescent="0.15">
      <c r="A754" s="3">
        <v>397</v>
      </c>
      <c r="B754" s="3" t="s">
        <v>1122</v>
      </c>
      <c r="C754" s="3" t="s">
        <v>24</v>
      </c>
      <c r="D754" s="3">
        <v>27</v>
      </c>
      <c r="E754" s="3" t="s">
        <v>1103</v>
      </c>
      <c r="F754" s="3">
        <v>2</v>
      </c>
      <c r="G754" s="3">
        <v>1.5</v>
      </c>
      <c r="H754" s="3">
        <v>1.5</v>
      </c>
      <c r="I754" s="3">
        <v>342.5</v>
      </c>
      <c r="J754" s="3">
        <v>344</v>
      </c>
      <c r="K754" s="3">
        <v>342.5</v>
      </c>
      <c r="L754" s="3">
        <v>344</v>
      </c>
      <c r="M754" s="3" t="s">
        <v>3393</v>
      </c>
      <c r="N754" s="3" t="s">
        <v>3394</v>
      </c>
      <c r="O754" s="3" t="s">
        <v>3395</v>
      </c>
      <c r="P754" s="3">
        <v>0</v>
      </c>
      <c r="Q754" s="3">
        <v>0</v>
      </c>
      <c r="R754" s="3"/>
      <c r="S754" s="3"/>
    </row>
    <row r="755" spans="1:19" ht="13" x14ac:dyDescent="0.15">
      <c r="A755" s="3">
        <v>397</v>
      </c>
      <c r="B755" s="3" t="s">
        <v>1122</v>
      </c>
      <c r="C755" s="3" t="s">
        <v>24</v>
      </c>
      <c r="D755" s="3">
        <v>27</v>
      </c>
      <c r="E755" s="3" t="s">
        <v>1103</v>
      </c>
      <c r="F755" s="3">
        <v>3</v>
      </c>
      <c r="G755" s="3">
        <v>1.49</v>
      </c>
      <c r="H755" s="3">
        <v>1.49</v>
      </c>
      <c r="I755" s="3">
        <v>344</v>
      </c>
      <c r="J755" s="3">
        <v>345.49</v>
      </c>
      <c r="K755" s="3">
        <v>344</v>
      </c>
      <c r="L755" s="3">
        <v>345.49</v>
      </c>
      <c r="M755" s="3" t="s">
        <v>3396</v>
      </c>
      <c r="N755" s="3" t="s">
        <v>3397</v>
      </c>
      <c r="O755" s="3" t="s">
        <v>3398</v>
      </c>
      <c r="P755" s="3">
        <v>0</v>
      </c>
      <c r="Q755" s="3">
        <v>0</v>
      </c>
      <c r="R755" s="3"/>
      <c r="S755" s="3"/>
    </row>
    <row r="756" spans="1:19" ht="13" x14ac:dyDescent="0.15">
      <c r="A756" s="3">
        <v>397</v>
      </c>
      <c r="B756" s="3" t="s">
        <v>1122</v>
      </c>
      <c r="C756" s="3" t="s">
        <v>24</v>
      </c>
      <c r="D756" s="3">
        <v>27</v>
      </c>
      <c r="E756" s="3" t="s">
        <v>1103</v>
      </c>
      <c r="F756" s="3">
        <v>4</v>
      </c>
      <c r="G756" s="3">
        <v>1.5</v>
      </c>
      <c r="H756" s="3">
        <v>1.5</v>
      </c>
      <c r="I756" s="3">
        <v>345.49</v>
      </c>
      <c r="J756" s="3">
        <v>346.99</v>
      </c>
      <c r="K756" s="3">
        <v>345.49</v>
      </c>
      <c r="L756" s="3">
        <v>346.99</v>
      </c>
      <c r="M756" s="3" t="s">
        <v>3399</v>
      </c>
      <c r="N756" s="3" t="s">
        <v>3400</v>
      </c>
      <c r="O756" s="3" t="s">
        <v>3401</v>
      </c>
      <c r="P756" s="3">
        <v>0</v>
      </c>
      <c r="Q756" s="3">
        <v>0</v>
      </c>
      <c r="R756" s="3"/>
      <c r="S756" s="3"/>
    </row>
    <row r="757" spans="1:19" ht="13" x14ac:dyDescent="0.15">
      <c r="A757" s="3">
        <v>397</v>
      </c>
      <c r="B757" s="3" t="s">
        <v>1122</v>
      </c>
      <c r="C757" s="3" t="s">
        <v>24</v>
      </c>
      <c r="D757" s="3">
        <v>27</v>
      </c>
      <c r="E757" s="3" t="s">
        <v>1103</v>
      </c>
      <c r="F757" s="3">
        <v>5</v>
      </c>
      <c r="G757" s="3">
        <v>1.5</v>
      </c>
      <c r="H757" s="3">
        <v>1.5</v>
      </c>
      <c r="I757" s="3">
        <v>346.99</v>
      </c>
      <c r="J757" s="3">
        <v>348.49</v>
      </c>
      <c r="K757" s="3">
        <v>346.99</v>
      </c>
      <c r="L757" s="3">
        <v>348.49</v>
      </c>
      <c r="M757" s="3" t="s">
        <v>3402</v>
      </c>
      <c r="N757" s="3" t="s">
        <v>3403</v>
      </c>
      <c r="O757" s="3" t="s">
        <v>3404</v>
      </c>
      <c r="P757" s="3">
        <v>0</v>
      </c>
      <c r="Q757" s="3">
        <v>0</v>
      </c>
      <c r="R757" s="3"/>
      <c r="S757" s="3"/>
    </row>
    <row r="758" spans="1:19" ht="13" x14ac:dyDescent="0.15">
      <c r="A758" s="3">
        <v>397</v>
      </c>
      <c r="B758" s="3" t="s">
        <v>1122</v>
      </c>
      <c r="C758" s="3" t="s">
        <v>24</v>
      </c>
      <c r="D758" s="3">
        <v>27</v>
      </c>
      <c r="E758" s="3" t="s">
        <v>1103</v>
      </c>
      <c r="F758" s="3">
        <v>6</v>
      </c>
      <c r="G758" s="3">
        <v>1.29</v>
      </c>
      <c r="H758" s="3">
        <v>1.29</v>
      </c>
      <c r="I758" s="3">
        <v>348.49</v>
      </c>
      <c r="J758" s="3">
        <v>349.78</v>
      </c>
      <c r="K758" s="3">
        <v>348.49</v>
      </c>
      <c r="L758" s="3">
        <v>349.78</v>
      </c>
      <c r="M758" s="3" t="s">
        <v>3405</v>
      </c>
      <c r="N758" s="3" t="s">
        <v>3406</v>
      </c>
      <c r="O758" s="3" t="s">
        <v>3407</v>
      </c>
      <c r="P758" s="3">
        <v>0</v>
      </c>
      <c r="Q758" s="3">
        <v>0</v>
      </c>
      <c r="R758" s="3"/>
      <c r="S758" s="3"/>
    </row>
    <row r="759" spans="1:19" ht="13" x14ac:dyDescent="0.15">
      <c r="A759" s="3">
        <v>397</v>
      </c>
      <c r="B759" s="3" t="s">
        <v>1122</v>
      </c>
      <c r="C759" s="3" t="s">
        <v>24</v>
      </c>
      <c r="D759" s="3">
        <v>27</v>
      </c>
      <c r="E759" s="3" t="s">
        <v>1103</v>
      </c>
      <c r="F759" s="3" t="s">
        <v>6</v>
      </c>
      <c r="G759" s="3">
        <v>0.49</v>
      </c>
      <c r="H759" s="3">
        <v>0.49</v>
      </c>
      <c r="I759" s="3">
        <v>349.78</v>
      </c>
      <c r="J759" s="3">
        <v>350.27</v>
      </c>
      <c r="K759" s="3">
        <v>349.78</v>
      </c>
      <c r="L759" s="3">
        <v>350.27</v>
      </c>
      <c r="M759" s="3" t="s">
        <v>3408</v>
      </c>
      <c r="N759" s="3" t="s">
        <v>3409</v>
      </c>
      <c r="O759" s="3" t="s">
        <v>3410</v>
      </c>
      <c r="P759" s="3">
        <v>0</v>
      </c>
      <c r="Q759" s="3">
        <v>0</v>
      </c>
      <c r="R759" s="3"/>
      <c r="S759" s="3"/>
    </row>
    <row r="760" spans="1:19" ht="13" x14ac:dyDescent="0.15">
      <c r="A760" s="3">
        <v>397</v>
      </c>
      <c r="B760" s="3" t="s">
        <v>1122</v>
      </c>
      <c r="C760" s="3" t="s">
        <v>24</v>
      </c>
      <c r="D760" s="3">
        <v>28</v>
      </c>
      <c r="E760" s="3" t="s">
        <v>1103</v>
      </c>
      <c r="F760" s="3">
        <v>1</v>
      </c>
      <c r="G760" s="3">
        <v>1.5</v>
      </c>
      <c r="H760" s="3">
        <v>1.5</v>
      </c>
      <c r="I760" s="3">
        <v>350.7</v>
      </c>
      <c r="J760" s="3">
        <v>352.2</v>
      </c>
      <c r="K760" s="3">
        <v>350.7</v>
      </c>
      <c r="L760" s="3">
        <v>352.2</v>
      </c>
      <c r="M760" s="3" t="s">
        <v>3411</v>
      </c>
      <c r="N760" s="3" t="s">
        <v>3412</v>
      </c>
      <c r="O760" s="3" t="s">
        <v>3413</v>
      </c>
      <c r="P760" s="3">
        <v>0</v>
      </c>
      <c r="Q760" s="3">
        <v>0</v>
      </c>
      <c r="R760" s="3" t="s">
        <v>2160</v>
      </c>
      <c r="S760" s="3"/>
    </row>
    <row r="761" spans="1:19" ht="13" x14ac:dyDescent="0.15">
      <c r="A761" s="3">
        <v>397</v>
      </c>
      <c r="B761" s="3" t="s">
        <v>1122</v>
      </c>
      <c r="C761" s="3" t="s">
        <v>24</v>
      </c>
      <c r="D761" s="3">
        <v>28</v>
      </c>
      <c r="E761" s="3" t="s">
        <v>1103</v>
      </c>
      <c r="F761" s="3">
        <v>2</v>
      </c>
      <c r="G761" s="3">
        <v>1.5</v>
      </c>
      <c r="H761" s="3">
        <v>1.5</v>
      </c>
      <c r="I761" s="3">
        <v>352.2</v>
      </c>
      <c r="J761" s="3">
        <v>353.7</v>
      </c>
      <c r="K761" s="3">
        <v>352.2</v>
      </c>
      <c r="L761" s="3">
        <v>353.7</v>
      </c>
      <c r="M761" s="3" t="s">
        <v>3414</v>
      </c>
      <c r="N761" s="3" t="s">
        <v>3415</v>
      </c>
      <c r="O761" s="3" t="s">
        <v>3416</v>
      </c>
      <c r="P761" s="3">
        <v>0</v>
      </c>
      <c r="Q761" s="3">
        <v>0</v>
      </c>
      <c r="R761" s="3"/>
      <c r="S761" s="3"/>
    </row>
    <row r="762" spans="1:19" ht="13" x14ac:dyDescent="0.15">
      <c r="A762" s="3">
        <v>397</v>
      </c>
      <c r="B762" s="3" t="s">
        <v>1122</v>
      </c>
      <c r="C762" s="3" t="s">
        <v>24</v>
      </c>
      <c r="D762" s="3">
        <v>28</v>
      </c>
      <c r="E762" s="3" t="s">
        <v>1103</v>
      </c>
      <c r="F762" s="3">
        <v>3</v>
      </c>
      <c r="G762" s="3">
        <v>1.5</v>
      </c>
      <c r="H762" s="3">
        <v>1.5</v>
      </c>
      <c r="I762" s="3">
        <v>353.7</v>
      </c>
      <c r="J762" s="3">
        <v>355.2</v>
      </c>
      <c r="K762" s="3">
        <v>353.7</v>
      </c>
      <c r="L762" s="3">
        <v>355.2</v>
      </c>
      <c r="M762" s="3" t="s">
        <v>3417</v>
      </c>
      <c r="N762" s="3" t="s">
        <v>3418</v>
      </c>
      <c r="O762" s="3" t="s">
        <v>3419</v>
      </c>
      <c r="P762" s="3">
        <v>0</v>
      </c>
      <c r="Q762" s="3">
        <v>0</v>
      </c>
      <c r="R762" s="3"/>
      <c r="S762" s="3"/>
    </row>
    <row r="763" spans="1:19" ht="13" x14ac:dyDescent="0.15">
      <c r="A763" s="3">
        <v>397</v>
      </c>
      <c r="B763" s="3" t="s">
        <v>1122</v>
      </c>
      <c r="C763" s="3" t="s">
        <v>24</v>
      </c>
      <c r="D763" s="3">
        <v>28</v>
      </c>
      <c r="E763" s="3" t="s">
        <v>1103</v>
      </c>
      <c r="F763" s="3">
        <v>4</v>
      </c>
      <c r="G763" s="3">
        <v>1.5</v>
      </c>
      <c r="H763" s="3">
        <v>1.5</v>
      </c>
      <c r="I763" s="3">
        <v>355.2</v>
      </c>
      <c r="J763" s="3">
        <v>356.7</v>
      </c>
      <c r="K763" s="3">
        <v>355.2</v>
      </c>
      <c r="L763" s="3">
        <v>356.7</v>
      </c>
      <c r="M763" s="3" t="s">
        <v>3420</v>
      </c>
      <c r="N763" s="3" t="s">
        <v>3421</v>
      </c>
      <c r="O763" s="3" t="s">
        <v>3422</v>
      </c>
      <c r="P763" s="3">
        <v>0</v>
      </c>
      <c r="Q763" s="3">
        <v>0</v>
      </c>
      <c r="R763" s="3"/>
      <c r="S763" s="3"/>
    </row>
    <row r="764" spans="1:19" ht="13" x14ac:dyDescent="0.15">
      <c r="A764" s="3">
        <v>397</v>
      </c>
      <c r="B764" s="3" t="s">
        <v>1122</v>
      </c>
      <c r="C764" s="3" t="s">
        <v>24</v>
      </c>
      <c r="D764" s="3">
        <v>28</v>
      </c>
      <c r="E764" s="3" t="s">
        <v>1103</v>
      </c>
      <c r="F764" s="3">
        <v>5</v>
      </c>
      <c r="G764" s="3">
        <v>1.5</v>
      </c>
      <c r="H764" s="3">
        <v>1.51</v>
      </c>
      <c r="I764" s="3">
        <v>356.7</v>
      </c>
      <c r="J764" s="3">
        <v>358.21</v>
      </c>
      <c r="K764" s="3">
        <v>356.7</v>
      </c>
      <c r="L764" s="3">
        <v>358.21</v>
      </c>
      <c r="M764" s="3" t="s">
        <v>3423</v>
      </c>
      <c r="N764" s="3" t="s">
        <v>3424</v>
      </c>
      <c r="O764" s="3" t="s">
        <v>3425</v>
      </c>
      <c r="P764" s="3">
        <v>0</v>
      </c>
      <c r="Q764" s="3">
        <v>0</v>
      </c>
      <c r="R764" s="3"/>
      <c r="S764" s="3"/>
    </row>
    <row r="765" spans="1:19" ht="13" x14ac:dyDescent="0.15">
      <c r="A765" s="3">
        <v>397</v>
      </c>
      <c r="B765" s="3" t="s">
        <v>1122</v>
      </c>
      <c r="C765" s="3" t="s">
        <v>24</v>
      </c>
      <c r="D765" s="3">
        <v>28</v>
      </c>
      <c r="E765" s="3" t="s">
        <v>1103</v>
      </c>
      <c r="F765" s="3">
        <v>6</v>
      </c>
      <c r="G765" s="3">
        <v>1.4</v>
      </c>
      <c r="H765" s="3">
        <v>1.4</v>
      </c>
      <c r="I765" s="3">
        <v>358.21</v>
      </c>
      <c r="J765" s="3">
        <v>359.61</v>
      </c>
      <c r="K765" s="3">
        <v>358.21</v>
      </c>
      <c r="L765" s="3">
        <v>359.61</v>
      </c>
      <c r="M765" s="3" t="s">
        <v>3426</v>
      </c>
      <c r="N765" s="3" t="s">
        <v>3427</v>
      </c>
      <c r="O765" s="3" t="s">
        <v>3428</v>
      </c>
      <c r="P765" s="3">
        <v>0</v>
      </c>
      <c r="Q765" s="3">
        <v>0</v>
      </c>
      <c r="R765" s="3"/>
      <c r="S765" s="3"/>
    </row>
    <row r="766" spans="1:19" ht="13" x14ac:dyDescent="0.15">
      <c r="A766" s="3">
        <v>397</v>
      </c>
      <c r="B766" s="3" t="s">
        <v>1122</v>
      </c>
      <c r="C766" s="3" t="s">
        <v>24</v>
      </c>
      <c r="D766" s="3">
        <v>28</v>
      </c>
      <c r="E766" s="3" t="s">
        <v>1103</v>
      </c>
      <c r="F766" s="3">
        <v>7</v>
      </c>
      <c r="G766" s="3">
        <v>0.51</v>
      </c>
      <c r="H766" s="3">
        <v>0.51</v>
      </c>
      <c r="I766" s="3">
        <v>359.61</v>
      </c>
      <c r="J766" s="3">
        <v>360.12</v>
      </c>
      <c r="K766" s="3">
        <v>359.61</v>
      </c>
      <c r="L766" s="3">
        <v>360.12</v>
      </c>
      <c r="M766" s="3" t="s">
        <v>3429</v>
      </c>
      <c r="N766" s="3" t="s">
        <v>3430</v>
      </c>
      <c r="O766" s="3" t="s">
        <v>3431</v>
      </c>
      <c r="P766" s="3">
        <v>0</v>
      </c>
      <c r="Q766" s="3">
        <v>0</v>
      </c>
      <c r="R766" s="3"/>
      <c r="S766" s="3"/>
    </row>
    <row r="767" spans="1:19" ht="13" x14ac:dyDescent="0.15">
      <c r="A767" s="3">
        <v>397</v>
      </c>
      <c r="B767" s="3" t="s">
        <v>1122</v>
      </c>
      <c r="C767" s="3" t="s">
        <v>24</v>
      </c>
      <c r="D767" s="3">
        <v>28</v>
      </c>
      <c r="E767" s="3" t="s">
        <v>1103</v>
      </c>
      <c r="F767" s="3" t="s">
        <v>6</v>
      </c>
      <c r="G767" s="3">
        <v>0.22</v>
      </c>
      <c r="H767" s="3">
        <v>0.22</v>
      </c>
      <c r="I767" s="3">
        <v>360.12</v>
      </c>
      <c r="J767" s="3">
        <v>360.34</v>
      </c>
      <c r="K767" s="3">
        <v>360.12</v>
      </c>
      <c r="L767" s="3">
        <v>360.34</v>
      </c>
      <c r="M767" s="3" t="s">
        <v>3432</v>
      </c>
      <c r="N767" s="3" t="s">
        <v>3433</v>
      </c>
      <c r="O767" s="3" t="s">
        <v>3434</v>
      </c>
      <c r="P767" s="3">
        <v>0</v>
      </c>
      <c r="Q767" s="3">
        <v>0</v>
      </c>
      <c r="R767" s="3"/>
      <c r="S767" s="3"/>
    </row>
    <row r="768" spans="1:19" ht="13" x14ac:dyDescent="0.15">
      <c r="A768" s="3">
        <v>397</v>
      </c>
      <c r="B768" s="3" t="s">
        <v>1122</v>
      </c>
      <c r="C768" s="3" t="s">
        <v>24</v>
      </c>
      <c r="D768" s="3">
        <v>29</v>
      </c>
      <c r="E768" s="3" t="s">
        <v>1103</v>
      </c>
      <c r="F768" s="3">
        <v>1</v>
      </c>
      <c r="G768" s="3">
        <v>1.5</v>
      </c>
      <c r="H768" s="3">
        <v>1.5</v>
      </c>
      <c r="I768" s="3">
        <v>360.4</v>
      </c>
      <c r="J768" s="3">
        <v>361.9</v>
      </c>
      <c r="K768" s="3">
        <v>360.4</v>
      </c>
      <c r="L768" s="3">
        <v>361.86700000000002</v>
      </c>
      <c r="M768" s="3" t="s">
        <v>3435</v>
      </c>
      <c r="N768" s="3" t="s">
        <v>3436</v>
      </c>
      <c r="O768" s="3" t="s">
        <v>3437</v>
      </c>
      <c r="P768" s="3">
        <v>0</v>
      </c>
      <c r="Q768" s="3">
        <v>0</v>
      </c>
      <c r="R768" s="3"/>
      <c r="S768" s="3"/>
    </row>
    <row r="769" spans="1:19" ht="13" x14ac:dyDescent="0.15">
      <c r="A769" s="3">
        <v>397</v>
      </c>
      <c r="B769" s="3" t="s">
        <v>1122</v>
      </c>
      <c r="C769" s="3" t="s">
        <v>24</v>
      </c>
      <c r="D769" s="3">
        <v>29</v>
      </c>
      <c r="E769" s="3" t="s">
        <v>1103</v>
      </c>
      <c r="F769" s="3">
        <v>2</v>
      </c>
      <c r="G769" s="3">
        <v>1.5</v>
      </c>
      <c r="H769" s="3">
        <v>1.5</v>
      </c>
      <c r="I769" s="3">
        <v>361.9</v>
      </c>
      <c r="J769" s="3">
        <v>363.4</v>
      </c>
      <c r="K769" s="3">
        <v>361.86700000000002</v>
      </c>
      <c r="L769" s="3">
        <v>363.33300000000003</v>
      </c>
      <c r="M769" s="3" t="s">
        <v>3438</v>
      </c>
      <c r="N769" s="3" t="s">
        <v>3439</v>
      </c>
      <c r="O769" s="3" t="s">
        <v>3440</v>
      </c>
      <c r="P769" s="3">
        <v>0</v>
      </c>
      <c r="Q769" s="3">
        <v>0</v>
      </c>
      <c r="R769" s="3"/>
      <c r="S769" s="3"/>
    </row>
    <row r="770" spans="1:19" ht="13" x14ac:dyDescent="0.15">
      <c r="A770" s="3">
        <v>397</v>
      </c>
      <c r="B770" s="3" t="s">
        <v>1122</v>
      </c>
      <c r="C770" s="3" t="s">
        <v>24</v>
      </c>
      <c r="D770" s="3">
        <v>29</v>
      </c>
      <c r="E770" s="3" t="s">
        <v>1103</v>
      </c>
      <c r="F770" s="3">
        <v>3</v>
      </c>
      <c r="G770" s="3">
        <v>1.51</v>
      </c>
      <c r="H770" s="3">
        <v>1.51</v>
      </c>
      <c r="I770" s="3">
        <v>363.4</v>
      </c>
      <c r="J770" s="3">
        <v>364.91</v>
      </c>
      <c r="K770" s="3">
        <v>363.33300000000003</v>
      </c>
      <c r="L770" s="3">
        <v>364.81</v>
      </c>
      <c r="M770" s="3" t="s">
        <v>3441</v>
      </c>
      <c r="N770" s="3" t="s">
        <v>3442</v>
      </c>
      <c r="O770" s="3" t="s">
        <v>3443</v>
      </c>
      <c r="P770" s="3">
        <v>0</v>
      </c>
      <c r="Q770" s="3">
        <v>0</v>
      </c>
      <c r="R770" s="3"/>
      <c r="S770" s="3"/>
    </row>
    <row r="771" spans="1:19" ht="13" x14ac:dyDescent="0.15">
      <c r="A771" s="3">
        <v>397</v>
      </c>
      <c r="B771" s="3" t="s">
        <v>1122</v>
      </c>
      <c r="C771" s="3" t="s">
        <v>24</v>
      </c>
      <c r="D771" s="3">
        <v>29</v>
      </c>
      <c r="E771" s="3" t="s">
        <v>1103</v>
      </c>
      <c r="F771" s="3">
        <v>4</v>
      </c>
      <c r="G771" s="3">
        <v>1.5</v>
      </c>
      <c r="H771" s="3">
        <v>1.5</v>
      </c>
      <c r="I771" s="3">
        <v>364.91</v>
      </c>
      <c r="J771" s="3">
        <v>366.41</v>
      </c>
      <c r="K771" s="3">
        <v>364.81</v>
      </c>
      <c r="L771" s="3">
        <v>366.27699999999999</v>
      </c>
      <c r="M771" s="3" t="s">
        <v>3444</v>
      </c>
      <c r="N771" s="3" t="s">
        <v>3445</v>
      </c>
      <c r="O771" s="3" t="s">
        <v>3446</v>
      </c>
      <c r="P771" s="3">
        <v>0</v>
      </c>
      <c r="Q771" s="3">
        <v>0</v>
      </c>
      <c r="R771" s="3"/>
      <c r="S771" s="3"/>
    </row>
    <row r="772" spans="1:19" ht="13" x14ac:dyDescent="0.15">
      <c r="A772" s="3">
        <v>397</v>
      </c>
      <c r="B772" s="3" t="s">
        <v>1122</v>
      </c>
      <c r="C772" s="3" t="s">
        <v>24</v>
      </c>
      <c r="D772" s="3">
        <v>29</v>
      </c>
      <c r="E772" s="3" t="s">
        <v>1103</v>
      </c>
      <c r="F772" s="3">
        <v>5</v>
      </c>
      <c r="G772" s="3">
        <v>1.5</v>
      </c>
      <c r="H772" s="3">
        <v>1.5</v>
      </c>
      <c r="I772" s="3">
        <v>366.41</v>
      </c>
      <c r="J772" s="3">
        <v>367.91</v>
      </c>
      <c r="K772" s="3">
        <v>366.27699999999999</v>
      </c>
      <c r="L772" s="3">
        <v>367.74299999999999</v>
      </c>
      <c r="M772" s="3" t="s">
        <v>3447</v>
      </c>
      <c r="N772" s="3" t="s">
        <v>3448</v>
      </c>
      <c r="O772" s="3" t="s">
        <v>3449</v>
      </c>
      <c r="P772" s="3">
        <v>0</v>
      </c>
      <c r="Q772" s="3">
        <v>0</v>
      </c>
      <c r="R772" s="3"/>
      <c r="S772" s="3"/>
    </row>
    <row r="773" spans="1:19" ht="13" x14ac:dyDescent="0.15">
      <c r="A773" s="3">
        <v>397</v>
      </c>
      <c r="B773" s="3" t="s">
        <v>1122</v>
      </c>
      <c r="C773" s="3" t="s">
        <v>24</v>
      </c>
      <c r="D773" s="3">
        <v>29</v>
      </c>
      <c r="E773" s="3" t="s">
        <v>1103</v>
      </c>
      <c r="F773" s="3">
        <v>6</v>
      </c>
      <c r="G773" s="3">
        <v>1.39</v>
      </c>
      <c r="H773" s="3">
        <v>1.39</v>
      </c>
      <c r="I773" s="3">
        <v>367.91</v>
      </c>
      <c r="J773" s="3">
        <v>369.3</v>
      </c>
      <c r="K773" s="3">
        <v>367.74299999999999</v>
      </c>
      <c r="L773" s="3">
        <v>369.10199999999998</v>
      </c>
      <c r="M773" s="3" t="s">
        <v>3450</v>
      </c>
      <c r="N773" s="3" t="s">
        <v>3451</v>
      </c>
      <c r="O773" s="3" t="s">
        <v>3452</v>
      </c>
      <c r="P773" s="3">
        <v>0</v>
      </c>
      <c r="Q773" s="3">
        <v>0</v>
      </c>
      <c r="R773" s="3"/>
      <c r="S773" s="3"/>
    </row>
    <row r="774" spans="1:19" ht="13" x14ac:dyDescent="0.15">
      <c r="A774" s="3">
        <v>397</v>
      </c>
      <c r="B774" s="3" t="s">
        <v>1122</v>
      </c>
      <c r="C774" s="3" t="s">
        <v>24</v>
      </c>
      <c r="D774" s="3">
        <v>29</v>
      </c>
      <c r="E774" s="3" t="s">
        <v>1103</v>
      </c>
      <c r="F774" s="3">
        <v>7</v>
      </c>
      <c r="G774" s="3">
        <v>0.52</v>
      </c>
      <c r="H774" s="3">
        <v>0.52</v>
      </c>
      <c r="I774" s="3">
        <v>369.3</v>
      </c>
      <c r="J774" s="3">
        <v>369.82</v>
      </c>
      <c r="K774" s="3">
        <v>369.10199999999998</v>
      </c>
      <c r="L774" s="3">
        <v>369.61099999999999</v>
      </c>
      <c r="M774" s="3" t="s">
        <v>3453</v>
      </c>
      <c r="N774" s="3" t="s">
        <v>3454</v>
      </c>
      <c r="O774" s="3" t="s">
        <v>3455</v>
      </c>
      <c r="P774" s="3">
        <v>0</v>
      </c>
      <c r="Q774" s="3">
        <v>0</v>
      </c>
      <c r="R774" s="3"/>
      <c r="S774" s="3"/>
    </row>
    <row r="775" spans="1:19" ht="13" x14ac:dyDescent="0.15">
      <c r="A775" s="3">
        <v>397</v>
      </c>
      <c r="B775" s="3" t="s">
        <v>1122</v>
      </c>
      <c r="C775" s="3" t="s">
        <v>24</v>
      </c>
      <c r="D775" s="3">
        <v>29</v>
      </c>
      <c r="E775" s="3" t="s">
        <v>1103</v>
      </c>
      <c r="F775" s="3" t="s">
        <v>6</v>
      </c>
      <c r="G775" s="3">
        <v>0.5</v>
      </c>
      <c r="H775" s="3">
        <v>0.5</v>
      </c>
      <c r="I775" s="3">
        <v>369.82</v>
      </c>
      <c r="J775" s="3">
        <v>370.32</v>
      </c>
      <c r="K775" s="3">
        <v>369.61099999999999</v>
      </c>
      <c r="L775" s="3">
        <v>370.1</v>
      </c>
      <c r="M775" s="3" t="s">
        <v>3456</v>
      </c>
      <c r="N775" s="3" t="s">
        <v>3457</v>
      </c>
      <c r="O775" s="3" t="s">
        <v>3458</v>
      </c>
      <c r="P775" s="3">
        <v>0</v>
      </c>
      <c r="Q775" s="3">
        <v>0</v>
      </c>
      <c r="R775" s="3"/>
      <c r="S775" s="3"/>
    </row>
    <row r="776" spans="1:19" ht="13" x14ac:dyDescent="0.15">
      <c r="A776" s="3">
        <v>397</v>
      </c>
      <c r="B776" s="3" t="s">
        <v>1122</v>
      </c>
      <c r="C776" s="3" t="s">
        <v>24</v>
      </c>
      <c r="D776" s="3">
        <v>30</v>
      </c>
      <c r="E776" s="3" t="s">
        <v>1103</v>
      </c>
      <c r="F776" s="3">
        <v>1</v>
      </c>
      <c r="G776" s="3">
        <v>1.5</v>
      </c>
      <c r="H776" s="3">
        <v>1.5</v>
      </c>
      <c r="I776" s="3">
        <v>370.1</v>
      </c>
      <c r="J776" s="3">
        <v>371.6</v>
      </c>
      <c r="K776" s="3">
        <v>370.1</v>
      </c>
      <c r="L776" s="3">
        <v>371.58199999999999</v>
      </c>
      <c r="M776" s="3" t="s">
        <v>3459</v>
      </c>
      <c r="N776" s="3" t="s">
        <v>3460</v>
      </c>
      <c r="O776" s="3" t="s">
        <v>3461</v>
      </c>
      <c r="P776" s="3">
        <v>0</v>
      </c>
      <c r="Q776" s="3">
        <v>0</v>
      </c>
      <c r="R776" s="3"/>
      <c r="S776" s="3"/>
    </row>
    <row r="777" spans="1:19" ht="13" x14ac:dyDescent="0.15">
      <c r="A777" s="3">
        <v>397</v>
      </c>
      <c r="B777" s="3" t="s">
        <v>1122</v>
      </c>
      <c r="C777" s="3" t="s">
        <v>24</v>
      </c>
      <c r="D777" s="3">
        <v>30</v>
      </c>
      <c r="E777" s="3" t="s">
        <v>1103</v>
      </c>
      <c r="F777" s="3">
        <v>2</v>
      </c>
      <c r="G777" s="3">
        <v>1.51</v>
      </c>
      <c r="H777" s="3">
        <v>1.51</v>
      </c>
      <c r="I777" s="3">
        <v>371.6</v>
      </c>
      <c r="J777" s="3">
        <v>373.11</v>
      </c>
      <c r="K777" s="3">
        <v>371.58199999999999</v>
      </c>
      <c r="L777" s="3">
        <v>373.07299999999998</v>
      </c>
      <c r="M777" s="3" t="s">
        <v>3462</v>
      </c>
      <c r="N777" s="3" t="s">
        <v>3463</v>
      </c>
      <c r="O777" s="3" t="s">
        <v>3464</v>
      </c>
      <c r="P777" s="3">
        <v>0</v>
      </c>
      <c r="Q777" s="3">
        <v>0</v>
      </c>
      <c r="R777" s="3"/>
      <c r="S777" s="3"/>
    </row>
    <row r="778" spans="1:19" ht="13" x14ac:dyDescent="0.15">
      <c r="A778" s="3">
        <v>397</v>
      </c>
      <c r="B778" s="3" t="s">
        <v>1122</v>
      </c>
      <c r="C778" s="3" t="s">
        <v>24</v>
      </c>
      <c r="D778" s="3">
        <v>30</v>
      </c>
      <c r="E778" s="3" t="s">
        <v>1103</v>
      </c>
      <c r="F778" s="3">
        <v>3</v>
      </c>
      <c r="G778" s="3">
        <v>1.51</v>
      </c>
      <c r="H778" s="3">
        <v>1.51</v>
      </c>
      <c r="I778" s="3">
        <v>373.11</v>
      </c>
      <c r="J778" s="3">
        <v>374.62</v>
      </c>
      <c r="K778" s="3">
        <v>373.07299999999998</v>
      </c>
      <c r="L778" s="3">
        <v>374.565</v>
      </c>
      <c r="M778" s="3" t="s">
        <v>3465</v>
      </c>
      <c r="N778" s="3" t="s">
        <v>3466</v>
      </c>
      <c r="O778" s="3" t="s">
        <v>3467</v>
      </c>
      <c r="P778" s="3">
        <v>0</v>
      </c>
      <c r="Q778" s="3">
        <v>0</v>
      </c>
      <c r="R778" s="3"/>
      <c r="S778" s="3"/>
    </row>
    <row r="779" spans="1:19" ht="13" x14ac:dyDescent="0.15">
      <c r="A779" s="3">
        <v>397</v>
      </c>
      <c r="B779" s="3" t="s">
        <v>1122</v>
      </c>
      <c r="C779" s="3" t="s">
        <v>24</v>
      </c>
      <c r="D779" s="3">
        <v>30</v>
      </c>
      <c r="E779" s="3" t="s">
        <v>1103</v>
      </c>
      <c r="F779" s="3">
        <v>4</v>
      </c>
      <c r="G779" s="3">
        <v>1.51</v>
      </c>
      <c r="H779" s="3">
        <v>1.51</v>
      </c>
      <c r="I779" s="3">
        <v>374.62</v>
      </c>
      <c r="J779" s="3">
        <v>376.13</v>
      </c>
      <c r="K779" s="3">
        <v>374.565</v>
      </c>
      <c r="L779" s="3">
        <v>376.05599999999998</v>
      </c>
      <c r="M779" s="3" t="s">
        <v>3468</v>
      </c>
      <c r="N779" s="3" t="s">
        <v>3469</v>
      </c>
      <c r="O779" s="3" t="s">
        <v>3470</v>
      </c>
      <c r="P779" s="3">
        <v>0</v>
      </c>
      <c r="Q779" s="3">
        <v>0</v>
      </c>
      <c r="R779" s="3"/>
      <c r="S779" s="3"/>
    </row>
    <row r="780" spans="1:19" ht="13" x14ac:dyDescent="0.15">
      <c r="A780" s="3">
        <v>397</v>
      </c>
      <c r="B780" s="3" t="s">
        <v>1122</v>
      </c>
      <c r="C780" s="3" t="s">
        <v>24</v>
      </c>
      <c r="D780" s="3">
        <v>30</v>
      </c>
      <c r="E780" s="3" t="s">
        <v>1103</v>
      </c>
      <c r="F780" s="3">
        <v>5</v>
      </c>
      <c r="G780" s="3">
        <v>1.51</v>
      </c>
      <c r="H780" s="3">
        <v>1.51</v>
      </c>
      <c r="I780" s="3">
        <v>376.13</v>
      </c>
      <c r="J780" s="3">
        <v>377.64</v>
      </c>
      <c r="K780" s="3">
        <v>376.05599999999998</v>
      </c>
      <c r="L780" s="3">
        <v>377.548</v>
      </c>
      <c r="M780" s="3" t="s">
        <v>3471</v>
      </c>
      <c r="N780" s="3" t="s">
        <v>3472</v>
      </c>
      <c r="O780" s="3" t="s">
        <v>3473</v>
      </c>
      <c r="P780" s="3">
        <v>0</v>
      </c>
      <c r="Q780" s="3">
        <v>0</v>
      </c>
      <c r="R780" s="3"/>
      <c r="S780" s="3"/>
    </row>
    <row r="781" spans="1:19" ht="13" x14ac:dyDescent="0.15">
      <c r="A781" s="3">
        <v>397</v>
      </c>
      <c r="B781" s="3" t="s">
        <v>1122</v>
      </c>
      <c r="C781" s="3" t="s">
        <v>24</v>
      </c>
      <c r="D781" s="3">
        <v>30</v>
      </c>
      <c r="E781" s="3" t="s">
        <v>1103</v>
      </c>
      <c r="F781" s="3">
        <v>6</v>
      </c>
      <c r="G781" s="3">
        <v>1.36</v>
      </c>
      <c r="H781" s="3">
        <v>1.36</v>
      </c>
      <c r="I781" s="3">
        <v>377.64</v>
      </c>
      <c r="J781" s="3">
        <v>379</v>
      </c>
      <c r="K781" s="3">
        <v>377.548</v>
      </c>
      <c r="L781" s="3">
        <v>378.89100000000002</v>
      </c>
      <c r="M781" s="3" t="s">
        <v>3474</v>
      </c>
      <c r="N781" s="3" t="s">
        <v>3475</v>
      </c>
      <c r="O781" s="3" t="s">
        <v>3476</v>
      </c>
      <c r="P781" s="3">
        <v>0</v>
      </c>
      <c r="Q781" s="3">
        <v>0</v>
      </c>
      <c r="R781" s="3"/>
      <c r="S781" s="3"/>
    </row>
    <row r="782" spans="1:19" ht="13" x14ac:dyDescent="0.15">
      <c r="A782" s="3">
        <v>397</v>
      </c>
      <c r="B782" s="3" t="s">
        <v>1122</v>
      </c>
      <c r="C782" s="3" t="s">
        <v>24</v>
      </c>
      <c r="D782" s="3">
        <v>30</v>
      </c>
      <c r="E782" s="3" t="s">
        <v>1103</v>
      </c>
      <c r="F782" s="3">
        <v>7</v>
      </c>
      <c r="G782" s="3">
        <v>0.53</v>
      </c>
      <c r="H782" s="3">
        <v>0.53</v>
      </c>
      <c r="I782" s="3">
        <v>379</v>
      </c>
      <c r="J782" s="3">
        <v>379.53</v>
      </c>
      <c r="K782" s="3">
        <v>378.89100000000002</v>
      </c>
      <c r="L782" s="3">
        <v>379.41500000000002</v>
      </c>
      <c r="M782" s="3" t="s">
        <v>3477</v>
      </c>
      <c r="N782" s="3" t="s">
        <v>3478</v>
      </c>
      <c r="O782" s="3" t="s">
        <v>3479</v>
      </c>
      <c r="P782" s="3">
        <v>0</v>
      </c>
      <c r="Q782" s="3">
        <v>0</v>
      </c>
      <c r="R782" s="3"/>
      <c r="S782" s="3"/>
    </row>
    <row r="783" spans="1:19" ht="13" x14ac:dyDescent="0.15">
      <c r="A783" s="3">
        <v>397</v>
      </c>
      <c r="B783" s="3" t="s">
        <v>1122</v>
      </c>
      <c r="C783" s="3" t="s">
        <v>24</v>
      </c>
      <c r="D783" s="3">
        <v>30</v>
      </c>
      <c r="E783" s="3" t="s">
        <v>1103</v>
      </c>
      <c r="F783" s="3" t="s">
        <v>6</v>
      </c>
      <c r="G783" s="3">
        <v>0.39</v>
      </c>
      <c r="H783" s="3">
        <v>0.39</v>
      </c>
      <c r="I783" s="3">
        <v>379.53</v>
      </c>
      <c r="J783" s="3">
        <v>379.92</v>
      </c>
      <c r="K783" s="3">
        <v>379.41500000000002</v>
      </c>
      <c r="L783" s="3">
        <v>379.8</v>
      </c>
      <c r="M783" s="3" t="s">
        <v>3480</v>
      </c>
      <c r="N783" s="3" t="s">
        <v>3481</v>
      </c>
      <c r="O783" s="3" t="s">
        <v>3482</v>
      </c>
      <c r="P783" s="3">
        <v>0</v>
      </c>
      <c r="Q783" s="3">
        <v>0</v>
      </c>
      <c r="R783" s="3"/>
      <c r="S783" s="3"/>
    </row>
    <row r="784" spans="1:19" ht="13" x14ac:dyDescent="0.15">
      <c r="A784" s="3">
        <v>397</v>
      </c>
      <c r="B784" s="3" t="s">
        <v>1122</v>
      </c>
      <c r="C784" s="3" t="s">
        <v>24</v>
      </c>
      <c r="D784" s="3">
        <v>31</v>
      </c>
      <c r="E784" s="3" t="s">
        <v>1103</v>
      </c>
      <c r="F784" s="3">
        <v>1</v>
      </c>
      <c r="G784" s="3">
        <v>1.5</v>
      </c>
      <c r="H784" s="3">
        <v>1.5</v>
      </c>
      <c r="I784" s="3">
        <v>379.8</v>
      </c>
      <c r="J784" s="3">
        <v>381.3</v>
      </c>
      <c r="K784" s="3">
        <v>379.8</v>
      </c>
      <c r="L784" s="3">
        <v>381.28199999999998</v>
      </c>
      <c r="M784" s="3" t="s">
        <v>3483</v>
      </c>
      <c r="N784" s="3" t="s">
        <v>3484</v>
      </c>
      <c r="O784" s="3" t="s">
        <v>3485</v>
      </c>
      <c r="P784" s="3">
        <v>0</v>
      </c>
      <c r="Q784" s="3">
        <v>0</v>
      </c>
      <c r="R784" s="3"/>
      <c r="S784" s="3"/>
    </row>
    <row r="785" spans="1:19" ht="13" x14ac:dyDescent="0.15">
      <c r="A785" s="3">
        <v>397</v>
      </c>
      <c r="B785" s="3" t="s">
        <v>1122</v>
      </c>
      <c r="C785" s="3" t="s">
        <v>24</v>
      </c>
      <c r="D785" s="3">
        <v>31</v>
      </c>
      <c r="E785" s="3" t="s">
        <v>1103</v>
      </c>
      <c r="F785" s="3">
        <v>2</v>
      </c>
      <c r="G785" s="3">
        <v>1.5</v>
      </c>
      <c r="H785" s="3">
        <v>1.5</v>
      </c>
      <c r="I785" s="3">
        <v>381.3</v>
      </c>
      <c r="J785" s="3">
        <v>382.8</v>
      </c>
      <c r="K785" s="3">
        <v>381.28199999999998</v>
      </c>
      <c r="L785" s="3">
        <v>382.76299999999998</v>
      </c>
      <c r="M785" s="3" t="s">
        <v>3486</v>
      </c>
      <c r="N785" s="3" t="s">
        <v>3487</v>
      </c>
      <c r="O785" s="3" t="s">
        <v>3488</v>
      </c>
      <c r="P785" s="3">
        <v>0</v>
      </c>
      <c r="Q785" s="3">
        <v>1</v>
      </c>
      <c r="R785" s="3"/>
      <c r="S785" s="3"/>
    </row>
    <row r="786" spans="1:19" ht="13" x14ac:dyDescent="0.15">
      <c r="A786" s="3">
        <v>397</v>
      </c>
      <c r="B786" s="3" t="s">
        <v>1122</v>
      </c>
      <c r="C786" s="3" t="s">
        <v>24</v>
      </c>
      <c r="D786" s="3">
        <v>31</v>
      </c>
      <c r="E786" s="3" t="s">
        <v>1103</v>
      </c>
      <c r="F786" s="3">
        <v>3</v>
      </c>
      <c r="G786" s="3">
        <v>1.5</v>
      </c>
      <c r="H786" s="3">
        <v>1.5</v>
      </c>
      <c r="I786" s="3">
        <v>382.8</v>
      </c>
      <c r="J786" s="3">
        <v>384.3</v>
      </c>
      <c r="K786" s="3">
        <v>382.76299999999998</v>
      </c>
      <c r="L786" s="3">
        <v>384.245</v>
      </c>
      <c r="M786" s="3" t="s">
        <v>3489</v>
      </c>
      <c r="N786" s="3" t="s">
        <v>3490</v>
      </c>
      <c r="O786" s="3" t="s">
        <v>3491</v>
      </c>
      <c r="P786" s="3">
        <v>0</v>
      </c>
      <c r="Q786" s="3">
        <v>0</v>
      </c>
      <c r="R786" s="3"/>
      <c r="S786" s="3"/>
    </row>
    <row r="787" spans="1:19" ht="13" x14ac:dyDescent="0.15">
      <c r="A787" s="3">
        <v>397</v>
      </c>
      <c r="B787" s="3" t="s">
        <v>1122</v>
      </c>
      <c r="C787" s="3" t="s">
        <v>24</v>
      </c>
      <c r="D787" s="3">
        <v>31</v>
      </c>
      <c r="E787" s="3" t="s">
        <v>1103</v>
      </c>
      <c r="F787" s="3">
        <v>4</v>
      </c>
      <c r="G787" s="3">
        <v>1.5</v>
      </c>
      <c r="H787" s="3">
        <v>1.5</v>
      </c>
      <c r="I787" s="3">
        <v>384.3</v>
      </c>
      <c r="J787" s="3">
        <v>385.8</v>
      </c>
      <c r="K787" s="3">
        <v>384.245</v>
      </c>
      <c r="L787" s="3">
        <v>385.72699999999998</v>
      </c>
      <c r="M787" s="3" t="s">
        <v>3492</v>
      </c>
      <c r="N787" s="3" t="s">
        <v>3493</v>
      </c>
      <c r="O787" s="3" t="s">
        <v>3494</v>
      </c>
      <c r="P787" s="3">
        <v>0</v>
      </c>
      <c r="Q787" s="3">
        <v>0</v>
      </c>
      <c r="R787" s="3"/>
      <c r="S787" s="3"/>
    </row>
    <row r="788" spans="1:19" ht="13" x14ac:dyDescent="0.15">
      <c r="A788" s="3">
        <v>397</v>
      </c>
      <c r="B788" s="3" t="s">
        <v>1122</v>
      </c>
      <c r="C788" s="3" t="s">
        <v>24</v>
      </c>
      <c r="D788" s="3">
        <v>31</v>
      </c>
      <c r="E788" s="3" t="s">
        <v>1103</v>
      </c>
      <c r="F788" s="3">
        <v>5</v>
      </c>
      <c r="G788" s="3">
        <v>1.5</v>
      </c>
      <c r="H788" s="3">
        <v>1.5</v>
      </c>
      <c r="I788" s="3">
        <v>385.8</v>
      </c>
      <c r="J788" s="3">
        <v>387.3</v>
      </c>
      <c r="K788" s="3">
        <v>385.72699999999998</v>
      </c>
      <c r="L788" s="3">
        <v>387.209</v>
      </c>
      <c r="M788" s="3" t="s">
        <v>3495</v>
      </c>
      <c r="N788" s="3" t="s">
        <v>3496</v>
      </c>
      <c r="O788" s="3" t="s">
        <v>3497</v>
      </c>
      <c r="P788" s="3">
        <v>0</v>
      </c>
      <c r="Q788" s="3">
        <v>0</v>
      </c>
      <c r="R788" s="3"/>
      <c r="S788" s="3"/>
    </row>
    <row r="789" spans="1:19" ht="13" x14ac:dyDescent="0.15">
      <c r="A789" s="3">
        <v>397</v>
      </c>
      <c r="B789" s="3" t="s">
        <v>1122</v>
      </c>
      <c r="C789" s="3" t="s">
        <v>24</v>
      </c>
      <c r="D789" s="3">
        <v>31</v>
      </c>
      <c r="E789" s="3" t="s">
        <v>1103</v>
      </c>
      <c r="F789" s="3">
        <v>6</v>
      </c>
      <c r="G789" s="3">
        <v>1.39</v>
      </c>
      <c r="H789" s="3">
        <v>1.39</v>
      </c>
      <c r="I789" s="3">
        <v>387.3</v>
      </c>
      <c r="J789" s="3">
        <v>388.69</v>
      </c>
      <c r="K789" s="3">
        <v>387.209</v>
      </c>
      <c r="L789" s="3">
        <v>388.58199999999999</v>
      </c>
      <c r="M789" s="3" t="s">
        <v>3498</v>
      </c>
      <c r="N789" s="3" t="s">
        <v>3499</v>
      </c>
      <c r="O789" s="3" t="s">
        <v>3500</v>
      </c>
      <c r="P789" s="3">
        <v>0</v>
      </c>
      <c r="Q789" s="3">
        <v>0</v>
      </c>
      <c r="R789" s="3"/>
      <c r="S789" s="3"/>
    </row>
    <row r="790" spans="1:19" ht="13" x14ac:dyDescent="0.15">
      <c r="A790" s="3">
        <v>397</v>
      </c>
      <c r="B790" s="3" t="s">
        <v>1122</v>
      </c>
      <c r="C790" s="3" t="s">
        <v>24</v>
      </c>
      <c r="D790" s="3">
        <v>31</v>
      </c>
      <c r="E790" s="3" t="s">
        <v>1103</v>
      </c>
      <c r="F790" s="3">
        <v>7</v>
      </c>
      <c r="G790" s="3">
        <v>0.53</v>
      </c>
      <c r="H790" s="3">
        <v>0.53</v>
      </c>
      <c r="I790" s="3">
        <v>388.69</v>
      </c>
      <c r="J790" s="3">
        <v>389.22</v>
      </c>
      <c r="K790" s="3">
        <v>388.58199999999999</v>
      </c>
      <c r="L790" s="3">
        <v>389.10500000000002</v>
      </c>
      <c r="M790" s="3" t="s">
        <v>3501</v>
      </c>
      <c r="N790" s="3" t="s">
        <v>3502</v>
      </c>
      <c r="O790" s="3" t="s">
        <v>3503</v>
      </c>
      <c r="P790" s="3">
        <v>0</v>
      </c>
      <c r="Q790" s="3">
        <v>0</v>
      </c>
      <c r="R790" s="3"/>
      <c r="S790" s="3"/>
    </row>
    <row r="791" spans="1:19" ht="13" x14ac:dyDescent="0.15">
      <c r="A791" s="3">
        <v>397</v>
      </c>
      <c r="B791" s="3" t="s">
        <v>1122</v>
      </c>
      <c r="C791" s="3" t="s">
        <v>24</v>
      </c>
      <c r="D791" s="3">
        <v>31</v>
      </c>
      <c r="E791" s="3" t="s">
        <v>1103</v>
      </c>
      <c r="F791" s="3" t="s">
        <v>6</v>
      </c>
      <c r="G791" s="3">
        <v>0.4</v>
      </c>
      <c r="H791" s="3">
        <v>0.4</v>
      </c>
      <c r="I791" s="3">
        <v>389.22</v>
      </c>
      <c r="J791" s="3">
        <v>389.62</v>
      </c>
      <c r="K791" s="3">
        <v>389.10500000000002</v>
      </c>
      <c r="L791" s="3">
        <v>389.5</v>
      </c>
      <c r="M791" s="3" t="s">
        <v>3504</v>
      </c>
      <c r="N791" s="3" t="s">
        <v>3505</v>
      </c>
      <c r="O791" s="3" t="s">
        <v>3506</v>
      </c>
      <c r="P791" s="3">
        <v>0</v>
      </c>
      <c r="Q791" s="3">
        <v>0</v>
      </c>
      <c r="R791" s="3"/>
      <c r="S791" s="3"/>
    </row>
    <row r="792" spans="1:19" ht="13" x14ac:dyDescent="0.15">
      <c r="A792" s="3">
        <v>397</v>
      </c>
      <c r="B792" s="3" t="s">
        <v>1122</v>
      </c>
      <c r="C792" s="3" t="s">
        <v>24</v>
      </c>
      <c r="D792" s="3">
        <v>32</v>
      </c>
      <c r="E792" s="3" t="s">
        <v>1103</v>
      </c>
      <c r="F792" s="3">
        <v>1</v>
      </c>
      <c r="G792" s="3">
        <v>1.5</v>
      </c>
      <c r="H792" s="3">
        <v>1.5</v>
      </c>
      <c r="I792" s="3">
        <v>389.5</v>
      </c>
      <c r="J792" s="3">
        <v>391</v>
      </c>
      <c r="K792" s="3">
        <v>389.5</v>
      </c>
      <c r="L792" s="3">
        <v>390.97899999999998</v>
      </c>
      <c r="M792" s="3" t="s">
        <v>3507</v>
      </c>
      <c r="N792" s="3" t="s">
        <v>3508</v>
      </c>
      <c r="O792" s="3" t="s">
        <v>3509</v>
      </c>
      <c r="P792" s="3">
        <v>0</v>
      </c>
      <c r="Q792" s="3">
        <v>0</v>
      </c>
      <c r="R792" s="3"/>
      <c r="S792" s="3"/>
    </row>
    <row r="793" spans="1:19" ht="13" x14ac:dyDescent="0.15">
      <c r="A793" s="3">
        <v>397</v>
      </c>
      <c r="B793" s="3" t="s">
        <v>1122</v>
      </c>
      <c r="C793" s="3" t="s">
        <v>24</v>
      </c>
      <c r="D793" s="3">
        <v>32</v>
      </c>
      <c r="E793" s="3" t="s">
        <v>1103</v>
      </c>
      <c r="F793" s="3">
        <v>2</v>
      </c>
      <c r="G793" s="3">
        <v>1.5</v>
      </c>
      <c r="H793" s="3">
        <v>1.5</v>
      </c>
      <c r="I793" s="3">
        <v>391</v>
      </c>
      <c r="J793" s="3">
        <v>392.5</v>
      </c>
      <c r="K793" s="3">
        <v>390.97899999999998</v>
      </c>
      <c r="L793" s="3">
        <v>392.45699999999999</v>
      </c>
      <c r="M793" s="3" t="s">
        <v>3510</v>
      </c>
      <c r="N793" s="3" t="s">
        <v>3511</v>
      </c>
      <c r="O793" s="3" t="s">
        <v>3512</v>
      </c>
      <c r="P793" s="3">
        <v>0</v>
      </c>
      <c r="Q793" s="3">
        <v>0</v>
      </c>
      <c r="R793" s="3"/>
      <c r="S793" s="3"/>
    </row>
    <row r="794" spans="1:19" ht="13" x14ac:dyDescent="0.15">
      <c r="A794" s="3">
        <v>397</v>
      </c>
      <c r="B794" s="3" t="s">
        <v>1122</v>
      </c>
      <c r="C794" s="3" t="s">
        <v>24</v>
      </c>
      <c r="D794" s="3">
        <v>32</v>
      </c>
      <c r="E794" s="3" t="s">
        <v>1103</v>
      </c>
      <c r="F794" s="3">
        <v>3</v>
      </c>
      <c r="G794" s="3">
        <v>1.51</v>
      </c>
      <c r="H794" s="3">
        <v>1.51</v>
      </c>
      <c r="I794" s="3">
        <v>392.5</v>
      </c>
      <c r="J794" s="3">
        <v>394.01</v>
      </c>
      <c r="K794" s="3">
        <v>392.45699999999999</v>
      </c>
      <c r="L794" s="3">
        <v>393.94600000000003</v>
      </c>
      <c r="M794" s="3" t="s">
        <v>3513</v>
      </c>
      <c r="N794" s="3" t="s">
        <v>3514</v>
      </c>
      <c r="O794" s="3" t="s">
        <v>3515</v>
      </c>
      <c r="P794" s="3">
        <v>0</v>
      </c>
      <c r="Q794" s="3">
        <v>0</v>
      </c>
      <c r="R794" s="3"/>
      <c r="S794" s="3"/>
    </row>
    <row r="795" spans="1:19" ht="13" x14ac:dyDescent="0.15">
      <c r="A795" s="3">
        <v>397</v>
      </c>
      <c r="B795" s="3" t="s">
        <v>1122</v>
      </c>
      <c r="C795" s="3" t="s">
        <v>24</v>
      </c>
      <c r="D795" s="3">
        <v>32</v>
      </c>
      <c r="E795" s="3" t="s">
        <v>1103</v>
      </c>
      <c r="F795" s="3">
        <v>4</v>
      </c>
      <c r="G795" s="3">
        <v>1.5</v>
      </c>
      <c r="H795" s="3">
        <v>1.5</v>
      </c>
      <c r="I795" s="3">
        <v>394.01</v>
      </c>
      <c r="J795" s="3">
        <v>395.51</v>
      </c>
      <c r="K795" s="3">
        <v>393.94600000000003</v>
      </c>
      <c r="L795" s="3">
        <v>395.42500000000001</v>
      </c>
      <c r="M795" s="3" t="s">
        <v>3516</v>
      </c>
      <c r="N795" s="3" t="s">
        <v>3517</v>
      </c>
      <c r="O795" s="3" t="s">
        <v>3518</v>
      </c>
      <c r="P795" s="3">
        <v>0</v>
      </c>
      <c r="Q795" s="3">
        <v>0</v>
      </c>
      <c r="R795" s="3"/>
      <c r="S795" s="3"/>
    </row>
    <row r="796" spans="1:19" ht="13" x14ac:dyDescent="0.15">
      <c r="A796" s="3">
        <v>397</v>
      </c>
      <c r="B796" s="3" t="s">
        <v>1122</v>
      </c>
      <c r="C796" s="3" t="s">
        <v>24</v>
      </c>
      <c r="D796" s="3">
        <v>32</v>
      </c>
      <c r="E796" s="3" t="s">
        <v>1103</v>
      </c>
      <c r="F796" s="3">
        <v>5</v>
      </c>
      <c r="G796" s="3">
        <v>1.51</v>
      </c>
      <c r="H796" s="3">
        <v>1.51</v>
      </c>
      <c r="I796" s="3">
        <v>395.51</v>
      </c>
      <c r="J796" s="3">
        <v>397.02</v>
      </c>
      <c r="K796" s="3">
        <v>395.42500000000001</v>
      </c>
      <c r="L796" s="3">
        <v>396.91300000000001</v>
      </c>
      <c r="M796" s="3" t="s">
        <v>3519</v>
      </c>
      <c r="N796" s="3" t="s">
        <v>3520</v>
      </c>
      <c r="O796" s="3" t="s">
        <v>3521</v>
      </c>
      <c r="P796" s="3">
        <v>0</v>
      </c>
      <c r="Q796" s="3">
        <v>0</v>
      </c>
      <c r="R796" s="3"/>
      <c r="S796" s="3"/>
    </row>
    <row r="797" spans="1:19" ht="13" x14ac:dyDescent="0.15">
      <c r="A797" s="3">
        <v>397</v>
      </c>
      <c r="B797" s="3" t="s">
        <v>1122</v>
      </c>
      <c r="C797" s="3" t="s">
        <v>24</v>
      </c>
      <c r="D797" s="3">
        <v>32</v>
      </c>
      <c r="E797" s="3" t="s">
        <v>1103</v>
      </c>
      <c r="F797" s="3">
        <v>6</v>
      </c>
      <c r="G797" s="3">
        <v>1.38</v>
      </c>
      <c r="H797" s="3">
        <v>1.38</v>
      </c>
      <c r="I797" s="3">
        <v>397.02</v>
      </c>
      <c r="J797" s="3">
        <v>398.4</v>
      </c>
      <c r="K797" s="3">
        <v>396.91300000000001</v>
      </c>
      <c r="L797" s="3">
        <v>398.274</v>
      </c>
      <c r="M797" s="3" t="s">
        <v>3522</v>
      </c>
      <c r="N797" s="3" t="s">
        <v>3523</v>
      </c>
      <c r="O797" s="3" t="s">
        <v>3524</v>
      </c>
      <c r="P797" s="3">
        <v>0</v>
      </c>
      <c r="Q797" s="3">
        <v>0</v>
      </c>
      <c r="R797" s="3"/>
      <c r="S797" s="3"/>
    </row>
    <row r="798" spans="1:19" ht="13" x14ac:dyDescent="0.15">
      <c r="A798" s="3">
        <v>397</v>
      </c>
      <c r="B798" s="3" t="s">
        <v>1122</v>
      </c>
      <c r="C798" s="3" t="s">
        <v>24</v>
      </c>
      <c r="D798" s="3">
        <v>32</v>
      </c>
      <c r="E798" s="3" t="s">
        <v>1103</v>
      </c>
      <c r="F798" s="3">
        <v>7</v>
      </c>
      <c r="G798" s="3">
        <v>0.53</v>
      </c>
      <c r="H798" s="3">
        <v>0.53</v>
      </c>
      <c r="I798" s="3">
        <v>398.4</v>
      </c>
      <c r="J798" s="3">
        <v>398.93</v>
      </c>
      <c r="K798" s="3">
        <v>398.274</v>
      </c>
      <c r="L798" s="3">
        <v>398.79599999999999</v>
      </c>
      <c r="M798" s="3" t="s">
        <v>3525</v>
      </c>
      <c r="N798" s="3" t="s">
        <v>3526</v>
      </c>
      <c r="O798" s="3" t="s">
        <v>3527</v>
      </c>
      <c r="P798" s="3">
        <v>0</v>
      </c>
      <c r="Q798" s="3">
        <v>0</v>
      </c>
      <c r="R798" s="3"/>
      <c r="S798" s="3"/>
    </row>
    <row r="799" spans="1:19" ht="13" x14ac:dyDescent="0.15">
      <c r="A799" s="3">
        <v>397</v>
      </c>
      <c r="B799" s="3" t="s">
        <v>1122</v>
      </c>
      <c r="C799" s="3" t="s">
        <v>24</v>
      </c>
      <c r="D799" s="3">
        <v>32</v>
      </c>
      <c r="E799" s="3" t="s">
        <v>1103</v>
      </c>
      <c r="F799" s="3" t="s">
        <v>6</v>
      </c>
      <c r="G799" s="3">
        <v>0.41</v>
      </c>
      <c r="H799" s="3">
        <v>0.41</v>
      </c>
      <c r="I799" s="3">
        <v>398.93</v>
      </c>
      <c r="J799" s="3">
        <v>399.34</v>
      </c>
      <c r="K799" s="3">
        <v>398.79599999999999</v>
      </c>
      <c r="L799" s="3">
        <v>399.2</v>
      </c>
      <c r="M799" s="3" t="s">
        <v>3528</v>
      </c>
      <c r="N799" s="3" t="s">
        <v>3529</v>
      </c>
      <c r="O799" s="3" t="s">
        <v>3530</v>
      </c>
      <c r="P799" s="3">
        <v>0</v>
      </c>
      <c r="Q799" s="3">
        <v>0</v>
      </c>
      <c r="R799" s="3"/>
      <c r="S799" s="3"/>
    </row>
    <row r="800" spans="1:19" ht="13" x14ac:dyDescent="0.15">
      <c r="A800" s="3">
        <v>397</v>
      </c>
      <c r="B800" s="3" t="s">
        <v>1122</v>
      </c>
      <c r="C800" s="3" t="s">
        <v>3531</v>
      </c>
      <c r="D800" s="3">
        <v>1</v>
      </c>
      <c r="E800" s="3" t="s">
        <v>24</v>
      </c>
      <c r="F800" s="3">
        <v>1</v>
      </c>
      <c r="G800" s="3">
        <v>1.5</v>
      </c>
      <c r="H800" s="3">
        <v>1.5</v>
      </c>
      <c r="I800" s="3">
        <v>0</v>
      </c>
      <c r="J800" s="3">
        <v>1.5</v>
      </c>
      <c r="K800" s="3">
        <v>0</v>
      </c>
      <c r="L800" s="3">
        <v>1.5</v>
      </c>
      <c r="M800" s="3" t="s">
        <v>3532</v>
      </c>
      <c r="N800" s="3" t="s">
        <v>3533</v>
      </c>
      <c r="O800" s="3" t="s">
        <v>3534</v>
      </c>
      <c r="P800" s="3">
        <v>1</v>
      </c>
      <c r="Q800" s="3">
        <v>0</v>
      </c>
      <c r="R800" s="3"/>
      <c r="S800" s="3"/>
    </row>
    <row r="801" spans="1:19" ht="13" x14ac:dyDescent="0.15">
      <c r="A801" s="3">
        <v>397</v>
      </c>
      <c r="B801" s="3" t="s">
        <v>1122</v>
      </c>
      <c r="C801" s="3" t="s">
        <v>3531</v>
      </c>
      <c r="D801" s="3">
        <v>1</v>
      </c>
      <c r="E801" s="3" t="s">
        <v>24</v>
      </c>
      <c r="F801" s="3">
        <v>2</v>
      </c>
      <c r="G801" s="3">
        <v>1.49</v>
      </c>
      <c r="H801" s="3">
        <v>1.49</v>
      </c>
      <c r="I801" s="3">
        <v>1.5</v>
      </c>
      <c r="J801" s="3">
        <v>2.99</v>
      </c>
      <c r="K801" s="3">
        <v>1.5</v>
      </c>
      <c r="L801" s="3">
        <v>2.99</v>
      </c>
      <c r="M801" s="3" t="s">
        <v>3535</v>
      </c>
      <c r="N801" s="3" t="s">
        <v>3536</v>
      </c>
      <c r="O801" s="3" t="s">
        <v>3537</v>
      </c>
      <c r="P801" s="3">
        <v>0</v>
      </c>
      <c r="Q801" s="3">
        <v>5</v>
      </c>
      <c r="R801" s="3"/>
      <c r="S801" s="3"/>
    </row>
    <row r="802" spans="1:19" ht="13" x14ac:dyDescent="0.15">
      <c r="A802" s="3">
        <v>397</v>
      </c>
      <c r="B802" s="3" t="s">
        <v>1122</v>
      </c>
      <c r="C802" s="3" t="s">
        <v>3531</v>
      </c>
      <c r="D802" s="3">
        <v>1</v>
      </c>
      <c r="E802" s="3" t="s">
        <v>24</v>
      </c>
      <c r="F802" s="3">
        <v>3</v>
      </c>
      <c r="G802" s="3">
        <v>1.5</v>
      </c>
      <c r="H802" s="3">
        <v>1.5</v>
      </c>
      <c r="I802" s="3">
        <v>2.99</v>
      </c>
      <c r="J802" s="3">
        <v>4.49</v>
      </c>
      <c r="K802" s="3">
        <v>2.99</v>
      </c>
      <c r="L802" s="3">
        <v>4.49</v>
      </c>
      <c r="M802" s="3" t="s">
        <v>3538</v>
      </c>
      <c r="N802" s="3" t="s">
        <v>3539</v>
      </c>
      <c r="O802" s="3" t="s">
        <v>3540</v>
      </c>
      <c r="P802" s="3">
        <v>1</v>
      </c>
      <c r="Q802" s="3">
        <v>0</v>
      </c>
      <c r="R802" s="3"/>
      <c r="S802" s="3"/>
    </row>
    <row r="803" spans="1:19" ht="13" x14ac:dyDescent="0.15">
      <c r="A803" s="3">
        <v>397</v>
      </c>
      <c r="B803" s="3" t="s">
        <v>1122</v>
      </c>
      <c r="C803" s="3" t="s">
        <v>3531</v>
      </c>
      <c r="D803" s="3">
        <v>1</v>
      </c>
      <c r="E803" s="3" t="s">
        <v>24</v>
      </c>
      <c r="F803" s="3">
        <v>4</v>
      </c>
      <c r="G803" s="3">
        <v>1.49</v>
      </c>
      <c r="H803" s="3">
        <v>1.49</v>
      </c>
      <c r="I803" s="3">
        <v>4.49</v>
      </c>
      <c r="J803" s="3">
        <v>5.98</v>
      </c>
      <c r="K803" s="3">
        <v>4.49</v>
      </c>
      <c r="L803" s="3">
        <v>5.98</v>
      </c>
      <c r="M803" s="3" t="s">
        <v>3541</v>
      </c>
      <c r="N803" s="3" t="s">
        <v>3542</v>
      </c>
      <c r="O803" s="3" t="s">
        <v>3543</v>
      </c>
      <c r="P803" s="3">
        <v>0</v>
      </c>
      <c r="Q803" s="3">
        <v>0</v>
      </c>
      <c r="R803" s="3"/>
      <c r="S803" s="3"/>
    </row>
    <row r="804" spans="1:19" ht="13" x14ac:dyDescent="0.15">
      <c r="A804" s="3">
        <v>397</v>
      </c>
      <c r="B804" s="3" t="s">
        <v>1122</v>
      </c>
      <c r="C804" s="3" t="s">
        <v>3531</v>
      </c>
      <c r="D804" s="3">
        <v>1</v>
      </c>
      <c r="E804" s="3" t="s">
        <v>24</v>
      </c>
      <c r="F804" s="3">
        <v>5</v>
      </c>
      <c r="G804" s="3">
        <v>1.5</v>
      </c>
      <c r="H804" s="3">
        <v>1.5</v>
      </c>
      <c r="I804" s="3">
        <v>5.98</v>
      </c>
      <c r="J804" s="3">
        <v>7.48</v>
      </c>
      <c r="K804" s="3">
        <v>5.98</v>
      </c>
      <c r="L804" s="3">
        <v>7.48</v>
      </c>
      <c r="M804" s="3" t="s">
        <v>3544</v>
      </c>
      <c r="N804" s="3" t="s">
        <v>3545</v>
      </c>
      <c r="O804" s="3" t="s">
        <v>3546</v>
      </c>
      <c r="P804" s="3">
        <v>1</v>
      </c>
      <c r="Q804" s="3">
        <v>0</v>
      </c>
      <c r="R804" s="3"/>
      <c r="S804" s="3"/>
    </row>
    <row r="805" spans="1:19" ht="13" x14ac:dyDescent="0.15">
      <c r="A805" s="3">
        <v>397</v>
      </c>
      <c r="B805" s="3" t="s">
        <v>1122</v>
      </c>
      <c r="C805" s="3" t="s">
        <v>3531</v>
      </c>
      <c r="D805" s="3">
        <v>1</v>
      </c>
      <c r="E805" s="3" t="s">
        <v>24</v>
      </c>
      <c r="F805" s="3">
        <v>6</v>
      </c>
      <c r="G805" s="3">
        <v>1.3</v>
      </c>
      <c r="H805" s="3">
        <v>1.3</v>
      </c>
      <c r="I805" s="3">
        <v>7.48</v>
      </c>
      <c r="J805" s="3">
        <v>8.7799999999999994</v>
      </c>
      <c r="K805" s="3">
        <v>7.48</v>
      </c>
      <c r="L805" s="3">
        <v>8.7799999999999994</v>
      </c>
      <c r="M805" s="3" t="s">
        <v>3547</v>
      </c>
      <c r="N805" s="3" t="s">
        <v>3548</v>
      </c>
      <c r="O805" s="3" t="s">
        <v>3549</v>
      </c>
      <c r="P805" s="3">
        <v>0</v>
      </c>
      <c r="Q805" s="3">
        <v>0</v>
      </c>
      <c r="R805" s="3"/>
      <c r="S805" s="3"/>
    </row>
    <row r="806" spans="1:19" ht="13" x14ac:dyDescent="0.15">
      <c r="A806" s="3">
        <v>397</v>
      </c>
      <c r="B806" s="3" t="s">
        <v>1122</v>
      </c>
      <c r="C806" s="3" t="s">
        <v>3531</v>
      </c>
      <c r="D806" s="3">
        <v>1</v>
      </c>
      <c r="E806" s="3" t="s">
        <v>24</v>
      </c>
      <c r="F806" s="3" t="s">
        <v>6</v>
      </c>
      <c r="G806" s="3">
        <v>0.22</v>
      </c>
      <c r="H806" s="3">
        <v>0.22</v>
      </c>
      <c r="I806" s="3">
        <v>8.7799999999999994</v>
      </c>
      <c r="J806" s="3">
        <v>9</v>
      </c>
      <c r="K806" s="3">
        <v>8.7799999999999994</v>
      </c>
      <c r="L806" s="3">
        <v>9</v>
      </c>
      <c r="M806" s="3" t="s">
        <v>3550</v>
      </c>
      <c r="N806" s="3" t="s">
        <v>3551</v>
      </c>
      <c r="O806" s="3" t="s">
        <v>3552</v>
      </c>
      <c r="P806" s="3">
        <v>0</v>
      </c>
      <c r="Q806" s="3">
        <v>0</v>
      </c>
      <c r="R806" s="3"/>
      <c r="S806" s="3"/>
    </row>
    <row r="807" spans="1:19" ht="13" x14ac:dyDescent="0.15">
      <c r="A807" s="3">
        <v>397</v>
      </c>
      <c r="B807" s="3" t="s">
        <v>1122</v>
      </c>
      <c r="C807" s="3" t="s">
        <v>3531</v>
      </c>
      <c r="D807" s="3">
        <v>2</v>
      </c>
      <c r="E807" s="3" t="s">
        <v>24</v>
      </c>
      <c r="F807" s="3">
        <v>1</v>
      </c>
      <c r="G807" s="3">
        <v>1.48</v>
      </c>
      <c r="H807" s="3">
        <v>1.48</v>
      </c>
      <c r="I807" s="3">
        <v>9</v>
      </c>
      <c r="J807" s="3">
        <v>10.48</v>
      </c>
      <c r="K807" s="3">
        <v>9</v>
      </c>
      <c r="L807" s="3">
        <v>10.48</v>
      </c>
      <c r="M807" s="3" t="s">
        <v>3553</v>
      </c>
      <c r="N807" s="3" t="s">
        <v>3554</v>
      </c>
      <c r="O807" s="3" t="s">
        <v>3555</v>
      </c>
      <c r="P807" s="3">
        <v>0</v>
      </c>
      <c r="Q807" s="3">
        <v>0</v>
      </c>
      <c r="R807" s="3"/>
      <c r="S807" s="3"/>
    </row>
    <row r="808" spans="1:19" ht="13" x14ac:dyDescent="0.15">
      <c r="A808" s="3">
        <v>397</v>
      </c>
      <c r="B808" s="3" t="s">
        <v>1122</v>
      </c>
      <c r="C808" s="3" t="s">
        <v>3531</v>
      </c>
      <c r="D808" s="3">
        <v>2</v>
      </c>
      <c r="E808" s="3" t="s">
        <v>24</v>
      </c>
      <c r="F808" s="3">
        <v>2</v>
      </c>
      <c r="G808" s="3">
        <v>1.49</v>
      </c>
      <c r="H808" s="3">
        <v>1.49</v>
      </c>
      <c r="I808" s="3">
        <v>10.48</v>
      </c>
      <c r="J808" s="3">
        <v>11.97</v>
      </c>
      <c r="K808" s="3">
        <v>10.48</v>
      </c>
      <c r="L808" s="3">
        <v>11.97</v>
      </c>
      <c r="M808" s="3" t="s">
        <v>3556</v>
      </c>
      <c r="N808" s="3" t="s">
        <v>3557</v>
      </c>
      <c r="O808" s="3" t="s">
        <v>3558</v>
      </c>
      <c r="P808" s="3">
        <v>0</v>
      </c>
      <c r="Q808" s="3">
        <v>0</v>
      </c>
      <c r="R808" s="3"/>
      <c r="S808" s="3"/>
    </row>
    <row r="809" spans="1:19" ht="13" x14ac:dyDescent="0.15">
      <c r="A809" s="3">
        <v>397</v>
      </c>
      <c r="B809" s="3" t="s">
        <v>1122</v>
      </c>
      <c r="C809" s="3" t="s">
        <v>3531</v>
      </c>
      <c r="D809" s="3">
        <v>2</v>
      </c>
      <c r="E809" s="3" t="s">
        <v>24</v>
      </c>
      <c r="F809" s="3">
        <v>3</v>
      </c>
      <c r="G809" s="3">
        <v>1.48</v>
      </c>
      <c r="H809" s="3">
        <v>1.48</v>
      </c>
      <c r="I809" s="3">
        <v>11.97</v>
      </c>
      <c r="J809" s="3">
        <v>13.45</v>
      </c>
      <c r="K809" s="3">
        <v>11.97</v>
      </c>
      <c r="L809" s="3">
        <v>13.45</v>
      </c>
      <c r="M809" s="3" t="s">
        <v>3559</v>
      </c>
      <c r="N809" s="3" t="s">
        <v>3560</v>
      </c>
      <c r="O809" s="3" t="s">
        <v>3561</v>
      </c>
      <c r="P809" s="3">
        <v>1</v>
      </c>
      <c r="Q809" s="3">
        <v>0</v>
      </c>
      <c r="R809" s="3"/>
      <c r="S809" s="3"/>
    </row>
    <row r="810" spans="1:19" ht="13" x14ac:dyDescent="0.15">
      <c r="A810" s="3">
        <v>397</v>
      </c>
      <c r="B810" s="3" t="s">
        <v>1122</v>
      </c>
      <c r="C810" s="3" t="s">
        <v>3531</v>
      </c>
      <c r="D810" s="3">
        <v>2</v>
      </c>
      <c r="E810" s="3" t="s">
        <v>24</v>
      </c>
      <c r="F810" s="3">
        <v>4</v>
      </c>
      <c r="G810" s="3">
        <v>1.48</v>
      </c>
      <c r="H810" s="3">
        <v>1.48</v>
      </c>
      <c r="I810" s="3">
        <v>13.45</v>
      </c>
      <c r="J810" s="3">
        <v>14.93</v>
      </c>
      <c r="K810" s="3">
        <v>13.45</v>
      </c>
      <c r="L810" s="3">
        <v>14.93</v>
      </c>
      <c r="M810" s="3" t="s">
        <v>3562</v>
      </c>
      <c r="N810" s="3" t="s">
        <v>3563</v>
      </c>
      <c r="O810" s="3" t="s">
        <v>3564</v>
      </c>
      <c r="P810" s="3">
        <v>0</v>
      </c>
      <c r="Q810" s="3">
        <v>0</v>
      </c>
      <c r="R810" s="3"/>
      <c r="S810" s="3"/>
    </row>
    <row r="811" spans="1:19" ht="13" x14ac:dyDescent="0.15">
      <c r="A811" s="3">
        <v>397</v>
      </c>
      <c r="B811" s="3" t="s">
        <v>1122</v>
      </c>
      <c r="C811" s="3" t="s">
        <v>3531</v>
      </c>
      <c r="D811" s="3">
        <v>2</v>
      </c>
      <c r="E811" s="3" t="s">
        <v>24</v>
      </c>
      <c r="F811" s="3">
        <v>5</v>
      </c>
      <c r="G811" s="3">
        <v>1.48</v>
      </c>
      <c r="H811" s="3">
        <v>1.48</v>
      </c>
      <c r="I811" s="3">
        <v>14.93</v>
      </c>
      <c r="J811" s="3">
        <v>16.41</v>
      </c>
      <c r="K811" s="3">
        <v>14.93</v>
      </c>
      <c r="L811" s="3">
        <v>16.41</v>
      </c>
      <c r="M811" s="3" t="s">
        <v>3565</v>
      </c>
      <c r="N811" s="3" t="s">
        <v>3566</v>
      </c>
      <c r="O811" s="3" t="s">
        <v>3567</v>
      </c>
      <c r="P811" s="3">
        <v>1</v>
      </c>
      <c r="Q811" s="3">
        <v>0</v>
      </c>
      <c r="R811" s="3"/>
      <c r="S811" s="3"/>
    </row>
    <row r="812" spans="1:19" ht="13" x14ac:dyDescent="0.15">
      <c r="A812" s="3">
        <v>397</v>
      </c>
      <c r="B812" s="3" t="s">
        <v>1122</v>
      </c>
      <c r="C812" s="3" t="s">
        <v>3531</v>
      </c>
      <c r="D812" s="3">
        <v>2</v>
      </c>
      <c r="E812" s="3" t="s">
        <v>24</v>
      </c>
      <c r="F812" s="3">
        <v>6</v>
      </c>
      <c r="G812" s="3">
        <v>1.39</v>
      </c>
      <c r="H812" s="3">
        <v>1.39</v>
      </c>
      <c r="I812" s="3">
        <v>16.41</v>
      </c>
      <c r="J812" s="3">
        <v>17.8</v>
      </c>
      <c r="K812" s="3">
        <v>16.41</v>
      </c>
      <c r="L812" s="3">
        <v>17.8</v>
      </c>
      <c r="M812" s="3" t="s">
        <v>3568</v>
      </c>
      <c r="N812" s="3" t="s">
        <v>3569</v>
      </c>
      <c r="O812" s="3" t="s">
        <v>3570</v>
      </c>
      <c r="P812" s="3">
        <v>0</v>
      </c>
      <c r="Q812" s="3">
        <v>0</v>
      </c>
      <c r="R812" s="3"/>
      <c r="S812" s="3"/>
    </row>
    <row r="813" spans="1:19" ht="13" x14ac:dyDescent="0.15">
      <c r="A813" s="3">
        <v>397</v>
      </c>
      <c r="B813" s="3" t="s">
        <v>1122</v>
      </c>
      <c r="C813" s="3" t="s">
        <v>3531</v>
      </c>
      <c r="D813" s="3">
        <v>2</v>
      </c>
      <c r="E813" s="3" t="s">
        <v>24</v>
      </c>
      <c r="F813" s="3">
        <v>7</v>
      </c>
      <c r="G813" s="3">
        <v>0.52</v>
      </c>
      <c r="H813" s="3">
        <v>0.52</v>
      </c>
      <c r="I813" s="3">
        <v>17.8</v>
      </c>
      <c r="J813" s="3">
        <v>18.32</v>
      </c>
      <c r="K813" s="3">
        <v>17.8</v>
      </c>
      <c r="L813" s="3">
        <v>18.32</v>
      </c>
      <c r="M813" s="3" t="s">
        <v>3571</v>
      </c>
      <c r="N813" s="3" t="s">
        <v>3572</v>
      </c>
      <c r="O813" s="3" t="s">
        <v>3573</v>
      </c>
      <c r="P813" s="3">
        <v>0</v>
      </c>
      <c r="Q813" s="3">
        <v>0</v>
      </c>
      <c r="R813" s="3"/>
      <c r="S813" s="3"/>
    </row>
    <row r="814" spans="1:19" ht="13" x14ac:dyDescent="0.15">
      <c r="A814" s="3">
        <v>397</v>
      </c>
      <c r="B814" s="3" t="s">
        <v>1122</v>
      </c>
      <c r="C814" s="3" t="s">
        <v>3531</v>
      </c>
      <c r="D814" s="3">
        <v>2</v>
      </c>
      <c r="E814" s="3" t="s">
        <v>24</v>
      </c>
      <c r="F814" s="3" t="s">
        <v>6</v>
      </c>
      <c r="G814" s="3">
        <v>0.18</v>
      </c>
      <c r="H814" s="3">
        <v>0.18</v>
      </c>
      <c r="I814" s="3">
        <v>18.32</v>
      </c>
      <c r="J814" s="3">
        <v>18.5</v>
      </c>
      <c r="K814" s="3">
        <v>18.32</v>
      </c>
      <c r="L814" s="3">
        <v>18.5</v>
      </c>
      <c r="M814" s="3" t="s">
        <v>3574</v>
      </c>
      <c r="N814" s="3" t="s">
        <v>3575</v>
      </c>
      <c r="O814" s="3" t="s">
        <v>3576</v>
      </c>
      <c r="P814" s="3">
        <v>0</v>
      </c>
      <c r="Q814" s="3">
        <v>0</v>
      </c>
      <c r="R814" s="3"/>
      <c r="S814" s="3"/>
    </row>
    <row r="815" spans="1:19" ht="13" x14ac:dyDescent="0.15">
      <c r="A815" s="3">
        <v>397</v>
      </c>
      <c r="B815" s="3" t="s">
        <v>1122</v>
      </c>
      <c r="C815" s="3" t="s">
        <v>3531</v>
      </c>
      <c r="D815" s="3">
        <v>3</v>
      </c>
      <c r="E815" s="3" t="s">
        <v>24</v>
      </c>
      <c r="F815" s="3">
        <v>1</v>
      </c>
      <c r="G815" s="3">
        <v>1.48</v>
      </c>
      <c r="H815" s="3">
        <v>1.48</v>
      </c>
      <c r="I815" s="3">
        <v>18.5</v>
      </c>
      <c r="J815" s="3">
        <v>19.98</v>
      </c>
      <c r="K815" s="3">
        <v>18.5</v>
      </c>
      <c r="L815" s="3">
        <v>19.919</v>
      </c>
      <c r="M815" s="3" t="s">
        <v>3577</v>
      </c>
      <c r="N815" s="3" t="s">
        <v>3578</v>
      </c>
      <c r="O815" s="3" t="s">
        <v>3579</v>
      </c>
      <c r="P815" s="3">
        <v>0</v>
      </c>
      <c r="Q815" s="3">
        <v>0</v>
      </c>
      <c r="R815" s="3"/>
      <c r="S815" s="3"/>
    </row>
    <row r="816" spans="1:19" ht="13" x14ac:dyDescent="0.15">
      <c r="A816" s="3">
        <v>397</v>
      </c>
      <c r="B816" s="3" t="s">
        <v>1122</v>
      </c>
      <c r="C816" s="3" t="s">
        <v>3531</v>
      </c>
      <c r="D816" s="3">
        <v>3</v>
      </c>
      <c r="E816" s="3" t="s">
        <v>24</v>
      </c>
      <c r="F816" s="3">
        <v>2</v>
      </c>
      <c r="G816" s="3">
        <v>1.49</v>
      </c>
      <c r="H816" s="3">
        <v>1.49</v>
      </c>
      <c r="I816" s="3">
        <v>19.98</v>
      </c>
      <c r="J816" s="3">
        <v>21.47</v>
      </c>
      <c r="K816" s="3">
        <v>19.919</v>
      </c>
      <c r="L816" s="3">
        <v>21.347000000000001</v>
      </c>
      <c r="M816" s="3" t="s">
        <v>3580</v>
      </c>
      <c r="N816" s="3" t="s">
        <v>3581</v>
      </c>
      <c r="O816" s="3" t="s">
        <v>3582</v>
      </c>
      <c r="P816" s="3">
        <v>0</v>
      </c>
      <c r="Q816" s="3">
        <v>0</v>
      </c>
      <c r="R816" s="3"/>
      <c r="S816" s="3"/>
    </row>
    <row r="817" spans="1:19" ht="13" x14ac:dyDescent="0.15">
      <c r="A817" s="3">
        <v>397</v>
      </c>
      <c r="B817" s="3" t="s">
        <v>1122</v>
      </c>
      <c r="C817" s="3" t="s">
        <v>3531</v>
      </c>
      <c r="D817" s="3">
        <v>3</v>
      </c>
      <c r="E817" s="3" t="s">
        <v>24</v>
      </c>
      <c r="F817" s="3">
        <v>3</v>
      </c>
      <c r="G817" s="3">
        <v>1.48</v>
      </c>
      <c r="H817" s="3">
        <v>1.48</v>
      </c>
      <c r="I817" s="3">
        <v>21.47</v>
      </c>
      <c r="J817" s="3">
        <v>22.95</v>
      </c>
      <c r="K817" s="3">
        <v>21.347000000000001</v>
      </c>
      <c r="L817" s="3">
        <v>22.765999999999998</v>
      </c>
      <c r="M817" s="3" t="s">
        <v>3583</v>
      </c>
      <c r="N817" s="3" t="s">
        <v>3584</v>
      </c>
      <c r="O817" s="3" t="s">
        <v>3585</v>
      </c>
      <c r="P817" s="3">
        <v>1</v>
      </c>
      <c r="Q817" s="3">
        <v>0</v>
      </c>
      <c r="R817" s="3"/>
      <c r="S817" s="3"/>
    </row>
    <row r="818" spans="1:19" ht="13" x14ac:dyDescent="0.15">
      <c r="A818" s="3">
        <v>397</v>
      </c>
      <c r="B818" s="3" t="s">
        <v>1122</v>
      </c>
      <c r="C818" s="3" t="s">
        <v>3531</v>
      </c>
      <c r="D818" s="3">
        <v>3</v>
      </c>
      <c r="E818" s="3" t="s">
        <v>24</v>
      </c>
      <c r="F818" s="3">
        <v>4</v>
      </c>
      <c r="G818" s="3">
        <v>1.48</v>
      </c>
      <c r="H818" s="3">
        <v>1.48</v>
      </c>
      <c r="I818" s="3">
        <v>22.95</v>
      </c>
      <c r="J818" s="3">
        <v>24.43</v>
      </c>
      <c r="K818" s="3">
        <v>22.765999999999998</v>
      </c>
      <c r="L818" s="3">
        <v>24.184000000000001</v>
      </c>
      <c r="M818" s="3" t="s">
        <v>3586</v>
      </c>
      <c r="N818" s="3" t="s">
        <v>3587</v>
      </c>
      <c r="O818" s="3" t="s">
        <v>3588</v>
      </c>
      <c r="P818" s="3">
        <v>0</v>
      </c>
      <c r="Q818" s="3">
        <v>0</v>
      </c>
      <c r="R818" s="3"/>
      <c r="S818" s="3"/>
    </row>
    <row r="819" spans="1:19" ht="13" x14ac:dyDescent="0.15">
      <c r="A819" s="3">
        <v>397</v>
      </c>
      <c r="B819" s="3" t="s">
        <v>1122</v>
      </c>
      <c r="C819" s="3" t="s">
        <v>3531</v>
      </c>
      <c r="D819" s="3">
        <v>3</v>
      </c>
      <c r="E819" s="3" t="s">
        <v>24</v>
      </c>
      <c r="F819" s="3">
        <v>5</v>
      </c>
      <c r="G819" s="3">
        <v>1.48</v>
      </c>
      <c r="H819" s="3">
        <v>1.48</v>
      </c>
      <c r="I819" s="3">
        <v>24.43</v>
      </c>
      <c r="J819" s="3">
        <v>25.91</v>
      </c>
      <c r="K819" s="3">
        <v>24.184000000000001</v>
      </c>
      <c r="L819" s="3">
        <v>25.603000000000002</v>
      </c>
      <c r="M819" s="3" t="s">
        <v>3589</v>
      </c>
      <c r="N819" s="3" t="s">
        <v>3590</v>
      </c>
      <c r="O819" s="3" t="s">
        <v>3591</v>
      </c>
      <c r="P819" s="3">
        <v>1</v>
      </c>
      <c r="Q819" s="3">
        <v>0</v>
      </c>
      <c r="R819" s="3"/>
      <c r="S819" s="3"/>
    </row>
    <row r="820" spans="1:19" ht="13" x14ac:dyDescent="0.15">
      <c r="A820" s="3">
        <v>397</v>
      </c>
      <c r="B820" s="3" t="s">
        <v>1122</v>
      </c>
      <c r="C820" s="3" t="s">
        <v>3531</v>
      </c>
      <c r="D820" s="3">
        <v>3</v>
      </c>
      <c r="E820" s="3" t="s">
        <v>24</v>
      </c>
      <c r="F820" s="3">
        <v>6</v>
      </c>
      <c r="G820" s="3">
        <v>1.49</v>
      </c>
      <c r="H820" s="3">
        <v>1.49</v>
      </c>
      <c r="I820" s="3">
        <v>25.91</v>
      </c>
      <c r="J820" s="3">
        <v>27.4</v>
      </c>
      <c r="K820" s="3">
        <v>25.603000000000002</v>
      </c>
      <c r="L820" s="3">
        <v>27.032</v>
      </c>
      <c r="M820" s="3" t="s">
        <v>3592</v>
      </c>
      <c r="N820" s="3" t="s">
        <v>3593</v>
      </c>
      <c r="O820" s="3" t="s">
        <v>3594</v>
      </c>
      <c r="P820" s="3">
        <v>0</v>
      </c>
      <c r="Q820" s="3">
        <v>0</v>
      </c>
      <c r="R820" s="3"/>
      <c r="S820" s="3"/>
    </row>
    <row r="821" spans="1:19" ht="13" x14ac:dyDescent="0.15">
      <c r="A821" s="3">
        <v>397</v>
      </c>
      <c r="B821" s="3" t="s">
        <v>1122</v>
      </c>
      <c r="C821" s="3" t="s">
        <v>3531</v>
      </c>
      <c r="D821" s="3">
        <v>3</v>
      </c>
      <c r="E821" s="3" t="s">
        <v>24</v>
      </c>
      <c r="F821" s="3">
        <v>7</v>
      </c>
      <c r="G821" s="3">
        <v>0.73</v>
      </c>
      <c r="H821" s="3">
        <v>0.73</v>
      </c>
      <c r="I821" s="3">
        <v>27.4</v>
      </c>
      <c r="J821" s="3">
        <v>28.13</v>
      </c>
      <c r="K821" s="3">
        <v>27.032</v>
      </c>
      <c r="L821" s="3">
        <v>27.731000000000002</v>
      </c>
      <c r="M821" s="3" t="s">
        <v>3595</v>
      </c>
      <c r="N821" s="3" t="s">
        <v>3596</v>
      </c>
      <c r="O821" s="3" t="s">
        <v>3597</v>
      </c>
      <c r="P821" s="3">
        <v>0</v>
      </c>
      <c r="Q821" s="3">
        <v>0</v>
      </c>
      <c r="R821" s="3"/>
      <c r="S821" s="3"/>
    </row>
    <row r="822" spans="1:19" ht="13" x14ac:dyDescent="0.15">
      <c r="A822" s="3">
        <v>397</v>
      </c>
      <c r="B822" s="3" t="s">
        <v>1122</v>
      </c>
      <c r="C822" s="3" t="s">
        <v>3531</v>
      </c>
      <c r="D822" s="3">
        <v>3</v>
      </c>
      <c r="E822" s="3" t="s">
        <v>24</v>
      </c>
      <c r="F822" s="3" t="s">
        <v>6</v>
      </c>
      <c r="G822" s="3">
        <v>0.28000000000000003</v>
      </c>
      <c r="H822" s="3">
        <v>0.28000000000000003</v>
      </c>
      <c r="I822" s="3">
        <v>28.13</v>
      </c>
      <c r="J822" s="3">
        <v>28.41</v>
      </c>
      <c r="K822" s="3">
        <v>27.731000000000002</v>
      </c>
      <c r="L822" s="3">
        <v>28</v>
      </c>
      <c r="M822" s="3" t="s">
        <v>3598</v>
      </c>
      <c r="N822" s="3" t="s">
        <v>3599</v>
      </c>
      <c r="O822" s="3" t="s">
        <v>3600</v>
      </c>
      <c r="P822" s="3">
        <v>0</v>
      </c>
      <c r="Q822" s="3">
        <v>0</v>
      </c>
      <c r="R822" s="3"/>
      <c r="S822" s="3"/>
    </row>
    <row r="823" spans="1:19" ht="13" x14ac:dyDescent="0.15">
      <c r="A823" s="3">
        <v>397</v>
      </c>
      <c r="B823" s="3" t="s">
        <v>1122</v>
      </c>
      <c r="C823" s="3" t="s">
        <v>3531</v>
      </c>
      <c r="D823" s="3">
        <v>4</v>
      </c>
      <c r="E823" s="3" t="s">
        <v>24</v>
      </c>
      <c r="F823" s="3">
        <v>1</v>
      </c>
      <c r="G823" s="3">
        <v>1.48</v>
      </c>
      <c r="H823" s="3">
        <v>1.48</v>
      </c>
      <c r="I823" s="3">
        <v>28</v>
      </c>
      <c r="J823" s="3">
        <v>29.48</v>
      </c>
      <c r="K823" s="3">
        <v>28</v>
      </c>
      <c r="L823" s="3">
        <v>29.42</v>
      </c>
      <c r="M823" s="3" t="s">
        <v>3601</v>
      </c>
      <c r="N823" s="3" t="s">
        <v>3602</v>
      </c>
      <c r="O823" s="3" t="s">
        <v>3603</v>
      </c>
      <c r="P823" s="3">
        <v>0</v>
      </c>
      <c r="Q823" s="3">
        <v>0</v>
      </c>
      <c r="R823" s="3"/>
      <c r="S823" s="3"/>
    </row>
    <row r="824" spans="1:19" ht="13" x14ac:dyDescent="0.15">
      <c r="A824" s="3">
        <v>397</v>
      </c>
      <c r="B824" s="3" t="s">
        <v>1122</v>
      </c>
      <c r="C824" s="3" t="s">
        <v>3531</v>
      </c>
      <c r="D824" s="3">
        <v>4</v>
      </c>
      <c r="E824" s="3" t="s">
        <v>24</v>
      </c>
      <c r="F824" s="3">
        <v>2</v>
      </c>
      <c r="G824" s="3">
        <v>1.47</v>
      </c>
      <c r="H824" s="3">
        <v>1.47</v>
      </c>
      <c r="I824" s="3">
        <v>29.48</v>
      </c>
      <c r="J824" s="3">
        <v>30.95</v>
      </c>
      <c r="K824" s="3">
        <v>29.42</v>
      </c>
      <c r="L824" s="3">
        <v>30.831</v>
      </c>
      <c r="M824" s="3" t="s">
        <v>3604</v>
      </c>
      <c r="N824" s="3" t="s">
        <v>3605</v>
      </c>
      <c r="O824" s="3" t="s">
        <v>3606</v>
      </c>
      <c r="P824" s="3">
        <v>0</v>
      </c>
      <c r="Q824" s="3">
        <v>0</v>
      </c>
      <c r="R824" s="3"/>
      <c r="S824" s="3"/>
    </row>
    <row r="825" spans="1:19" ht="13" x14ac:dyDescent="0.15">
      <c r="A825" s="3">
        <v>397</v>
      </c>
      <c r="B825" s="3" t="s">
        <v>1122</v>
      </c>
      <c r="C825" s="3" t="s">
        <v>3531</v>
      </c>
      <c r="D825" s="3">
        <v>4</v>
      </c>
      <c r="E825" s="3" t="s">
        <v>24</v>
      </c>
      <c r="F825" s="3">
        <v>3</v>
      </c>
      <c r="G825" s="3">
        <v>1.48</v>
      </c>
      <c r="H825" s="3">
        <v>1.48</v>
      </c>
      <c r="I825" s="3">
        <v>30.95</v>
      </c>
      <c r="J825" s="3">
        <v>32.43</v>
      </c>
      <c r="K825" s="3">
        <v>30.831</v>
      </c>
      <c r="L825" s="3">
        <v>32.250999999999998</v>
      </c>
      <c r="M825" s="3" t="s">
        <v>3607</v>
      </c>
      <c r="N825" s="3" t="s">
        <v>3608</v>
      </c>
      <c r="O825" s="3" t="s">
        <v>3609</v>
      </c>
      <c r="P825" s="3">
        <v>1</v>
      </c>
      <c r="Q825" s="3">
        <v>0</v>
      </c>
      <c r="R825" s="3"/>
      <c r="S825" s="3"/>
    </row>
    <row r="826" spans="1:19" ht="13" x14ac:dyDescent="0.15">
      <c r="A826" s="3">
        <v>397</v>
      </c>
      <c r="B826" s="3" t="s">
        <v>1122</v>
      </c>
      <c r="C826" s="3" t="s">
        <v>3531</v>
      </c>
      <c r="D826" s="3">
        <v>4</v>
      </c>
      <c r="E826" s="3" t="s">
        <v>24</v>
      </c>
      <c r="F826" s="3">
        <v>4</v>
      </c>
      <c r="G826" s="3">
        <v>1.48</v>
      </c>
      <c r="H826" s="3">
        <v>1.48</v>
      </c>
      <c r="I826" s="3">
        <v>32.43</v>
      </c>
      <c r="J826" s="3">
        <v>33.909999999999997</v>
      </c>
      <c r="K826" s="3">
        <v>32.250999999999998</v>
      </c>
      <c r="L826" s="3">
        <v>33.670999999999999</v>
      </c>
      <c r="M826" s="3" t="s">
        <v>3610</v>
      </c>
      <c r="N826" s="3" t="s">
        <v>3611</v>
      </c>
      <c r="O826" s="3" t="s">
        <v>3612</v>
      </c>
      <c r="P826" s="3">
        <v>0</v>
      </c>
      <c r="Q826" s="3">
        <v>0</v>
      </c>
      <c r="R826" s="3"/>
      <c r="S826" s="3"/>
    </row>
    <row r="827" spans="1:19" ht="13" x14ac:dyDescent="0.15">
      <c r="A827" s="3">
        <v>397</v>
      </c>
      <c r="B827" s="3" t="s">
        <v>1122</v>
      </c>
      <c r="C827" s="3" t="s">
        <v>3531</v>
      </c>
      <c r="D827" s="3">
        <v>4</v>
      </c>
      <c r="E827" s="3" t="s">
        <v>24</v>
      </c>
      <c r="F827" s="3">
        <v>5</v>
      </c>
      <c r="G827" s="3">
        <v>1.5</v>
      </c>
      <c r="H827" s="3">
        <v>1.5</v>
      </c>
      <c r="I827" s="3">
        <v>33.909999999999997</v>
      </c>
      <c r="J827" s="3">
        <v>35.409999999999997</v>
      </c>
      <c r="K827" s="3">
        <v>33.670999999999999</v>
      </c>
      <c r="L827" s="3">
        <v>35.110999999999997</v>
      </c>
      <c r="M827" s="3" t="s">
        <v>3613</v>
      </c>
      <c r="N827" s="3" t="s">
        <v>3614</v>
      </c>
      <c r="O827" s="3" t="s">
        <v>3615</v>
      </c>
      <c r="P827" s="3">
        <v>1</v>
      </c>
      <c r="Q827" s="3">
        <v>0</v>
      </c>
      <c r="R827" s="3"/>
      <c r="S827" s="3"/>
    </row>
    <row r="828" spans="1:19" ht="13" x14ac:dyDescent="0.15">
      <c r="A828" s="3">
        <v>397</v>
      </c>
      <c r="B828" s="3" t="s">
        <v>1122</v>
      </c>
      <c r="C828" s="3" t="s">
        <v>3531</v>
      </c>
      <c r="D828" s="3">
        <v>4</v>
      </c>
      <c r="E828" s="3" t="s">
        <v>24</v>
      </c>
      <c r="F828" s="3">
        <v>6</v>
      </c>
      <c r="G828" s="3">
        <v>1.48</v>
      </c>
      <c r="H828" s="3">
        <v>1.48</v>
      </c>
      <c r="I828" s="3">
        <v>35.409999999999997</v>
      </c>
      <c r="J828" s="3">
        <v>36.89</v>
      </c>
      <c r="K828" s="3">
        <v>35.110999999999997</v>
      </c>
      <c r="L828" s="3">
        <v>36.530999999999999</v>
      </c>
      <c r="M828" s="3" t="s">
        <v>3616</v>
      </c>
      <c r="N828" s="3" t="s">
        <v>3617</v>
      </c>
      <c r="O828" s="3" t="s">
        <v>3618</v>
      </c>
      <c r="P828" s="3">
        <v>0</v>
      </c>
      <c r="Q828" s="3">
        <v>0</v>
      </c>
      <c r="R828" s="3"/>
      <c r="S828" s="3"/>
    </row>
    <row r="829" spans="1:19" ht="13" x14ac:dyDescent="0.15">
      <c r="A829" s="3">
        <v>397</v>
      </c>
      <c r="B829" s="3" t="s">
        <v>1122</v>
      </c>
      <c r="C829" s="3" t="s">
        <v>3531</v>
      </c>
      <c r="D829" s="3">
        <v>4</v>
      </c>
      <c r="E829" s="3" t="s">
        <v>24</v>
      </c>
      <c r="F829" s="3">
        <v>7</v>
      </c>
      <c r="G829" s="3">
        <v>0.72</v>
      </c>
      <c r="H829" s="3">
        <v>0.72</v>
      </c>
      <c r="I829" s="3">
        <v>36.89</v>
      </c>
      <c r="J829" s="3">
        <v>37.61</v>
      </c>
      <c r="K829" s="3">
        <v>36.530999999999999</v>
      </c>
      <c r="L829" s="3">
        <v>37.222000000000001</v>
      </c>
      <c r="M829" s="3" t="s">
        <v>3619</v>
      </c>
      <c r="N829" s="3" t="s">
        <v>3620</v>
      </c>
      <c r="O829" s="3" t="s">
        <v>3621</v>
      </c>
      <c r="P829" s="3">
        <v>0</v>
      </c>
      <c r="Q829" s="3">
        <v>0</v>
      </c>
      <c r="R829" s="3"/>
      <c r="S829" s="3"/>
    </row>
    <row r="830" spans="1:19" ht="13" x14ac:dyDescent="0.15">
      <c r="A830" s="3">
        <v>397</v>
      </c>
      <c r="B830" s="3" t="s">
        <v>1122</v>
      </c>
      <c r="C830" s="3" t="s">
        <v>3531</v>
      </c>
      <c r="D830" s="3">
        <v>4</v>
      </c>
      <c r="E830" s="3" t="s">
        <v>24</v>
      </c>
      <c r="F830" s="3" t="s">
        <v>6</v>
      </c>
      <c r="G830" s="3">
        <v>0.28999999999999998</v>
      </c>
      <c r="H830" s="3">
        <v>0.28999999999999998</v>
      </c>
      <c r="I830" s="3">
        <v>37.61</v>
      </c>
      <c r="J830" s="3">
        <v>37.9</v>
      </c>
      <c r="K830" s="3">
        <v>37.222000000000001</v>
      </c>
      <c r="L830" s="3">
        <v>37.5</v>
      </c>
      <c r="M830" s="3" t="s">
        <v>3622</v>
      </c>
      <c r="N830" s="3" t="s">
        <v>3623</v>
      </c>
      <c r="O830" s="3" t="s">
        <v>3624</v>
      </c>
      <c r="P830" s="3">
        <v>0</v>
      </c>
      <c r="Q830" s="3">
        <v>0</v>
      </c>
      <c r="R830" s="3"/>
      <c r="S830" s="3"/>
    </row>
    <row r="831" spans="1:19" ht="13" x14ac:dyDescent="0.15">
      <c r="A831" s="3">
        <v>397</v>
      </c>
      <c r="B831" s="3" t="s">
        <v>1122</v>
      </c>
      <c r="C831" s="3" t="s">
        <v>3531</v>
      </c>
      <c r="D831" s="3">
        <v>5</v>
      </c>
      <c r="E831" s="3" t="s">
        <v>24</v>
      </c>
      <c r="F831" s="3">
        <v>1</v>
      </c>
      <c r="G831" s="3">
        <v>1.48</v>
      </c>
      <c r="H831" s="3">
        <v>1.48</v>
      </c>
      <c r="I831" s="3">
        <v>37.5</v>
      </c>
      <c r="J831" s="3">
        <v>38.979999999999997</v>
      </c>
      <c r="K831" s="3">
        <v>37.5</v>
      </c>
      <c r="L831" s="3">
        <v>38.909999999999997</v>
      </c>
      <c r="M831" s="3" t="s">
        <v>3625</v>
      </c>
      <c r="N831" s="3" t="s">
        <v>3626</v>
      </c>
      <c r="O831" s="3" t="s">
        <v>3627</v>
      </c>
      <c r="P831" s="3">
        <v>0</v>
      </c>
      <c r="Q831" s="3">
        <v>0</v>
      </c>
      <c r="R831" s="3"/>
      <c r="S831" s="3"/>
    </row>
    <row r="832" spans="1:19" ht="13" x14ac:dyDescent="0.15">
      <c r="A832" s="3">
        <v>397</v>
      </c>
      <c r="B832" s="3" t="s">
        <v>1122</v>
      </c>
      <c r="C832" s="3" t="s">
        <v>3531</v>
      </c>
      <c r="D832" s="3">
        <v>5</v>
      </c>
      <c r="E832" s="3" t="s">
        <v>24</v>
      </c>
      <c r="F832" s="3">
        <v>2</v>
      </c>
      <c r="G832" s="3">
        <v>1.48</v>
      </c>
      <c r="H832" s="3">
        <v>1.48</v>
      </c>
      <c r="I832" s="3">
        <v>38.979999999999997</v>
      </c>
      <c r="J832" s="3">
        <v>40.46</v>
      </c>
      <c r="K832" s="3">
        <v>38.909999999999997</v>
      </c>
      <c r="L832" s="3">
        <v>40.320999999999998</v>
      </c>
      <c r="M832" s="3" t="s">
        <v>3628</v>
      </c>
      <c r="N832" s="3" t="s">
        <v>3629</v>
      </c>
      <c r="O832" s="3" t="s">
        <v>3630</v>
      </c>
      <c r="P832" s="3">
        <v>0</v>
      </c>
      <c r="Q832" s="3">
        <v>0</v>
      </c>
      <c r="R832" s="3"/>
      <c r="S832" s="3"/>
    </row>
    <row r="833" spans="1:19" ht="13" x14ac:dyDescent="0.15">
      <c r="A833" s="3">
        <v>397</v>
      </c>
      <c r="B833" s="3" t="s">
        <v>1122</v>
      </c>
      <c r="C833" s="3" t="s">
        <v>3531</v>
      </c>
      <c r="D833" s="3">
        <v>5</v>
      </c>
      <c r="E833" s="3" t="s">
        <v>24</v>
      </c>
      <c r="F833" s="3">
        <v>3</v>
      </c>
      <c r="G833" s="3">
        <v>1.48</v>
      </c>
      <c r="H833" s="3">
        <v>1.48</v>
      </c>
      <c r="I833" s="3">
        <v>40.46</v>
      </c>
      <c r="J833" s="3">
        <v>41.94</v>
      </c>
      <c r="K833" s="3">
        <v>40.320999999999998</v>
      </c>
      <c r="L833" s="3">
        <v>41.731000000000002</v>
      </c>
      <c r="M833" s="3" t="s">
        <v>3631</v>
      </c>
      <c r="N833" s="3" t="s">
        <v>3632</v>
      </c>
      <c r="O833" s="3" t="s">
        <v>3633</v>
      </c>
      <c r="P833" s="3">
        <v>1</v>
      </c>
      <c r="Q833" s="3">
        <v>0</v>
      </c>
      <c r="R833" s="3"/>
      <c r="S833" s="3"/>
    </row>
    <row r="834" spans="1:19" ht="13" x14ac:dyDescent="0.15">
      <c r="A834" s="3">
        <v>397</v>
      </c>
      <c r="B834" s="3" t="s">
        <v>1122</v>
      </c>
      <c r="C834" s="3" t="s">
        <v>3531</v>
      </c>
      <c r="D834" s="3">
        <v>5</v>
      </c>
      <c r="E834" s="3" t="s">
        <v>24</v>
      </c>
      <c r="F834" s="3">
        <v>4</v>
      </c>
      <c r="G834" s="3">
        <v>1.48</v>
      </c>
      <c r="H834" s="3">
        <v>1.48</v>
      </c>
      <c r="I834" s="3">
        <v>41.94</v>
      </c>
      <c r="J834" s="3">
        <v>43.42</v>
      </c>
      <c r="K834" s="3">
        <v>41.731000000000002</v>
      </c>
      <c r="L834" s="3">
        <v>43.140999999999998</v>
      </c>
      <c r="M834" s="3" t="s">
        <v>3634</v>
      </c>
      <c r="N834" s="3" t="s">
        <v>3635</v>
      </c>
      <c r="O834" s="3" t="s">
        <v>3636</v>
      </c>
      <c r="P834" s="3">
        <v>0</v>
      </c>
      <c r="Q834" s="3">
        <v>0</v>
      </c>
      <c r="R834" s="3"/>
      <c r="S834" s="3"/>
    </row>
    <row r="835" spans="1:19" ht="13" x14ac:dyDescent="0.15">
      <c r="A835" s="3">
        <v>397</v>
      </c>
      <c r="B835" s="3" t="s">
        <v>1122</v>
      </c>
      <c r="C835" s="3" t="s">
        <v>3531</v>
      </c>
      <c r="D835" s="3">
        <v>5</v>
      </c>
      <c r="E835" s="3" t="s">
        <v>24</v>
      </c>
      <c r="F835" s="3">
        <v>5</v>
      </c>
      <c r="G835" s="3">
        <v>1.49</v>
      </c>
      <c r="H835" s="3">
        <v>1.49</v>
      </c>
      <c r="I835" s="3">
        <v>43.42</v>
      </c>
      <c r="J835" s="3">
        <v>44.91</v>
      </c>
      <c r="K835" s="3">
        <v>43.140999999999998</v>
      </c>
      <c r="L835" s="3">
        <v>44.561</v>
      </c>
      <c r="M835" s="3" t="s">
        <v>3637</v>
      </c>
      <c r="N835" s="3" t="s">
        <v>3638</v>
      </c>
      <c r="O835" s="3" t="s">
        <v>3639</v>
      </c>
      <c r="P835" s="3">
        <v>1</v>
      </c>
      <c r="Q835" s="3">
        <v>0</v>
      </c>
      <c r="R835" s="3"/>
      <c r="S835" s="3"/>
    </row>
    <row r="836" spans="1:19" ht="13" x14ac:dyDescent="0.15">
      <c r="A836" s="3">
        <v>397</v>
      </c>
      <c r="B836" s="3" t="s">
        <v>1122</v>
      </c>
      <c r="C836" s="3" t="s">
        <v>3531</v>
      </c>
      <c r="D836" s="3">
        <v>5</v>
      </c>
      <c r="E836" s="3" t="s">
        <v>24</v>
      </c>
      <c r="F836" s="3">
        <v>6</v>
      </c>
      <c r="G836" s="3">
        <v>1.49</v>
      </c>
      <c r="H836" s="3">
        <v>1.49</v>
      </c>
      <c r="I836" s="3">
        <v>44.91</v>
      </c>
      <c r="J836" s="3">
        <v>46.4</v>
      </c>
      <c r="K836" s="3">
        <v>44.561</v>
      </c>
      <c r="L836" s="3">
        <v>45.981000000000002</v>
      </c>
      <c r="M836" s="3" t="s">
        <v>3640</v>
      </c>
      <c r="N836" s="3" t="s">
        <v>3641</v>
      </c>
      <c r="O836" s="3" t="s">
        <v>3642</v>
      </c>
      <c r="P836" s="3">
        <v>0</v>
      </c>
      <c r="Q836" s="3">
        <v>0</v>
      </c>
      <c r="R836" s="3"/>
      <c r="S836" s="3"/>
    </row>
    <row r="837" spans="1:19" ht="13" x14ac:dyDescent="0.15">
      <c r="A837" s="3">
        <v>397</v>
      </c>
      <c r="B837" s="3" t="s">
        <v>1122</v>
      </c>
      <c r="C837" s="3" t="s">
        <v>3531</v>
      </c>
      <c r="D837" s="3">
        <v>5</v>
      </c>
      <c r="E837" s="3" t="s">
        <v>24</v>
      </c>
      <c r="F837" s="3">
        <v>7</v>
      </c>
      <c r="G837" s="3">
        <v>0.78</v>
      </c>
      <c r="H837" s="3">
        <v>0.78</v>
      </c>
      <c r="I837" s="3">
        <v>46.4</v>
      </c>
      <c r="J837" s="3">
        <v>47.18</v>
      </c>
      <c r="K837" s="3">
        <v>45.981000000000002</v>
      </c>
      <c r="L837" s="3">
        <v>46.723999999999997</v>
      </c>
      <c r="M837" s="3" t="s">
        <v>3643</v>
      </c>
      <c r="N837" s="3" t="s">
        <v>3644</v>
      </c>
      <c r="O837" s="3" t="s">
        <v>3645</v>
      </c>
      <c r="P837" s="3">
        <v>0</v>
      </c>
      <c r="Q837" s="3">
        <v>0</v>
      </c>
      <c r="R837" s="3"/>
      <c r="S837" s="3"/>
    </row>
    <row r="838" spans="1:19" ht="13" x14ac:dyDescent="0.15">
      <c r="A838" s="3">
        <v>397</v>
      </c>
      <c r="B838" s="3" t="s">
        <v>1122</v>
      </c>
      <c r="C838" s="3" t="s">
        <v>3531</v>
      </c>
      <c r="D838" s="3">
        <v>5</v>
      </c>
      <c r="E838" s="3" t="s">
        <v>24</v>
      </c>
      <c r="F838" s="3" t="s">
        <v>6</v>
      </c>
      <c r="G838" s="3">
        <v>0.28999999999999998</v>
      </c>
      <c r="H838" s="3">
        <v>0.28999999999999998</v>
      </c>
      <c r="I838" s="3">
        <v>47.18</v>
      </c>
      <c r="J838" s="3">
        <v>47.47</v>
      </c>
      <c r="K838" s="3">
        <v>46.723999999999997</v>
      </c>
      <c r="L838" s="3">
        <v>47</v>
      </c>
      <c r="M838" s="3" t="s">
        <v>3646</v>
      </c>
      <c r="N838" s="3" t="s">
        <v>3647</v>
      </c>
      <c r="O838" s="3" t="s">
        <v>3648</v>
      </c>
      <c r="P838" s="3">
        <v>0</v>
      </c>
      <c r="Q838" s="3">
        <v>0</v>
      </c>
      <c r="R838" s="3"/>
      <c r="S838" s="3"/>
    </row>
    <row r="839" spans="1:19" ht="13" x14ac:dyDescent="0.15">
      <c r="A839" s="3">
        <v>397</v>
      </c>
      <c r="B839" s="3" t="s">
        <v>1122</v>
      </c>
      <c r="C839" s="3" t="s">
        <v>3531</v>
      </c>
      <c r="D839" s="3">
        <v>6</v>
      </c>
      <c r="E839" s="3" t="s">
        <v>24</v>
      </c>
      <c r="F839" s="3">
        <v>1</v>
      </c>
      <c r="G839" s="3">
        <v>1.46</v>
      </c>
      <c r="H839" s="3">
        <v>1.46</v>
      </c>
      <c r="I839" s="3">
        <v>47</v>
      </c>
      <c r="J839" s="3">
        <v>48.46</v>
      </c>
      <c r="K839" s="3">
        <v>47</v>
      </c>
      <c r="L839" s="3">
        <v>48.383000000000003</v>
      </c>
      <c r="M839" s="3" t="s">
        <v>3649</v>
      </c>
      <c r="N839" s="3" t="s">
        <v>3650</v>
      </c>
      <c r="O839" s="3" t="s">
        <v>3651</v>
      </c>
      <c r="P839" s="3">
        <v>0</v>
      </c>
      <c r="Q839" s="3">
        <v>0</v>
      </c>
      <c r="R839" s="3"/>
      <c r="S839" s="3"/>
    </row>
    <row r="840" spans="1:19" ht="13" x14ac:dyDescent="0.15">
      <c r="A840" s="3">
        <v>397</v>
      </c>
      <c r="B840" s="3" t="s">
        <v>1122</v>
      </c>
      <c r="C840" s="3" t="s">
        <v>3531</v>
      </c>
      <c r="D840" s="3">
        <v>6</v>
      </c>
      <c r="E840" s="3" t="s">
        <v>24</v>
      </c>
      <c r="F840" s="3">
        <v>2</v>
      </c>
      <c r="G840" s="3">
        <v>1.46</v>
      </c>
      <c r="H840" s="3">
        <v>1.46</v>
      </c>
      <c r="I840" s="3">
        <v>48.46</v>
      </c>
      <c r="J840" s="3">
        <v>49.92</v>
      </c>
      <c r="K840" s="3">
        <v>48.383000000000003</v>
      </c>
      <c r="L840" s="3">
        <v>49.765999999999998</v>
      </c>
      <c r="M840" s="3" t="s">
        <v>3652</v>
      </c>
      <c r="N840" s="3" t="s">
        <v>3653</v>
      </c>
      <c r="O840" s="3" t="s">
        <v>3654</v>
      </c>
      <c r="P840" s="3">
        <v>0</v>
      </c>
      <c r="Q840" s="3">
        <v>0</v>
      </c>
      <c r="R840" s="3"/>
      <c r="S840" s="3"/>
    </row>
    <row r="841" spans="1:19" ht="13" x14ac:dyDescent="0.15">
      <c r="A841" s="3">
        <v>397</v>
      </c>
      <c r="B841" s="3" t="s">
        <v>1122</v>
      </c>
      <c r="C841" s="3" t="s">
        <v>3531</v>
      </c>
      <c r="D841" s="3">
        <v>6</v>
      </c>
      <c r="E841" s="3" t="s">
        <v>24</v>
      </c>
      <c r="F841" s="3">
        <v>3</v>
      </c>
      <c r="G841" s="3">
        <v>1.47</v>
      </c>
      <c r="H841" s="3">
        <v>1.47</v>
      </c>
      <c r="I841" s="3">
        <v>49.92</v>
      </c>
      <c r="J841" s="3">
        <v>51.39</v>
      </c>
      <c r="K841" s="3">
        <v>49.765999999999998</v>
      </c>
      <c r="L841" s="3">
        <v>51.158000000000001</v>
      </c>
      <c r="M841" s="3" t="s">
        <v>3655</v>
      </c>
      <c r="N841" s="3" t="s">
        <v>3656</v>
      </c>
      <c r="O841" s="3" t="s">
        <v>3657</v>
      </c>
      <c r="P841" s="3">
        <v>1</v>
      </c>
      <c r="Q841" s="3">
        <v>0</v>
      </c>
      <c r="R841" s="3"/>
      <c r="S841" s="3"/>
    </row>
    <row r="842" spans="1:19" ht="13" x14ac:dyDescent="0.15">
      <c r="A842" s="3">
        <v>397</v>
      </c>
      <c r="B842" s="3" t="s">
        <v>1122</v>
      </c>
      <c r="C842" s="3" t="s">
        <v>3531</v>
      </c>
      <c r="D842" s="3">
        <v>6</v>
      </c>
      <c r="E842" s="3" t="s">
        <v>24</v>
      </c>
      <c r="F842" s="3">
        <v>4</v>
      </c>
      <c r="G842" s="3">
        <v>1.47</v>
      </c>
      <c r="H842" s="3">
        <v>1.47</v>
      </c>
      <c r="I842" s="3">
        <v>51.39</v>
      </c>
      <c r="J842" s="3">
        <v>52.86</v>
      </c>
      <c r="K842" s="3">
        <v>51.158000000000001</v>
      </c>
      <c r="L842" s="3">
        <v>52.551000000000002</v>
      </c>
      <c r="M842" s="3" t="s">
        <v>3658</v>
      </c>
      <c r="N842" s="3" t="s">
        <v>3659</v>
      </c>
      <c r="O842" s="3" t="s">
        <v>3660</v>
      </c>
      <c r="P842" s="3">
        <v>0</v>
      </c>
      <c r="Q842" s="3">
        <v>0</v>
      </c>
      <c r="R842" s="3"/>
      <c r="S842" s="3"/>
    </row>
    <row r="843" spans="1:19" ht="13" x14ac:dyDescent="0.15">
      <c r="A843" s="3">
        <v>397</v>
      </c>
      <c r="B843" s="3" t="s">
        <v>1122</v>
      </c>
      <c r="C843" s="3" t="s">
        <v>3531</v>
      </c>
      <c r="D843" s="3">
        <v>6</v>
      </c>
      <c r="E843" s="3" t="s">
        <v>24</v>
      </c>
      <c r="F843" s="3">
        <v>5</v>
      </c>
      <c r="G843" s="3">
        <v>1.47</v>
      </c>
      <c r="H843" s="3">
        <v>1.47</v>
      </c>
      <c r="I843" s="3">
        <v>52.86</v>
      </c>
      <c r="J843" s="3">
        <v>54.33</v>
      </c>
      <c r="K843" s="3">
        <v>52.551000000000002</v>
      </c>
      <c r="L843" s="3">
        <v>53.942999999999998</v>
      </c>
      <c r="M843" s="3" t="s">
        <v>3661</v>
      </c>
      <c r="N843" s="3" t="s">
        <v>3662</v>
      </c>
      <c r="O843" s="3" t="s">
        <v>3663</v>
      </c>
      <c r="P843" s="3">
        <v>1</v>
      </c>
      <c r="Q843" s="3">
        <v>0</v>
      </c>
      <c r="R843" s="3"/>
      <c r="S843" s="3"/>
    </row>
    <row r="844" spans="1:19" ht="13" x14ac:dyDescent="0.15">
      <c r="A844" s="3">
        <v>397</v>
      </c>
      <c r="B844" s="3" t="s">
        <v>1122</v>
      </c>
      <c r="C844" s="3" t="s">
        <v>3531</v>
      </c>
      <c r="D844" s="3">
        <v>6</v>
      </c>
      <c r="E844" s="3" t="s">
        <v>24</v>
      </c>
      <c r="F844" s="3">
        <v>6</v>
      </c>
      <c r="G844" s="3">
        <v>1.47</v>
      </c>
      <c r="H844" s="3">
        <v>1.47</v>
      </c>
      <c r="I844" s="3">
        <v>54.33</v>
      </c>
      <c r="J844" s="3">
        <v>55.8</v>
      </c>
      <c r="K844" s="3">
        <v>53.942999999999998</v>
      </c>
      <c r="L844" s="3">
        <v>55.335000000000001</v>
      </c>
      <c r="M844" s="3" t="s">
        <v>3664</v>
      </c>
      <c r="N844" s="3" t="s">
        <v>3665</v>
      </c>
      <c r="O844" s="3" t="s">
        <v>3666</v>
      </c>
      <c r="P844" s="3">
        <v>0</v>
      </c>
      <c r="Q844" s="3">
        <v>0</v>
      </c>
      <c r="R844" s="3"/>
      <c r="S844" s="3"/>
    </row>
    <row r="845" spans="1:19" ht="13" x14ac:dyDescent="0.15">
      <c r="A845" s="3">
        <v>397</v>
      </c>
      <c r="B845" s="3" t="s">
        <v>1122</v>
      </c>
      <c r="C845" s="3" t="s">
        <v>3531</v>
      </c>
      <c r="D845" s="3">
        <v>6</v>
      </c>
      <c r="E845" s="3" t="s">
        <v>24</v>
      </c>
      <c r="F845" s="3">
        <v>7</v>
      </c>
      <c r="G845" s="3">
        <v>0.93</v>
      </c>
      <c r="H845" s="3">
        <v>0.93</v>
      </c>
      <c r="I845" s="3">
        <v>55.8</v>
      </c>
      <c r="J845" s="3">
        <v>56.73</v>
      </c>
      <c r="K845" s="3">
        <v>55.335000000000001</v>
      </c>
      <c r="L845" s="3">
        <v>56.216000000000001</v>
      </c>
      <c r="M845" s="3" t="s">
        <v>3667</v>
      </c>
      <c r="N845" s="3" t="s">
        <v>3668</v>
      </c>
      <c r="O845" s="3" t="s">
        <v>3669</v>
      </c>
      <c r="P845" s="3">
        <v>0</v>
      </c>
      <c r="Q845" s="3">
        <v>0</v>
      </c>
      <c r="R845" s="3"/>
      <c r="S845" s="3"/>
    </row>
    <row r="846" spans="1:19" ht="13" x14ac:dyDescent="0.15">
      <c r="A846" s="3">
        <v>397</v>
      </c>
      <c r="B846" s="3" t="s">
        <v>1122</v>
      </c>
      <c r="C846" s="3" t="s">
        <v>3531</v>
      </c>
      <c r="D846" s="3">
        <v>6</v>
      </c>
      <c r="E846" s="3" t="s">
        <v>24</v>
      </c>
      <c r="F846" s="3" t="s">
        <v>6</v>
      </c>
      <c r="G846" s="3">
        <v>0.3</v>
      </c>
      <c r="H846" s="3">
        <v>0.3</v>
      </c>
      <c r="I846" s="3">
        <v>56.73</v>
      </c>
      <c r="J846" s="3">
        <v>57.03</v>
      </c>
      <c r="K846" s="3">
        <v>56.216000000000001</v>
      </c>
      <c r="L846" s="3">
        <v>56.5</v>
      </c>
      <c r="M846" s="3" t="s">
        <v>3670</v>
      </c>
      <c r="N846" s="3" t="s">
        <v>3671</v>
      </c>
      <c r="O846" s="3" t="s">
        <v>3672</v>
      </c>
      <c r="P846" s="3">
        <v>0</v>
      </c>
      <c r="Q846" s="3">
        <v>0</v>
      </c>
      <c r="R846" s="3"/>
      <c r="S846" s="3"/>
    </row>
    <row r="847" spans="1:19" ht="13" x14ac:dyDescent="0.15">
      <c r="A847" s="3">
        <v>397</v>
      </c>
      <c r="B847" s="3" t="s">
        <v>1122</v>
      </c>
      <c r="C847" s="3" t="s">
        <v>3531</v>
      </c>
      <c r="D847" s="3">
        <v>7</v>
      </c>
      <c r="E847" s="3" t="s">
        <v>24</v>
      </c>
      <c r="F847" s="3">
        <v>1</v>
      </c>
      <c r="G847" s="3">
        <v>1.46</v>
      </c>
      <c r="H847" s="3">
        <v>1.46</v>
      </c>
      <c r="I847" s="3">
        <v>56.5</v>
      </c>
      <c r="J847" s="3">
        <v>57.96</v>
      </c>
      <c r="K847" s="3">
        <v>56.5</v>
      </c>
      <c r="L847" s="3">
        <v>57.914999999999999</v>
      </c>
      <c r="M847" s="3" t="s">
        <v>3673</v>
      </c>
      <c r="N847" s="3" t="s">
        <v>3674</v>
      </c>
      <c r="O847" s="3" t="s">
        <v>3675</v>
      </c>
      <c r="P847" s="3">
        <v>0</v>
      </c>
      <c r="Q847" s="3">
        <v>0</v>
      </c>
      <c r="R847" s="3"/>
      <c r="S847" s="3"/>
    </row>
    <row r="848" spans="1:19" ht="13" x14ac:dyDescent="0.15">
      <c r="A848" s="3">
        <v>397</v>
      </c>
      <c r="B848" s="3" t="s">
        <v>1122</v>
      </c>
      <c r="C848" s="3" t="s">
        <v>3531</v>
      </c>
      <c r="D848" s="3">
        <v>7</v>
      </c>
      <c r="E848" s="3" t="s">
        <v>24</v>
      </c>
      <c r="F848" s="3">
        <v>2</v>
      </c>
      <c r="G848" s="3">
        <v>1.46</v>
      </c>
      <c r="H848" s="3">
        <v>1.46</v>
      </c>
      <c r="I848" s="3">
        <v>57.96</v>
      </c>
      <c r="J848" s="3">
        <v>59.42</v>
      </c>
      <c r="K848" s="3">
        <v>57.914999999999999</v>
      </c>
      <c r="L848" s="3">
        <v>59.331000000000003</v>
      </c>
      <c r="M848" s="3" t="s">
        <v>3676</v>
      </c>
      <c r="N848" s="3" t="s">
        <v>3677</v>
      </c>
      <c r="O848" s="3" t="s">
        <v>3678</v>
      </c>
      <c r="P848" s="3">
        <v>0</v>
      </c>
      <c r="Q848" s="3">
        <v>0</v>
      </c>
      <c r="R848" s="3"/>
      <c r="S848" s="3"/>
    </row>
    <row r="849" spans="1:19" ht="13" x14ac:dyDescent="0.15">
      <c r="A849" s="3">
        <v>397</v>
      </c>
      <c r="B849" s="3" t="s">
        <v>1122</v>
      </c>
      <c r="C849" s="3" t="s">
        <v>3531</v>
      </c>
      <c r="D849" s="3">
        <v>7</v>
      </c>
      <c r="E849" s="3" t="s">
        <v>24</v>
      </c>
      <c r="F849" s="3">
        <v>3</v>
      </c>
      <c r="G849" s="3">
        <v>1.46</v>
      </c>
      <c r="H849" s="3">
        <v>1.46</v>
      </c>
      <c r="I849" s="3">
        <v>59.42</v>
      </c>
      <c r="J849" s="3">
        <v>60.88</v>
      </c>
      <c r="K849" s="3">
        <v>59.331000000000003</v>
      </c>
      <c r="L849" s="3">
        <v>60.746000000000002</v>
      </c>
      <c r="M849" s="3" t="s">
        <v>3679</v>
      </c>
      <c r="N849" s="3" t="s">
        <v>3680</v>
      </c>
      <c r="O849" s="3" t="s">
        <v>3681</v>
      </c>
      <c r="P849" s="3">
        <v>1</v>
      </c>
      <c r="Q849" s="3">
        <v>0</v>
      </c>
      <c r="R849" s="3"/>
      <c r="S849" s="3"/>
    </row>
    <row r="850" spans="1:19" ht="13" x14ac:dyDescent="0.15">
      <c r="A850" s="3">
        <v>397</v>
      </c>
      <c r="B850" s="3" t="s">
        <v>1122</v>
      </c>
      <c r="C850" s="3" t="s">
        <v>3531</v>
      </c>
      <c r="D850" s="3">
        <v>7</v>
      </c>
      <c r="E850" s="3" t="s">
        <v>24</v>
      </c>
      <c r="F850" s="3">
        <v>4</v>
      </c>
      <c r="G850" s="3">
        <v>1.46</v>
      </c>
      <c r="H850" s="3">
        <v>1.46</v>
      </c>
      <c r="I850" s="3">
        <v>60.88</v>
      </c>
      <c r="J850" s="3">
        <v>62.34</v>
      </c>
      <c r="K850" s="3">
        <v>60.746000000000002</v>
      </c>
      <c r="L850" s="3">
        <v>62.161000000000001</v>
      </c>
      <c r="M850" s="3" t="s">
        <v>3682</v>
      </c>
      <c r="N850" s="3" t="s">
        <v>3683</v>
      </c>
      <c r="O850" s="3" t="s">
        <v>3684</v>
      </c>
      <c r="P850" s="3">
        <v>0</v>
      </c>
      <c r="Q850" s="3">
        <v>0</v>
      </c>
      <c r="R850" s="3"/>
      <c r="S850" s="3"/>
    </row>
    <row r="851" spans="1:19" ht="13" x14ac:dyDescent="0.15">
      <c r="A851" s="3">
        <v>397</v>
      </c>
      <c r="B851" s="3" t="s">
        <v>1122</v>
      </c>
      <c r="C851" s="3" t="s">
        <v>3531</v>
      </c>
      <c r="D851" s="3">
        <v>7</v>
      </c>
      <c r="E851" s="3" t="s">
        <v>24</v>
      </c>
      <c r="F851" s="3">
        <v>5</v>
      </c>
      <c r="G851" s="3">
        <v>1.46</v>
      </c>
      <c r="H851" s="3">
        <v>1.47</v>
      </c>
      <c r="I851" s="3">
        <v>62.34</v>
      </c>
      <c r="J851" s="3">
        <v>63.81</v>
      </c>
      <c r="K851" s="3">
        <v>62.161000000000001</v>
      </c>
      <c r="L851" s="3">
        <v>63.585999999999999</v>
      </c>
      <c r="M851" s="3" t="s">
        <v>3685</v>
      </c>
      <c r="N851" s="3" t="s">
        <v>3686</v>
      </c>
      <c r="O851" s="3" t="s">
        <v>3687</v>
      </c>
      <c r="P851" s="3">
        <v>1</v>
      </c>
      <c r="Q851" s="3">
        <v>0</v>
      </c>
      <c r="R851" s="3"/>
      <c r="S851" s="3"/>
    </row>
    <row r="852" spans="1:19" ht="13" x14ac:dyDescent="0.15">
      <c r="A852" s="3">
        <v>397</v>
      </c>
      <c r="B852" s="3" t="s">
        <v>1122</v>
      </c>
      <c r="C852" s="3" t="s">
        <v>3531</v>
      </c>
      <c r="D852" s="3">
        <v>7</v>
      </c>
      <c r="E852" s="3" t="s">
        <v>24</v>
      </c>
      <c r="F852" s="3">
        <v>6</v>
      </c>
      <c r="G852" s="3">
        <v>1.47</v>
      </c>
      <c r="H852" s="3">
        <v>1.47</v>
      </c>
      <c r="I852" s="3">
        <v>63.81</v>
      </c>
      <c r="J852" s="3">
        <v>65.28</v>
      </c>
      <c r="K852" s="3">
        <v>63.585999999999999</v>
      </c>
      <c r="L852" s="3">
        <v>65.010999999999996</v>
      </c>
      <c r="M852" s="3" t="s">
        <v>3688</v>
      </c>
      <c r="N852" s="3" t="s">
        <v>3689</v>
      </c>
      <c r="O852" s="3" t="s">
        <v>3690</v>
      </c>
      <c r="P852" s="3">
        <v>0</v>
      </c>
      <c r="Q852" s="3">
        <v>0</v>
      </c>
      <c r="R852" s="3"/>
      <c r="S852" s="3"/>
    </row>
    <row r="853" spans="1:19" ht="13" x14ac:dyDescent="0.15">
      <c r="A853" s="3">
        <v>397</v>
      </c>
      <c r="B853" s="3" t="s">
        <v>1122</v>
      </c>
      <c r="C853" s="3" t="s">
        <v>3531</v>
      </c>
      <c r="D853" s="3">
        <v>7</v>
      </c>
      <c r="E853" s="3" t="s">
        <v>24</v>
      </c>
      <c r="F853" s="3">
        <v>7</v>
      </c>
      <c r="G853" s="3">
        <v>0.76</v>
      </c>
      <c r="H853" s="3">
        <v>0.76</v>
      </c>
      <c r="I853" s="3">
        <v>65.28</v>
      </c>
      <c r="J853" s="3">
        <v>66.040000000000006</v>
      </c>
      <c r="K853" s="3">
        <v>65.010999999999996</v>
      </c>
      <c r="L853" s="3">
        <v>65.748000000000005</v>
      </c>
      <c r="M853" s="3" t="s">
        <v>3691</v>
      </c>
      <c r="N853" s="3" t="s">
        <v>3692</v>
      </c>
      <c r="O853" s="3" t="s">
        <v>3693</v>
      </c>
      <c r="P853" s="3">
        <v>0</v>
      </c>
      <c r="Q853" s="3">
        <v>0</v>
      </c>
      <c r="R853" s="3"/>
      <c r="S853" s="3"/>
    </row>
    <row r="854" spans="1:19" ht="13" x14ac:dyDescent="0.15">
      <c r="A854" s="3">
        <v>397</v>
      </c>
      <c r="B854" s="3" t="s">
        <v>1122</v>
      </c>
      <c r="C854" s="3" t="s">
        <v>3531</v>
      </c>
      <c r="D854" s="3">
        <v>7</v>
      </c>
      <c r="E854" s="3" t="s">
        <v>24</v>
      </c>
      <c r="F854" s="3" t="s">
        <v>6</v>
      </c>
      <c r="G854" s="3">
        <v>0.26</v>
      </c>
      <c r="H854" s="3">
        <v>0.26</v>
      </c>
      <c r="I854" s="3">
        <v>66.040000000000006</v>
      </c>
      <c r="J854" s="3">
        <v>66.3</v>
      </c>
      <c r="K854" s="3">
        <v>65.748000000000005</v>
      </c>
      <c r="L854" s="3">
        <v>66</v>
      </c>
      <c r="M854" s="3" t="s">
        <v>3694</v>
      </c>
      <c r="N854" s="3" t="s">
        <v>3695</v>
      </c>
      <c r="O854" s="3" t="s">
        <v>3696</v>
      </c>
      <c r="P854" s="3">
        <v>0</v>
      </c>
      <c r="Q854" s="3">
        <v>0</v>
      </c>
      <c r="R854" s="3"/>
      <c r="S854" s="3"/>
    </row>
    <row r="855" spans="1:19" ht="13" x14ac:dyDescent="0.15">
      <c r="A855" s="3">
        <v>397</v>
      </c>
      <c r="B855" s="3" t="s">
        <v>1122</v>
      </c>
      <c r="C855" s="3" t="s">
        <v>3531</v>
      </c>
      <c r="D855" s="3">
        <v>8</v>
      </c>
      <c r="E855" s="3" t="s">
        <v>24</v>
      </c>
      <c r="F855" s="3">
        <v>1</v>
      </c>
      <c r="G855" s="3">
        <v>1.46</v>
      </c>
      <c r="H855" s="3">
        <v>1.46</v>
      </c>
      <c r="I855" s="3">
        <v>66</v>
      </c>
      <c r="J855" s="3">
        <v>67.459999999999994</v>
      </c>
      <c r="K855" s="3">
        <v>66</v>
      </c>
      <c r="L855" s="3">
        <v>67.38</v>
      </c>
      <c r="M855" s="3" t="s">
        <v>3697</v>
      </c>
      <c r="N855" s="3" t="s">
        <v>3698</v>
      </c>
      <c r="O855" s="3" t="s">
        <v>3699</v>
      </c>
      <c r="P855" s="3">
        <v>0</v>
      </c>
      <c r="Q855" s="3">
        <v>0</v>
      </c>
      <c r="R855" s="3"/>
      <c r="S855" s="3"/>
    </row>
    <row r="856" spans="1:19" ht="13" x14ac:dyDescent="0.15">
      <c r="A856" s="3">
        <v>397</v>
      </c>
      <c r="B856" s="3" t="s">
        <v>1122</v>
      </c>
      <c r="C856" s="3" t="s">
        <v>3531</v>
      </c>
      <c r="D856" s="3">
        <v>8</v>
      </c>
      <c r="E856" s="3" t="s">
        <v>24</v>
      </c>
      <c r="F856" s="3">
        <v>2</v>
      </c>
      <c r="G856" s="3">
        <v>1.46</v>
      </c>
      <c r="H856" s="3">
        <v>1.46</v>
      </c>
      <c r="I856" s="3">
        <v>67.459999999999994</v>
      </c>
      <c r="J856" s="3">
        <v>68.92</v>
      </c>
      <c r="K856" s="3">
        <v>67.38</v>
      </c>
      <c r="L856" s="3">
        <v>68.760000000000005</v>
      </c>
      <c r="M856" s="3" t="s">
        <v>3700</v>
      </c>
      <c r="N856" s="3" t="s">
        <v>3701</v>
      </c>
      <c r="O856" s="3" t="s">
        <v>3702</v>
      </c>
      <c r="P856" s="3">
        <v>0</v>
      </c>
      <c r="Q856" s="3">
        <v>0</v>
      </c>
      <c r="R856" s="3"/>
      <c r="S856" s="3"/>
    </row>
    <row r="857" spans="1:19" ht="13" x14ac:dyDescent="0.15">
      <c r="A857" s="3">
        <v>397</v>
      </c>
      <c r="B857" s="3" t="s">
        <v>1122</v>
      </c>
      <c r="C857" s="3" t="s">
        <v>3531</v>
      </c>
      <c r="D857" s="3">
        <v>8</v>
      </c>
      <c r="E857" s="3" t="s">
        <v>24</v>
      </c>
      <c r="F857" s="3">
        <v>3</v>
      </c>
      <c r="G857" s="3">
        <v>1.47</v>
      </c>
      <c r="H857" s="3">
        <v>1.49</v>
      </c>
      <c r="I857" s="3">
        <v>68.92</v>
      </c>
      <c r="J857" s="3">
        <v>70.41</v>
      </c>
      <c r="K857" s="3">
        <v>68.760000000000005</v>
      </c>
      <c r="L857" s="3">
        <v>70.168999999999997</v>
      </c>
      <c r="M857" s="3" t="s">
        <v>3703</v>
      </c>
      <c r="N857" s="3" t="s">
        <v>3704</v>
      </c>
      <c r="O857" s="3" t="s">
        <v>3705</v>
      </c>
      <c r="P857" s="3">
        <v>1</v>
      </c>
      <c r="Q857" s="3">
        <v>0</v>
      </c>
      <c r="R857" s="3"/>
      <c r="S857" s="3"/>
    </row>
    <row r="858" spans="1:19" ht="13" x14ac:dyDescent="0.15">
      <c r="A858" s="3">
        <v>397</v>
      </c>
      <c r="B858" s="3" t="s">
        <v>1122</v>
      </c>
      <c r="C858" s="3" t="s">
        <v>3531</v>
      </c>
      <c r="D858" s="3">
        <v>8</v>
      </c>
      <c r="E858" s="3" t="s">
        <v>24</v>
      </c>
      <c r="F858" s="3">
        <v>4</v>
      </c>
      <c r="G858" s="3">
        <v>1.46</v>
      </c>
      <c r="H858" s="3">
        <v>1.46</v>
      </c>
      <c r="I858" s="3">
        <v>70.41</v>
      </c>
      <c r="J858" s="3">
        <v>71.87</v>
      </c>
      <c r="K858" s="3">
        <v>70.168999999999997</v>
      </c>
      <c r="L858" s="3">
        <v>71.549000000000007</v>
      </c>
      <c r="M858" s="3" t="s">
        <v>3706</v>
      </c>
      <c r="N858" s="3" t="s">
        <v>3707</v>
      </c>
      <c r="O858" s="3" t="s">
        <v>3708</v>
      </c>
      <c r="P858" s="3">
        <v>0</v>
      </c>
      <c r="Q858" s="3">
        <v>0</v>
      </c>
      <c r="R858" s="3"/>
      <c r="S858" s="3"/>
    </row>
    <row r="859" spans="1:19" ht="13" x14ac:dyDescent="0.15">
      <c r="A859" s="3">
        <v>397</v>
      </c>
      <c r="B859" s="3" t="s">
        <v>1122</v>
      </c>
      <c r="C859" s="3" t="s">
        <v>3531</v>
      </c>
      <c r="D859" s="3">
        <v>8</v>
      </c>
      <c r="E859" s="3" t="s">
        <v>24</v>
      </c>
      <c r="F859" s="3">
        <v>5</v>
      </c>
      <c r="G859" s="3">
        <v>1.48</v>
      </c>
      <c r="H859" s="3">
        <v>1.51</v>
      </c>
      <c r="I859" s="3">
        <v>71.87</v>
      </c>
      <c r="J859" s="3">
        <v>73.38</v>
      </c>
      <c r="K859" s="3">
        <v>71.549000000000007</v>
      </c>
      <c r="L859" s="3">
        <v>72.975999999999999</v>
      </c>
      <c r="M859" s="3" t="s">
        <v>3709</v>
      </c>
      <c r="N859" s="3" t="s">
        <v>3710</v>
      </c>
      <c r="O859" s="3" t="s">
        <v>3711</v>
      </c>
      <c r="P859" s="3">
        <v>1</v>
      </c>
      <c r="Q859" s="3">
        <v>0</v>
      </c>
      <c r="R859" s="3"/>
      <c r="S859" s="3"/>
    </row>
    <row r="860" spans="1:19" ht="13" x14ac:dyDescent="0.15">
      <c r="A860" s="3">
        <v>397</v>
      </c>
      <c r="B860" s="3" t="s">
        <v>1122</v>
      </c>
      <c r="C860" s="3" t="s">
        <v>3531</v>
      </c>
      <c r="D860" s="3">
        <v>8</v>
      </c>
      <c r="E860" s="3" t="s">
        <v>24</v>
      </c>
      <c r="F860" s="3">
        <v>6</v>
      </c>
      <c r="G860" s="3">
        <v>1.48</v>
      </c>
      <c r="H860" s="3">
        <v>1.48</v>
      </c>
      <c r="I860" s="3">
        <v>73.38</v>
      </c>
      <c r="J860" s="3">
        <v>74.86</v>
      </c>
      <c r="K860" s="3">
        <v>72.975999999999999</v>
      </c>
      <c r="L860" s="3">
        <v>74.375</v>
      </c>
      <c r="M860" s="3" t="s">
        <v>3712</v>
      </c>
      <c r="N860" s="3" t="s">
        <v>3713</v>
      </c>
      <c r="O860" s="3" t="s">
        <v>3714</v>
      </c>
      <c r="P860" s="3">
        <v>0</v>
      </c>
      <c r="Q860" s="3">
        <v>0</v>
      </c>
      <c r="R860" s="3"/>
      <c r="S860" s="3"/>
    </row>
    <row r="861" spans="1:19" ht="13" x14ac:dyDescent="0.15">
      <c r="A861" s="3">
        <v>397</v>
      </c>
      <c r="B861" s="3" t="s">
        <v>1122</v>
      </c>
      <c r="C861" s="3" t="s">
        <v>3531</v>
      </c>
      <c r="D861" s="3">
        <v>8</v>
      </c>
      <c r="E861" s="3" t="s">
        <v>24</v>
      </c>
      <c r="F861" s="3">
        <v>7</v>
      </c>
      <c r="G861" s="3">
        <v>0.92</v>
      </c>
      <c r="H861" s="3">
        <v>0.92</v>
      </c>
      <c r="I861" s="3">
        <v>74.86</v>
      </c>
      <c r="J861" s="3">
        <v>75.78</v>
      </c>
      <c r="K861" s="3">
        <v>74.375</v>
      </c>
      <c r="L861" s="3">
        <v>75.245000000000005</v>
      </c>
      <c r="M861" s="3" t="s">
        <v>3715</v>
      </c>
      <c r="N861" s="3" t="s">
        <v>3716</v>
      </c>
      <c r="O861" s="3" t="s">
        <v>3717</v>
      </c>
      <c r="P861" s="3">
        <v>0</v>
      </c>
      <c r="Q861" s="3">
        <v>0</v>
      </c>
      <c r="R861" s="3"/>
      <c r="S861" s="3"/>
    </row>
    <row r="862" spans="1:19" ht="13" x14ac:dyDescent="0.15">
      <c r="A862" s="3">
        <v>397</v>
      </c>
      <c r="B862" s="3" t="s">
        <v>1122</v>
      </c>
      <c r="C862" s="3" t="s">
        <v>3531</v>
      </c>
      <c r="D862" s="3">
        <v>8</v>
      </c>
      <c r="E862" s="3" t="s">
        <v>24</v>
      </c>
      <c r="F862" s="3" t="s">
        <v>6</v>
      </c>
      <c r="G862" s="3">
        <v>0.27</v>
      </c>
      <c r="H862" s="3">
        <v>0.27</v>
      </c>
      <c r="I862" s="3">
        <v>75.78</v>
      </c>
      <c r="J862" s="3">
        <v>76.05</v>
      </c>
      <c r="K862" s="3">
        <v>75.245000000000005</v>
      </c>
      <c r="L862" s="3">
        <v>75.5</v>
      </c>
      <c r="M862" s="3" t="s">
        <v>3718</v>
      </c>
      <c r="N862" s="3" t="s">
        <v>3719</v>
      </c>
      <c r="O862" s="3" t="s">
        <v>3720</v>
      </c>
      <c r="P862" s="3">
        <v>0</v>
      </c>
      <c r="Q862" s="3">
        <v>0</v>
      </c>
      <c r="R862" s="3"/>
      <c r="S862" s="3"/>
    </row>
    <row r="863" spans="1:19" ht="13" x14ac:dyDescent="0.15">
      <c r="A863" s="3">
        <v>397</v>
      </c>
      <c r="B863" s="3" t="s">
        <v>1122</v>
      </c>
      <c r="C863" s="3" t="s">
        <v>3531</v>
      </c>
      <c r="D863" s="3">
        <v>9</v>
      </c>
      <c r="E863" s="3" t="s">
        <v>24</v>
      </c>
      <c r="F863" s="3">
        <v>1</v>
      </c>
      <c r="G863" s="3">
        <v>1.45</v>
      </c>
      <c r="H863" s="3">
        <v>1.45</v>
      </c>
      <c r="I863" s="3">
        <v>75.5</v>
      </c>
      <c r="J863" s="3">
        <v>76.95</v>
      </c>
      <c r="K863" s="3">
        <v>75.5</v>
      </c>
      <c r="L863" s="3">
        <v>76.850999999999999</v>
      </c>
      <c r="M863" s="3" t="s">
        <v>3721</v>
      </c>
      <c r="N863" s="3" t="s">
        <v>3722</v>
      </c>
      <c r="O863" s="3" t="s">
        <v>3723</v>
      </c>
      <c r="P863" s="3">
        <v>0</v>
      </c>
      <c r="Q863" s="3">
        <v>0</v>
      </c>
      <c r="R863" s="3"/>
      <c r="S863" s="3"/>
    </row>
    <row r="864" spans="1:19" ht="13" x14ac:dyDescent="0.15">
      <c r="A864" s="3">
        <v>397</v>
      </c>
      <c r="B864" s="3" t="s">
        <v>1122</v>
      </c>
      <c r="C864" s="3" t="s">
        <v>3531</v>
      </c>
      <c r="D864" s="3">
        <v>9</v>
      </c>
      <c r="E864" s="3" t="s">
        <v>24</v>
      </c>
      <c r="F864" s="3">
        <v>2</v>
      </c>
      <c r="G864" s="3">
        <v>1.45</v>
      </c>
      <c r="H864" s="3">
        <v>1.45</v>
      </c>
      <c r="I864" s="3">
        <v>76.95</v>
      </c>
      <c r="J864" s="3">
        <v>78.400000000000006</v>
      </c>
      <c r="K864" s="3">
        <v>76.850999999999999</v>
      </c>
      <c r="L864" s="3">
        <v>78.200999999999993</v>
      </c>
      <c r="M864" s="3" t="s">
        <v>3724</v>
      </c>
      <c r="N864" s="3" t="s">
        <v>3725</v>
      </c>
      <c r="O864" s="3" t="s">
        <v>3726</v>
      </c>
      <c r="P864" s="3">
        <v>0</v>
      </c>
      <c r="Q864" s="3">
        <v>0</v>
      </c>
      <c r="R864" s="3"/>
      <c r="S864" s="3"/>
    </row>
    <row r="865" spans="1:19" ht="13" x14ac:dyDescent="0.15">
      <c r="A865" s="3">
        <v>397</v>
      </c>
      <c r="B865" s="3" t="s">
        <v>1122</v>
      </c>
      <c r="C865" s="3" t="s">
        <v>3531</v>
      </c>
      <c r="D865" s="3">
        <v>9</v>
      </c>
      <c r="E865" s="3" t="s">
        <v>24</v>
      </c>
      <c r="F865" s="3">
        <v>3</v>
      </c>
      <c r="G865" s="3">
        <v>1.47</v>
      </c>
      <c r="H865" s="3">
        <v>1.47</v>
      </c>
      <c r="I865" s="3">
        <v>78.400000000000006</v>
      </c>
      <c r="J865" s="3">
        <v>79.87</v>
      </c>
      <c r="K865" s="3">
        <v>78.200999999999993</v>
      </c>
      <c r="L865" s="3">
        <v>79.569999999999993</v>
      </c>
      <c r="M865" s="3" t="s">
        <v>3727</v>
      </c>
      <c r="N865" s="3" t="s">
        <v>3728</v>
      </c>
      <c r="O865" s="3" t="s">
        <v>3729</v>
      </c>
      <c r="P865" s="3">
        <v>1</v>
      </c>
      <c r="Q865" s="3">
        <v>0</v>
      </c>
      <c r="R865" s="3"/>
      <c r="S865" s="3"/>
    </row>
    <row r="866" spans="1:19" ht="13" x14ac:dyDescent="0.15">
      <c r="A866" s="3">
        <v>397</v>
      </c>
      <c r="B866" s="3" t="s">
        <v>1122</v>
      </c>
      <c r="C866" s="3" t="s">
        <v>3531</v>
      </c>
      <c r="D866" s="3">
        <v>9</v>
      </c>
      <c r="E866" s="3" t="s">
        <v>24</v>
      </c>
      <c r="F866" s="3">
        <v>4</v>
      </c>
      <c r="G866" s="3">
        <v>1.45</v>
      </c>
      <c r="H866" s="3">
        <v>1.48</v>
      </c>
      <c r="I866" s="3">
        <v>79.87</v>
      </c>
      <c r="J866" s="3">
        <v>81.349999999999994</v>
      </c>
      <c r="K866" s="3">
        <v>79.569999999999993</v>
      </c>
      <c r="L866" s="3">
        <v>80.948999999999998</v>
      </c>
      <c r="M866" s="3" t="s">
        <v>3730</v>
      </c>
      <c r="N866" s="3" t="s">
        <v>3731</v>
      </c>
      <c r="O866" s="3" t="s">
        <v>3732</v>
      </c>
      <c r="P866" s="3">
        <v>0</v>
      </c>
      <c r="Q866" s="3">
        <v>0</v>
      </c>
      <c r="R866" s="3"/>
      <c r="S866" s="3"/>
    </row>
    <row r="867" spans="1:19" ht="13" x14ac:dyDescent="0.15">
      <c r="A867" s="3">
        <v>397</v>
      </c>
      <c r="B867" s="3" t="s">
        <v>1122</v>
      </c>
      <c r="C867" s="3" t="s">
        <v>3531</v>
      </c>
      <c r="D867" s="3">
        <v>9</v>
      </c>
      <c r="E867" s="3" t="s">
        <v>24</v>
      </c>
      <c r="F867" s="3">
        <v>5</v>
      </c>
      <c r="G867" s="3">
        <v>1.46</v>
      </c>
      <c r="H867" s="3">
        <v>1.5</v>
      </c>
      <c r="I867" s="3">
        <v>81.349999999999994</v>
      </c>
      <c r="J867" s="3">
        <v>82.85</v>
      </c>
      <c r="K867" s="3">
        <v>80.948999999999998</v>
      </c>
      <c r="L867" s="3">
        <v>82.346000000000004</v>
      </c>
      <c r="M867" s="3" t="s">
        <v>3733</v>
      </c>
      <c r="N867" s="3" t="s">
        <v>3734</v>
      </c>
      <c r="O867" s="3" t="s">
        <v>3735</v>
      </c>
      <c r="P867" s="3">
        <v>1</v>
      </c>
      <c r="Q867" s="3">
        <v>0</v>
      </c>
      <c r="R867" s="3"/>
      <c r="S867" s="3"/>
    </row>
    <row r="868" spans="1:19" ht="13" x14ac:dyDescent="0.15">
      <c r="A868" s="3">
        <v>397</v>
      </c>
      <c r="B868" s="3" t="s">
        <v>1122</v>
      </c>
      <c r="C868" s="3" t="s">
        <v>3531</v>
      </c>
      <c r="D868" s="3">
        <v>9</v>
      </c>
      <c r="E868" s="3" t="s">
        <v>24</v>
      </c>
      <c r="F868" s="3">
        <v>6</v>
      </c>
      <c r="G868" s="3">
        <v>1.45</v>
      </c>
      <c r="H868" s="3">
        <v>1.51</v>
      </c>
      <c r="I868" s="3">
        <v>82.85</v>
      </c>
      <c r="J868" s="3">
        <v>84.36</v>
      </c>
      <c r="K868" s="3">
        <v>82.346000000000004</v>
      </c>
      <c r="L868" s="3">
        <v>83.751999999999995</v>
      </c>
      <c r="M868" s="3" t="s">
        <v>3736</v>
      </c>
      <c r="N868" s="3" t="s">
        <v>3737</v>
      </c>
      <c r="O868" s="3" t="s">
        <v>3738</v>
      </c>
      <c r="P868" s="3">
        <v>0</v>
      </c>
      <c r="Q868" s="3">
        <v>0</v>
      </c>
      <c r="R868" s="3"/>
      <c r="S868" s="3"/>
    </row>
    <row r="869" spans="1:19" ht="13" x14ac:dyDescent="0.15">
      <c r="A869" s="3">
        <v>397</v>
      </c>
      <c r="B869" s="3" t="s">
        <v>1122</v>
      </c>
      <c r="C869" s="3" t="s">
        <v>3531</v>
      </c>
      <c r="D869" s="3">
        <v>9</v>
      </c>
      <c r="E869" s="3" t="s">
        <v>24</v>
      </c>
      <c r="F869" s="3">
        <v>7</v>
      </c>
      <c r="G869" s="3">
        <v>0.98</v>
      </c>
      <c r="H869" s="3">
        <v>1.01</v>
      </c>
      <c r="I869" s="3">
        <v>84.36</v>
      </c>
      <c r="J869" s="3">
        <v>85.37</v>
      </c>
      <c r="K869" s="3">
        <v>83.751999999999995</v>
      </c>
      <c r="L869" s="3">
        <v>84.692999999999998</v>
      </c>
      <c r="M869" s="3" t="s">
        <v>3739</v>
      </c>
      <c r="N869" s="3" t="s">
        <v>3740</v>
      </c>
      <c r="O869" s="3" t="s">
        <v>3741</v>
      </c>
      <c r="P869" s="3">
        <v>0</v>
      </c>
      <c r="Q869" s="3">
        <v>0</v>
      </c>
      <c r="R869" s="3"/>
      <c r="S869" s="3"/>
    </row>
    <row r="870" spans="1:19" ht="13" x14ac:dyDescent="0.15">
      <c r="A870" s="3">
        <v>397</v>
      </c>
      <c r="B870" s="3" t="s">
        <v>1122</v>
      </c>
      <c r="C870" s="3" t="s">
        <v>3531</v>
      </c>
      <c r="D870" s="3">
        <v>9</v>
      </c>
      <c r="E870" s="3" t="s">
        <v>24</v>
      </c>
      <c r="F870" s="3" t="s">
        <v>6</v>
      </c>
      <c r="G870" s="3">
        <v>0.33</v>
      </c>
      <c r="H870" s="3">
        <v>0.33</v>
      </c>
      <c r="I870" s="3">
        <v>85.37</v>
      </c>
      <c r="J870" s="3">
        <v>85.7</v>
      </c>
      <c r="K870" s="3">
        <v>84.692999999999998</v>
      </c>
      <c r="L870" s="3">
        <v>85</v>
      </c>
      <c r="M870" s="3" t="s">
        <v>3742</v>
      </c>
      <c r="N870" s="3" t="s">
        <v>3743</v>
      </c>
      <c r="O870" s="3" t="s">
        <v>3744</v>
      </c>
      <c r="P870" s="3">
        <v>0</v>
      </c>
      <c r="Q870" s="3">
        <v>0</v>
      </c>
      <c r="R870" s="3"/>
      <c r="S870" s="3"/>
    </row>
    <row r="871" spans="1:19" ht="13" x14ac:dyDescent="0.15">
      <c r="A871" s="3">
        <v>397</v>
      </c>
      <c r="B871" s="3" t="s">
        <v>1122</v>
      </c>
      <c r="C871" s="3" t="s">
        <v>3531</v>
      </c>
      <c r="D871" s="3">
        <v>10</v>
      </c>
      <c r="E871" s="3" t="s">
        <v>24</v>
      </c>
      <c r="F871" s="3">
        <v>1</v>
      </c>
      <c r="G871" s="3">
        <v>1.45</v>
      </c>
      <c r="H871" s="3">
        <v>1.45</v>
      </c>
      <c r="I871" s="3">
        <v>85</v>
      </c>
      <c r="J871" s="3">
        <v>86.45</v>
      </c>
      <c r="K871" s="3">
        <v>85</v>
      </c>
      <c r="L871" s="3">
        <v>86.331999999999994</v>
      </c>
      <c r="M871" s="3" t="s">
        <v>3745</v>
      </c>
      <c r="N871" s="3" t="s">
        <v>3746</v>
      </c>
      <c r="O871" s="3" t="s">
        <v>3747</v>
      </c>
      <c r="P871" s="3">
        <v>0</v>
      </c>
      <c r="Q871" s="3">
        <v>0</v>
      </c>
      <c r="R871" s="3"/>
      <c r="S871" s="3"/>
    </row>
    <row r="872" spans="1:19" ht="13" x14ac:dyDescent="0.15">
      <c r="A872" s="3">
        <v>397</v>
      </c>
      <c r="B872" s="3" t="s">
        <v>1122</v>
      </c>
      <c r="C872" s="3" t="s">
        <v>3531</v>
      </c>
      <c r="D872" s="3">
        <v>10</v>
      </c>
      <c r="E872" s="3" t="s">
        <v>24</v>
      </c>
      <c r="F872" s="3">
        <v>2</v>
      </c>
      <c r="G872" s="3">
        <v>1.46</v>
      </c>
      <c r="H872" s="3">
        <v>1.46</v>
      </c>
      <c r="I872" s="3">
        <v>86.45</v>
      </c>
      <c r="J872" s="3">
        <v>87.91</v>
      </c>
      <c r="K872" s="3">
        <v>86.331999999999994</v>
      </c>
      <c r="L872" s="3">
        <v>87.674000000000007</v>
      </c>
      <c r="M872" s="3" t="s">
        <v>3748</v>
      </c>
      <c r="N872" s="3" t="s">
        <v>3749</v>
      </c>
      <c r="O872" s="3" t="s">
        <v>3750</v>
      </c>
      <c r="P872" s="3">
        <v>0</v>
      </c>
      <c r="Q872" s="3">
        <v>0</v>
      </c>
      <c r="R872" s="3"/>
      <c r="S872" s="3"/>
    </row>
    <row r="873" spans="1:19" ht="13" x14ac:dyDescent="0.15">
      <c r="A873" s="3">
        <v>397</v>
      </c>
      <c r="B873" s="3" t="s">
        <v>1122</v>
      </c>
      <c r="C873" s="3" t="s">
        <v>3531</v>
      </c>
      <c r="D873" s="3">
        <v>10</v>
      </c>
      <c r="E873" s="3" t="s">
        <v>24</v>
      </c>
      <c r="F873" s="3">
        <v>3</v>
      </c>
      <c r="G873" s="3">
        <v>1.46</v>
      </c>
      <c r="H873" s="3">
        <v>1.5</v>
      </c>
      <c r="I873" s="3">
        <v>87.91</v>
      </c>
      <c r="J873" s="3">
        <v>89.41</v>
      </c>
      <c r="K873" s="3">
        <v>87.674000000000007</v>
      </c>
      <c r="L873" s="3">
        <v>89.052000000000007</v>
      </c>
      <c r="M873" s="3" t="s">
        <v>3751</v>
      </c>
      <c r="N873" s="3" t="s">
        <v>3752</v>
      </c>
      <c r="O873" s="3" t="s">
        <v>3753</v>
      </c>
      <c r="P873" s="3">
        <v>1</v>
      </c>
      <c r="Q873" s="3">
        <v>4</v>
      </c>
      <c r="R873" s="3"/>
      <c r="S873" s="3"/>
    </row>
    <row r="874" spans="1:19" ht="13" x14ac:dyDescent="0.15">
      <c r="A874" s="3">
        <v>397</v>
      </c>
      <c r="B874" s="3" t="s">
        <v>1122</v>
      </c>
      <c r="C874" s="3" t="s">
        <v>3531</v>
      </c>
      <c r="D874" s="3">
        <v>10</v>
      </c>
      <c r="E874" s="3" t="s">
        <v>24</v>
      </c>
      <c r="F874" s="3">
        <v>4</v>
      </c>
      <c r="G874" s="3">
        <v>1.46</v>
      </c>
      <c r="H874" s="3">
        <v>1.53</v>
      </c>
      <c r="I874" s="3">
        <v>89.41</v>
      </c>
      <c r="J874" s="3">
        <v>90.94</v>
      </c>
      <c r="K874" s="3">
        <v>89.052000000000007</v>
      </c>
      <c r="L874" s="3">
        <v>90.457999999999998</v>
      </c>
      <c r="M874" s="3" t="s">
        <v>3754</v>
      </c>
      <c r="N874" s="3" t="s">
        <v>3755</v>
      </c>
      <c r="O874" s="3" t="s">
        <v>3756</v>
      </c>
      <c r="P874" s="3">
        <v>0</v>
      </c>
      <c r="Q874" s="3">
        <v>3</v>
      </c>
      <c r="R874" s="3"/>
      <c r="S874" s="3"/>
    </row>
    <row r="875" spans="1:19" ht="13" x14ac:dyDescent="0.15">
      <c r="A875" s="3">
        <v>397</v>
      </c>
      <c r="B875" s="3" t="s">
        <v>1122</v>
      </c>
      <c r="C875" s="3" t="s">
        <v>3531</v>
      </c>
      <c r="D875" s="3">
        <v>10</v>
      </c>
      <c r="E875" s="3" t="s">
        <v>24</v>
      </c>
      <c r="F875" s="3">
        <v>5</v>
      </c>
      <c r="G875" s="3">
        <v>1.47</v>
      </c>
      <c r="H875" s="3">
        <v>1.52</v>
      </c>
      <c r="I875" s="3">
        <v>90.94</v>
      </c>
      <c r="J875" s="3">
        <v>92.46</v>
      </c>
      <c r="K875" s="3">
        <v>90.457999999999998</v>
      </c>
      <c r="L875" s="3">
        <v>91.853999999999999</v>
      </c>
      <c r="M875" s="3" t="s">
        <v>3757</v>
      </c>
      <c r="N875" s="3" t="s">
        <v>3758</v>
      </c>
      <c r="O875" s="3" t="s">
        <v>3759</v>
      </c>
      <c r="P875" s="3">
        <v>1</v>
      </c>
      <c r="Q875" s="3">
        <v>0</v>
      </c>
      <c r="R875" s="3"/>
      <c r="S875" s="3"/>
    </row>
    <row r="876" spans="1:19" ht="13" x14ac:dyDescent="0.15">
      <c r="A876" s="3">
        <v>397</v>
      </c>
      <c r="B876" s="3" t="s">
        <v>1122</v>
      </c>
      <c r="C876" s="3" t="s">
        <v>3531</v>
      </c>
      <c r="D876" s="3">
        <v>10</v>
      </c>
      <c r="E876" s="3" t="s">
        <v>24</v>
      </c>
      <c r="F876" s="3">
        <v>6</v>
      </c>
      <c r="G876" s="3">
        <v>1.45</v>
      </c>
      <c r="H876" s="3">
        <v>1.52</v>
      </c>
      <c r="I876" s="3">
        <v>92.46</v>
      </c>
      <c r="J876" s="3">
        <v>93.98</v>
      </c>
      <c r="K876" s="3">
        <v>91.853999999999999</v>
      </c>
      <c r="L876" s="3">
        <v>93.251000000000005</v>
      </c>
      <c r="M876" s="3" t="s">
        <v>3760</v>
      </c>
      <c r="N876" s="3" t="s">
        <v>3761</v>
      </c>
      <c r="O876" s="3" t="s">
        <v>3762</v>
      </c>
      <c r="P876" s="3">
        <v>0</v>
      </c>
      <c r="Q876" s="3">
        <v>0</v>
      </c>
      <c r="R876" s="3"/>
      <c r="S876" s="3"/>
    </row>
    <row r="877" spans="1:19" ht="13" x14ac:dyDescent="0.15">
      <c r="A877" s="3">
        <v>397</v>
      </c>
      <c r="B877" s="3" t="s">
        <v>1122</v>
      </c>
      <c r="C877" s="3" t="s">
        <v>3531</v>
      </c>
      <c r="D877" s="3">
        <v>10</v>
      </c>
      <c r="E877" s="3" t="s">
        <v>24</v>
      </c>
      <c r="F877" s="3">
        <v>7</v>
      </c>
      <c r="G877" s="3">
        <v>1.1000000000000001</v>
      </c>
      <c r="H877" s="3">
        <v>1.1100000000000001</v>
      </c>
      <c r="I877" s="3">
        <v>93.98</v>
      </c>
      <c r="J877" s="3">
        <v>95.09</v>
      </c>
      <c r="K877" s="3">
        <v>93.251000000000005</v>
      </c>
      <c r="L877" s="3">
        <v>94.271000000000001</v>
      </c>
      <c r="M877" s="3" t="s">
        <v>3763</v>
      </c>
      <c r="N877" s="3" t="s">
        <v>3764</v>
      </c>
      <c r="O877" s="3" t="s">
        <v>3765</v>
      </c>
      <c r="P877" s="3">
        <v>0</v>
      </c>
      <c r="Q877" s="3">
        <v>0</v>
      </c>
      <c r="R877" s="3"/>
      <c r="S877" s="3"/>
    </row>
    <row r="878" spans="1:19" ht="13" x14ac:dyDescent="0.15">
      <c r="A878" s="3">
        <v>397</v>
      </c>
      <c r="B878" s="3" t="s">
        <v>1122</v>
      </c>
      <c r="C878" s="3" t="s">
        <v>3531</v>
      </c>
      <c r="D878" s="3">
        <v>10</v>
      </c>
      <c r="E878" s="3" t="s">
        <v>24</v>
      </c>
      <c r="F878" s="3" t="s">
        <v>6</v>
      </c>
      <c r="G878" s="3">
        <v>0.25</v>
      </c>
      <c r="H878" s="3">
        <v>0.25</v>
      </c>
      <c r="I878" s="3">
        <v>95.09</v>
      </c>
      <c r="J878" s="3">
        <v>95.34</v>
      </c>
      <c r="K878" s="3">
        <v>94.271000000000001</v>
      </c>
      <c r="L878" s="3">
        <v>94.5</v>
      </c>
      <c r="M878" s="3" t="s">
        <v>3766</v>
      </c>
      <c r="N878" s="3" t="s">
        <v>3767</v>
      </c>
      <c r="O878" s="3" t="s">
        <v>3768</v>
      </c>
      <c r="P878" s="3">
        <v>0</v>
      </c>
      <c r="Q878" s="3">
        <v>0</v>
      </c>
      <c r="R878" s="3"/>
      <c r="S878" s="3"/>
    </row>
    <row r="879" spans="1:19" ht="13" x14ac:dyDescent="0.15">
      <c r="A879" s="3">
        <v>397</v>
      </c>
      <c r="B879" s="3" t="s">
        <v>1122</v>
      </c>
      <c r="C879" s="3" t="s">
        <v>3531</v>
      </c>
      <c r="D879" s="3">
        <v>11</v>
      </c>
      <c r="E879" s="3" t="s">
        <v>24</v>
      </c>
      <c r="F879" s="3">
        <v>1</v>
      </c>
      <c r="G879" s="3">
        <v>1.47</v>
      </c>
      <c r="H879" s="3">
        <v>1.45</v>
      </c>
      <c r="I879" s="3">
        <v>94.5</v>
      </c>
      <c r="J879" s="3">
        <v>95.95</v>
      </c>
      <c r="K879" s="3">
        <v>94.5</v>
      </c>
      <c r="L879" s="3">
        <v>95.95</v>
      </c>
      <c r="M879" s="3" t="s">
        <v>3769</v>
      </c>
      <c r="N879" s="3" t="s">
        <v>3770</v>
      </c>
      <c r="O879" s="3" t="s">
        <v>3771</v>
      </c>
      <c r="P879" s="3">
        <v>0</v>
      </c>
      <c r="Q879" s="3">
        <v>0</v>
      </c>
      <c r="R879" s="3"/>
      <c r="S879" s="3"/>
    </row>
    <row r="880" spans="1:19" ht="13" x14ac:dyDescent="0.15">
      <c r="A880" s="3">
        <v>397</v>
      </c>
      <c r="B880" s="3" t="s">
        <v>1122</v>
      </c>
      <c r="C880" s="3" t="s">
        <v>3531</v>
      </c>
      <c r="D880" s="3">
        <v>11</v>
      </c>
      <c r="E880" s="3" t="s">
        <v>24</v>
      </c>
      <c r="F880" s="3">
        <v>2</v>
      </c>
      <c r="G880" s="3">
        <v>1.5</v>
      </c>
      <c r="H880" s="3">
        <v>1.46</v>
      </c>
      <c r="I880" s="3">
        <v>95.95</v>
      </c>
      <c r="J880" s="3">
        <v>97.41</v>
      </c>
      <c r="K880" s="3">
        <v>95.95</v>
      </c>
      <c r="L880" s="3">
        <v>97.41</v>
      </c>
      <c r="M880" s="3" t="s">
        <v>3772</v>
      </c>
      <c r="N880" s="3" t="s">
        <v>3773</v>
      </c>
      <c r="O880" s="3" t="s">
        <v>3774</v>
      </c>
      <c r="P880" s="3">
        <v>0</v>
      </c>
      <c r="Q880" s="3">
        <v>0</v>
      </c>
      <c r="R880" s="3"/>
      <c r="S880" s="3"/>
    </row>
    <row r="881" spans="1:19" ht="13" x14ac:dyDescent="0.15">
      <c r="A881" s="3">
        <v>397</v>
      </c>
      <c r="B881" s="3" t="s">
        <v>1122</v>
      </c>
      <c r="C881" s="3" t="s">
        <v>3531</v>
      </c>
      <c r="D881" s="3">
        <v>11</v>
      </c>
      <c r="E881" s="3" t="s">
        <v>24</v>
      </c>
      <c r="F881" s="3">
        <v>3</v>
      </c>
      <c r="G881" s="3">
        <v>1.5</v>
      </c>
      <c r="H881" s="3">
        <v>1.49</v>
      </c>
      <c r="I881" s="3">
        <v>97.41</v>
      </c>
      <c r="J881" s="3">
        <v>98.9</v>
      </c>
      <c r="K881" s="3">
        <v>97.41</v>
      </c>
      <c r="L881" s="3">
        <v>98.9</v>
      </c>
      <c r="M881" s="3" t="s">
        <v>3775</v>
      </c>
      <c r="N881" s="3" t="s">
        <v>3776</v>
      </c>
      <c r="O881" s="3" t="s">
        <v>3777</v>
      </c>
      <c r="P881" s="3">
        <v>0</v>
      </c>
      <c r="Q881" s="3">
        <v>0</v>
      </c>
      <c r="R881" s="3"/>
      <c r="S881" s="3"/>
    </row>
    <row r="882" spans="1:19" ht="13" x14ac:dyDescent="0.15">
      <c r="A882" s="3">
        <v>397</v>
      </c>
      <c r="B882" s="3" t="s">
        <v>1122</v>
      </c>
      <c r="C882" s="3" t="s">
        <v>3531</v>
      </c>
      <c r="D882" s="3">
        <v>11</v>
      </c>
      <c r="E882" s="3" t="s">
        <v>24</v>
      </c>
      <c r="F882" s="3">
        <v>4</v>
      </c>
      <c r="G882" s="3">
        <v>1.5</v>
      </c>
      <c r="H882" s="3">
        <v>1.51</v>
      </c>
      <c r="I882" s="3">
        <v>98.9</v>
      </c>
      <c r="J882" s="3">
        <v>100.41</v>
      </c>
      <c r="K882" s="3">
        <v>98.9</v>
      </c>
      <c r="L882" s="3">
        <v>100.41</v>
      </c>
      <c r="M882" s="3" t="s">
        <v>3778</v>
      </c>
      <c r="N882" s="3" t="s">
        <v>3779</v>
      </c>
      <c r="O882" s="3" t="s">
        <v>3780</v>
      </c>
      <c r="P882" s="3">
        <v>0</v>
      </c>
      <c r="Q882" s="3">
        <v>0</v>
      </c>
      <c r="R882" s="3"/>
      <c r="S882" s="3"/>
    </row>
    <row r="883" spans="1:19" ht="13" x14ac:dyDescent="0.15">
      <c r="A883" s="3">
        <v>397</v>
      </c>
      <c r="B883" s="3" t="s">
        <v>1122</v>
      </c>
      <c r="C883" s="3" t="s">
        <v>3531</v>
      </c>
      <c r="D883" s="3">
        <v>11</v>
      </c>
      <c r="E883" s="3" t="s">
        <v>24</v>
      </c>
      <c r="F883" s="3">
        <v>5</v>
      </c>
      <c r="G883" s="3">
        <v>1.5</v>
      </c>
      <c r="H883" s="3">
        <v>1.52</v>
      </c>
      <c r="I883" s="3">
        <v>100.41</v>
      </c>
      <c r="J883" s="3">
        <v>101.93</v>
      </c>
      <c r="K883" s="3">
        <v>100.41</v>
      </c>
      <c r="L883" s="3">
        <v>101.93</v>
      </c>
      <c r="M883" s="3" t="s">
        <v>3781</v>
      </c>
      <c r="N883" s="3" t="s">
        <v>3782</v>
      </c>
      <c r="O883" s="3" t="s">
        <v>3783</v>
      </c>
      <c r="P883" s="3">
        <v>0</v>
      </c>
      <c r="Q883" s="3">
        <v>0</v>
      </c>
      <c r="R883" s="3"/>
      <c r="S883" s="3"/>
    </row>
    <row r="884" spans="1:19" ht="13" x14ac:dyDescent="0.15">
      <c r="A884" s="3">
        <v>397</v>
      </c>
      <c r="B884" s="3" t="s">
        <v>1122</v>
      </c>
      <c r="C884" s="3" t="s">
        <v>3531</v>
      </c>
      <c r="D884" s="3">
        <v>11</v>
      </c>
      <c r="E884" s="3" t="s">
        <v>24</v>
      </c>
      <c r="F884" s="3">
        <v>6</v>
      </c>
      <c r="G884" s="3">
        <v>0.84</v>
      </c>
      <c r="H884" s="3">
        <v>0.83</v>
      </c>
      <c r="I884" s="3">
        <v>101.93</v>
      </c>
      <c r="J884" s="3">
        <v>102.76</v>
      </c>
      <c r="K884" s="3">
        <v>101.93</v>
      </c>
      <c r="L884" s="3">
        <v>102.76</v>
      </c>
      <c r="M884" s="3" t="s">
        <v>3784</v>
      </c>
      <c r="N884" s="3" t="s">
        <v>3785</v>
      </c>
      <c r="O884" s="3" t="s">
        <v>3786</v>
      </c>
      <c r="P884" s="3">
        <v>0</v>
      </c>
      <c r="Q884" s="3">
        <v>0</v>
      </c>
      <c r="R884" s="3"/>
      <c r="S884" s="3"/>
    </row>
    <row r="885" spans="1:19" ht="13" x14ac:dyDescent="0.15">
      <c r="A885" s="3">
        <v>397</v>
      </c>
      <c r="B885" s="3" t="s">
        <v>1122</v>
      </c>
      <c r="C885" s="3" t="s">
        <v>3531</v>
      </c>
      <c r="D885" s="3">
        <v>11</v>
      </c>
      <c r="E885" s="3" t="s">
        <v>24</v>
      </c>
      <c r="F885" s="3" t="s">
        <v>6</v>
      </c>
      <c r="G885" s="3">
        <v>0.26</v>
      </c>
      <c r="H885" s="3">
        <v>0.26</v>
      </c>
      <c r="I885" s="3">
        <v>102.76</v>
      </c>
      <c r="J885" s="3">
        <v>103.02</v>
      </c>
      <c r="K885" s="3">
        <v>102.76</v>
      </c>
      <c r="L885" s="3">
        <v>103.02</v>
      </c>
      <c r="M885" s="3" t="s">
        <v>3787</v>
      </c>
      <c r="N885" s="3" t="s">
        <v>3788</v>
      </c>
      <c r="O885" s="3" t="s">
        <v>3789</v>
      </c>
      <c r="P885" s="3">
        <v>0</v>
      </c>
      <c r="Q885" s="3">
        <v>0</v>
      </c>
      <c r="R885" s="3"/>
      <c r="S885" s="3"/>
    </row>
    <row r="886" spans="1:19" ht="13" x14ac:dyDescent="0.15">
      <c r="A886" s="3">
        <v>397</v>
      </c>
      <c r="B886" s="3" t="s">
        <v>1122</v>
      </c>
      <c r="C886" s="3" t="s">
        <v>3531</v>
      </c>
      <c r="D886" s="3">
        <v>12</v>
      </c>
      <c r="E886" s="3" t="s">
        <v>1103</v>
      </c>
      <c r="F886" s="3">
        <v>1</v>
      </c>
      <c r="G886" s="3">
        <v>1.47</v>
      </c>
      <c r="H886" s="3">
        <v>1.47</v>
      </c>
      <c r="I886" s="3">
        <v>104</v>
      </c>
      <c r="J886" s="3">
        <v>105.47</v>
      </c>
      <c r="K886" s="3">
        <v>104</v>
      </c>
      <c r="L886" s="3">
        <v>105.47</v>
      </c>
      <c r="M886" s="3" t="s">
        <v>3790</v>
      </c>
      <c r="N886" s="3" t="s">
        <v>3791</v>
      </c>
      <c r="O886" s="3" t="s">
        <v>3792</v>
      </c>
      <c r="P886" s="3">
        <v>0</v>
      </c>
      <c r="Q886" s="3">
        <v>0</v>
      </c>
      <c r="R886" s="3"/>
      <c r="S886" s="3"/>
    </row>
    <row r="887" spans="1:19" ht="13" x14ac:dyDescent="0.15">
      <c r="A887" s="3">
        <v>397</v>
      </c>
      <c r="B887" s="3" t="s">
        <v>1122</v>
      </c>
      <c r="C887" s="3" t="s">
        <v>3531</v>
      </c>
      <c r="D887" s="3">
        <v>12</v>
      </c>
      <c r="E887" s="3" t="s">
        <v>1103</v>
      </c>
      <c r="F887" s="3">
        <v>2</v>
      </c>
      <c r="G887" s="3">
        <v>1.48</v>
      </c>
      <c r="H887" s="3">
        <v>1.48</v>
      </c>
      <c r="I887" s="3">
        <v>105.47</v>
      </c>
      <c r="J887" s="3">
        <v>106.95</v>
      </c>
      <c r="K887" s="3">
        <v>105.47</v>
      </c>
      <c r="L887" s="3">
        <v>106.95</v>
      </c>
      <c r="M887" s="3" t="s">
        <v>3793</v>
      </c>
      <c r="N887" s="3" t="s">
        <v>3794</v>
      </c>
      <c r="O887" s="3" t="s">
        <v>3795</v>
      </c>
      <c r="P887" s="3">
        <v>0</v>
      </c>
      <c r="Q887" s="3">
        <v>2</v>
      </c>
      <c r="R887" s="3"/>
      <c r="S887" s="3"/>
    </row>
    <row r="888" spans="1:19" ht="13" x14ac:dyDescent="0.15">
      <c r="A888" s="3">
        <v>397</v>
      </c>
      <c r="B888" s="3" t="s">
        <v>1122</v>
      </c>
      <c r="C888" s="3" t="s">
        <v>3531</v>
      </c>
      <c r="D888" s="3">
        <v>12</v>
      </c>
      <c r="E888" s="3" t="s">
        <v>1103</v>
      </c>
      <c r="F888" s="3">
        <v>3</v>
      </c>
      <c r="G888" s="3">
        <v>1.48</v>
      </c>
      <c r="H888" s="3">
        <v>1.48</v>
      </c>
      <c r="I888" s="3">
        <v>106.95</v>
      </c>
      <c r="J888" s="3">
        <v>108.43</v>
      </c>
      <c r="K888" s="3">
        <v>106.95</v>
      </c>
      <c r="L888" s="3">
        <v>108.43</v>
      </c>
      <c r="M888" s="3" t="s">
        <v>3796</v>
      </c>
      <c r="N888" s="3" t="s">
        <v>3797</v>
      </c>
      <c r="O888" s="3" t="s">
        <v>3798</v>
      </c>
      <c r="P888" s="3">
        <v>0</v>
      </c>
      <c r="Q888" s="3">
        <v>0</v>
      </c>
      <c r="R888" s="3"/>
      <c r="S888" s="3"/>
    </row>
    <row r="889" spans="1:19" ht="13" x14ac:dyDescent="0.15">
      <c r="A889" s="3">
        <v>397</v>
      </c>
      <c r="B889" s="3" t="s">
        <v>1122</v>
      </c>
      <c r="C889" s="3" t="s">
        <v>3531</v>
      </c>
      <c r="D889" s="3">
        <v>12</v>
      </c>
      <c r="E889" s="3" t="s">
        <v>1103</v>
      </c>
      <c r="F889" s="3">
        <v>4</v>
      </c>
      <c r="G889" s="3">
        <v>1.48</v>
      </c>
      <c r="H889" s="3">
        <v>1.48</v>
      </c>
      <c r="I889" s="3">
        <v>108.43</v>
      </c>
      <c r="J889" s="3">
        <v>109.91</v>
      </c>
      <c r="K889" s="3">
        <v>108.43</v>
      </c>
      <c r="L889" s="3">
        <v>109.91</v>
      </c>
      <c r="M889" s="3" t="s">
        <v>3799</v>
      </c>
      <c r="N889" s="3" t="s">
        <v>3800</v>
      </c>
      <c r="O889" s="3" t="s">
        <v>3801</v>
      </c>
      <c r="P889" s="3">
        <v>0</v>
      </c>
      <c r="Q889" s="3">
        <v>0</v>
      </c>
      <c r="R889" s="3"/>
      <c r="S889" s="3"/>
    </row>
    <row r="890" spans="1:19" ht="13" x14ac:dyDescent="0.15">
      <c r="A890" s="3">
        <v>397</v>
      </c>
      <c r="B890" s="3" t="s">
        <v>1122</v>
      </c>
      <c r="C890" s="3" t="s">
        <v>3531</v>
      </c>
      <c r="D890" s="3">
        <v>12</v>
      </c>
      <c r="E890" s="3" t="s">
        <v>1103</v>
      </c>
      <c r="F890" s="3">
        <v>5</v>
      </c>
      <c r="G890" s="3">
        <v>1.49</v>
      </c>
      <c r="H890" s="3">
        <v>1.49</v>
      </c>
      <c r="I890" s="3">
        <v>109.91</v>
      </c>
      <c r="J890" s="3">
        <v>111.4</v>
      </c>
      <c r="K890" s="3">
        <v>109.91</v>
      </c>
      <c r="L890" s="3">
        <v>111.4</v>
      </c>
      <c r="M890" s="3" t="s">
        <v>3802</v>
      </c>
      <c r="N890" s="3" t="s">
        <v>3803</v>
      </c>
      <c r="O890" s="3" t="s">
        <v>3804</v>
      </c>
      <c r="P890" s="3">
        <v>0</v>
      </c>
      <c r="Q890" s="3">
        <v>0</v>
      </c>
      <c r="R890" s="3"/>
      <c r="S890" s="3"/>
    </row>
    <row r="891" spans="1:19" ht="13" x14ac:dyDescent="0.15">
      <c r="A891" s="3">
        <v>397</v>
      </c>
      <c r="B891" s="3" t="s">
        <v>1122</v>
      </c>
      <c r="C891" s="3" t="s">
        <v>3531</v>
      </c>
      <c r="D891" s="3">
        <v>12</v>
      </c>
      <c r="E891" s="3" t="s">
        <v>1103</v>
      </c>
      <c r="F891" s="3">
        <v>6</v>
      </c>
      <c r="G891" s="3">
        <v>1.1299999999999999</v>
      </c>
      <c r="H891" s="3">
        <v>1.1299999999999999</v>
      </c>
      <c r="I891" s="3">
        <v>111.4</v>
      </c>
      <c r="J891" s="3">
        <v>112.53</v>
      </c>
      <c r="K891" s="3">
        <v>111.4</v>
      </c>
      <c r="L891" s="3">
        <v>112.53</v>
      </c>
      <c r="M891" s="3" t="s">
        <v>3805</v>
      </c>
      <c r="N891" s="3" t="s">
        <v>3806</v>
      </c>
      <c r="O891" s="3" t="s">
        <v>3807</v>
      </c>
      <c r="P891" s="3">
        <v>0</v>
      </c>
      <c r="Q891" s="3">
        <v>0</v>
      </c>
      <c r="R891" s="3"/>
      <c r="S891" s="3"/>
    </row>
    <row r="892" spans="1:19" ht="13" x14ac:dyDescent="0.15">
      <c r="A892" s="3">
        <v>397</v>
      </c>
      <c r="B892" s="3" t="s">
        <v>1122</v>
      </c>
      <c r="C892" s="3" t="s">
        <v>3531</v>
      </c>
      <c r="D892" s="3">
        <v>12</v>
      </c>
      <c r="E892" s="3" t="s">
        <v>1103</v>
      </c>
      <c r="F892" s="3">
        <v>7</v>
      </c>
      <c r="G892" s="3">
        <v>0.51</v>
      </c>
      <c r="H892" s="3">
        <v>0.51</v>
      </c>
      <c r="I892" s="3">
        <v>112.53</v>
      </c>
      <c r="J892" s="3">
        <v>113.04</v>
      </c>
      <c r="K892" s="3">
        <v>112.53</v>
      </c>
      <c r="L892" s="3">
        <v>113.04</v>
      </c>
      <c r="M892" s="3" t="s">
        <v>3808</v>
      </c>
      <c r="N892" s="3" t="s">
        <v>3809</v>
      </c>
      <c r="O892" s="3" t="s">
        <v>3810</v>
      </c>
      <c r="P892" s="3">
        <v>0</v>
      </c>
      <c r="Q892" s="3">
        <v>0</v>
      </c>
      <c r="R892" s="3"/>
      <c r="S892" s="3"/>
    </row>
    <row r="893" spans="1:19" ht="13" x14ac:dyDescent="0.15">
      <c r="A893" s="3">
        <v>397</v>
      </c>
      <c r="B893" s="3" t="s">
        <v>1122</v>
      </c>
      <c r="C893" s="3" t="s">
        <v>3531</v>
      </c>
      <c r="D893" s="3">
        <v>12</v>
      </c>
      <c r="E893" s="3" t="s">
        <v>1103</v>
      </c>
      <c r="F893" s="3" t="s">
        <v>6</v>
      </c>
      <c r="G893" s="3">
        <v>0.23</v>
      </c>
      <c r="H893" s="3">
        <v>0.23</v>
      </c>
      <c r="I893" s="3">
        <v>113.04</v>
      </c>
      <c r="J893" s="3">
        <v>113.27</v>
      </c>
      <c r="K893" s="3">
        <v>113.04</v>
      </c>
      <c r="L893" s="3">
        <v>113.27</v>
      </c>
      <c r="M893" s="3" t="s">
        <v>3811</v>
      </c>
      <c r="N893" s="3" t="s">
        <v>3812</v>
      </c>
      <c r="O893" s="3" t="s">
        <v>3813</v>
      </c>
      <c r="P893" s="3">
        <v>0</v>
      </c>
      <c r="Q893" s="3">
        <v>0</v>
      </c>
      <c r="R893" s="3"/>
      <c r="S893" s="3"/>
    </row>
    <row r="894" spans="1:19" ht="13" x14ac:dyDescent="0.15">
      <c r="A894" s="3">
        <v>397</v>
      </c>
      <c r="B894" s="3" t="s">
        <v>1122</v>
      </c>
      <c r="C894" s="3" t="s">
        <v>3531</v>
      </c>
      <c r="D894" s="3">
        <v>13</v>
      </c>
      <c r="E894" s="3" t="s">
        <v>1103</v>
      </c>
      <c r="F894" s="3">
        <v>1</v>
      </c>
      <c r="G894" s="3">
        <v>1.48</v>
      </c>
      <c r="H894" s="3">
        <v>1.48</v>
      </c>
      <c r="I894" s="3">
        <v>113.7</v>
      </c>
      <c r="J894" s="3">
        <v>115.18</v>
      </c>
      <c r="K894" s="3">
        <v>113.7</v>
      </c>
      <c r="L894" s="3">
        <v>115.18</v>
      </c>
      <c r="M894" s="3" t="s">
        <v>3814</v>
      </c>
      <c r="N894" s="3" t="s">
        <v>3815</v>
      </c>
      <c r="O894" s="3" t="s">
        <v>3816</v>
      </c>
      <c r="P894" s="3">
        <v>0</v>
      </c>
      <c r="Q894" s="3">
        <v>0</v>
      </c>
      <c r="R894" s="3"/>
      <c r="S894" s="3"/>
    </row>
    <row r="895" spans="1:19" ht="13" x14ac:dyDescent="0.15">
      <c r="A895" s="3">
        <v>397</v>
      </c>
      <c r="B895" s="3" t="s">
        <v>1122</v>
      </c>
      <c r="C895" s="3" t="s">
        <v>3531</v>
      </c>
      <c r="D895" s="3">
        <v>13</v>
      </c>
      <c r="E895" s="3" t="s">
        <v>1103</v>
      </c>
      <c r="F895" s="3">
        <v>2</v>
      </c>
      <c r="G895" s="3">
        <v>1.48</v>
      </c>
      <c r="H895" s="3">
        <v>1.48</v>
      </c>
      <c r="I895" s="3">
        <v>115.18</v>
      </c>
      <c r="J895" s="3">
        <v>116.66</v>
      </c>
      <c r="K895" s="3">
        <v>115.18</v>
      </c>
      <c r="L895" s="3">
        <v>116.66</v>
      </c>
      <c r="M895" s="3" t="s">
        <v>3817</v>
      </c>
      <c r="N895" s="3" t="s">
        <v>3818</v>
      </c>
      <c r="O895" s="3" t="s">
        <v>3819</v>
      </c>
      <c r="P895" s="3">
        <v>0</v>
      </c>
      <c r="Q895" s="3">
        <v>0</v>
      </c>
      <c r="R895" s="3"/>
      <c r="S895" s="3"/>
    </row>
    <row r="896" spans="1:19" ht="13" x14ac:dyDescent="0.15">
      <c r="A896" s="3">
        <v>397</v>
      </c>
      <c r="B896" s="3" t="s">
        <v>1122</v>
      </c>
      <c r="C896" s="3" t="s">
        <v>3531</v>
      </c>
      <c r="D896" s="3">
        <v>13</v>
      </c>
      <c r="E896" s="3" t="s">
        <v>1103</v>
      </c>
      <c r="F896" s="3">
        <v>3</v>
      </c>
      <c r="G896" s="3">
        <v>1.48</v>
      </c>
      <c r="H896" s="3">
        <v>1.48</v>
      </c>
      <c r="I896" s="3">
        <v>116.66</v>
      </c>
      <c r="J896" s="3">
        <v>118.14</v>
      </c>
      <c r="K896" s="3">
        <v>116.66</v>
      </c>
      <c r="L896" s="3">
        <v>118.14</v>
      </c>
      <c r="M896" s="3" t="s">
        <v>3820</v>
      </c>
      <c r="N896" s="3" t="s">
        <v>3821</v>
      </c>
      <c r="O896" s="3" t="s">
        <v>3822</v>
      </c>
      <c r="P896" s="3">
        <v>0</v>
      </c>
      <c r="Q896" s="3">
        <v>0</v>
      </c>
      <c r="R896" s="3"/>
      <c r="S896" s="3"/>
    </row>
    <row r="897" spans="1:19" ht="13" x14ac:dyDescent="0.15">
      <c r="A897" s="3">
        <v>397</v>
      </c>
      <c r="B897" s="3" t="s">
        <v>1122</v>
      </c>
      <c r="C897" s="3" t="s">
        <v>3531</v>
      </c>
      <c r="D897" s="3">
        <v>13</v>
      </c>
      <c r="E897" s="3" t="s">
        <v>1103</v>
      </c>
      <c r="F897" s="3">
        <v>4</v>
      </c>
      <c r="G897" s="3">
        <v>1.48</v>
      </c>
      <c r="H897" s="3">
        <v>1.48</v>
      </c>
      <c r="I897" s="3">
        <v>118.14</v>
      </c>
      <c r="J897" s="3">
        <v>119.62</v>
      </c>
      <c r="K897" s="3">
        <v>118.14</v>
      </c>
      <c r="L897" s="3">
        <v>119.62</v>
      </c>
      <c r="M897" s="3" t="s">
        <v>3823</v>
      </c>
      <c r="N897" s="3" t="s">
        <v>3824</v>
      </c>
      <c r="O897" s="3" t="s">
        <v>3825</v>
      </c>
      <c r="P897" s="3">
        <v>0</v>
      </c>
      <c r="Q897" s="3">
        <v>0</v>
      </c>
      <c r="R897" s="3"/>
      <c r="S897" s="3"/>
    </row>
    <row r="898" spans="1:19" ht="13" x14ac:dyDescent="0.15">
      <c r="A898" s="3">
        <v>397</v>
      </c>
      <c r="B898" s="3" t="s">
        <v>1122</v>
      </c>
      <c r="C898" s="3" t="s">
        <v>3531</v>
      </c>
      <c r="D898" s="3">
        <v>13</v>
      </c>
      <c r="E898" s="3" t="s">
        <v>1103</v>
      </c>
      <c r="F898" s="3">
        <v>5</v>
      </c>
      <c r="G898" s="3">
        <v>1.48</v>
      </c>
      <c r="H898" s="3">
        <v>1.48</v>
      </c>
      <c r="I898" s="3">
        <v>119.62</v>
      </c>
      <c r="J898" s="3">
        <v>121.1</v>
      </c>
      <c r="K898" s="3">
        <v>119.62</v>
      </c>
      <c r="L898" s="3">
        <v>121.1</v>
      </c>
      <c r="M898" s="3" t="s">
        <v>3826</v>
      </c>
      <c r="N898" s="3" t="s">
        <v>3827</v>
      </c>
      <c r="O898" s="3" t="s">
        <v>3828</v>
      </c>
      <c r="P898" s="3">
        <v>0</v>
      </c>
      <c r="Q898" s="3">
        <v>0</v>
      </c>
      <c r="R898" s="3"/>
      <c r="S898" s="3"/>
    </row>
    <row r="899" spans="1:19" ht="13" x14ac:dyDescent="0.15">
      <c r="A899" s="3">
        <v>397</v>
      </c>
      <c r="B899" s="3" t="s">
        <v>1122</v>
      </c>
      <c r="C899" s="3" t="s">
        <v>3531</v>
      </c>
      <c r="D899" s="3">
        <v>13</v>
      </c>
      <c r="E899" s="3" t="s">
        <v>1103</v>
      </c>
      <c r="F899" s="3">
        <v>6</v>
      </c>
      <c r="G899" s="3">
        <v>1.48</v>
      </c>
      <c r="H899" s="3">
        <v>1.48</v>
      </c>
      <c r="I899" s="3">
        <v>121.1</v>
      </c>
      <c r="J899" s="3">
        <v>122.58</v>
      </c>
      <c r="K899" s="3">
        <v>121.1</v>
      </c>
      <c r="L899" s="3">
        <v>122.58</v>
      </c>
      <c r="M899" s="3" t="s">
        <v>3829</v>
      </c>
      <c r="N899" s="3" t="s">
        <v>3830</v>
      </c>
      <c r="O899" s="3" t="s">
        <v>3831</v>
      </c>
      <c r="P899" s="3">
        <v>0</v>
      </c>
      <c r="Q899" s="3">
        <v>0</v>
      </c>
      <c r="R899" s="3"/>
      <c r="S899" s="3"/>
    </row>
    <row r="900" spans="1:19" ht="13" x14ac:dyDescent="0.15">
      <c r="A900" s="3">
        <v>397</v>
      </c>
      <c r="B900" s="3" t="s">
        <v>1122</v>
      </c>
      <c r="C900" s="3" t="s">
        <v>3531</v>
      </c>
      <c r="D900" s="3">
        <v>13</v>
      </c>
      <c r="E900" s="3" t="s">
        <v>1103</v>
      </c>
      <c r="F900" s="3">
        <v>7</v>
      </c>
      <c r="G900" s="3">
        <v>0.55000000000000004</v>
      </c>
      <c r="H900" s="3">
        <v>0.55000000000000004</v>
      </c>
      <c r="I900" s="3">
        <v>122.58</v>
      </c>
      <c r="J900" s="3">
        <v>123.13</v>
      </c>
      <c r="K900" s="3">
        <v>122.58</v>
      </c>
      <c r="L900" s="3">
        <v>123.13</v>
      </c>
      <c r="M900" s="3" t="s">
        <v>3832</v>
      </c>
      <c r="N900" s="3" t="s">
        <v>3833</v>
      </c>
      <c r="O900" s="3" t="s">
        <v>3834</v>
      </c>
      <c r="P900" s="3">
        <v>0</v>
      </c>
      <c r="Q900" s="3">
        <v>0</v>
      </c>
      <c r="R900" s="3"/>
      <c r="S900" s="3"/>
    </row>
    <row r="901" spans="1:19" ht="13" x14ac:dyDescent="0.15">
      <c r="A901" s="3">
        <v>397</v>
      </c>
      <c r="B901" s="3" t="s">
        <v>1122</v>
      </c>
      <c r="C901" s="3" t="s">
        <v>3531</v>
      </c>
      <c r="D901" s="3">
        <v>13</v>
      </c>
      <c r="E901" s="3" t="s">
        <v>1103</v>
      </c>
      <c r="F901" s="3" t="s">
        <v>6</v>
      </c>
      <c r="G901" s="3">
        <v>0.24</v>
      </c>
      <c r="H901" s="3">
        <v>0.24</v>
      </c>
      <c r="I901" s="3">
        <v>123.13</v>
      </c>
      <c r="J901" s="3">
        <v>123.37</v>
      </c>
      <c r="K901" s="3">
        <v>123.13</v>
      </c>
      <c r="L901" s="3">
        <v>123.37</v>
      </c>
      <c r="M901" s="3" t="s">
        <v>3835</v>
      </c>
      <c r="N901" s="3" t="s">
        <v>3836</v>
      </c>
      <c r="O901" s="3" t="s">
        <v>3837</v>
      </c>
      <c r="P901" s="3">
        <v>0</v>
      </c>
      <c r="Q901" s="3">
        <v>0</v>
      </c>
      <c r="R901" s="3"/>
      <c r="S901" s="3"/>
    </row>
    <row r="902" spans="1:19" ht="13" x14ac:dyDescent="0.15">
      <c r="A902" s="3">
        <v>397</v>
      </c>
      <c r="B902" s="3" t="s">
        <v>1122</v>
      </c>
      <c r="C902" s="3" t="s">
        <v>3531</v>
      </c>
      <c r="D902" s="3">
        <v>15</v>
      </c>
      <c r="E902" s="3" t="s">
        <v>1103</v>
      </c>
      <c r="F902" s="3">
        <v>1</v>
      </c>
      <c r="G902" s="3">
        <v>1.49</v>
      </c>
      <c r="H902" s="3">
        <v>1.49</v>
      </c>
      <c r="I902" s="3">
        <v>133.1</v>
      </c>
      <c r="J902" s="3">
        <v>134.59</v>
      </c>
      <c r="K902" s="3">
        <v>133.1</v>
      </c>
      <c r="L902" s="3">
        <v>134.58500000000001</v>
      </c>
      <c r="M902" s="3" t="s">
        <v>3838</v>
      </c>
      <c r="N902" s="3" t="s">
        <v>3839</v>
      </c>
      <c r="O902" s="3" t="s">
        <v>3840</v>
      </c>
      <c r="P902" s="3">
        <v>0</v>
      </c>
      <c r="Q902" s="3">
        <v>0</v>
      </c>
      <c r="R902" s="3"/>
      <c r="S902" s="3"/>
    </row>
    <row r="903" spans="1:19" ht="13" x14ac:dyDescent="0.15">
      <c r="A903" s="3">
        <v>397</v>
      </c>
      <c r="B903" s="3" t="s">
        <v>1122</v>
      </c>
      <c r="C903" s="3" t="s">
        <v>3531</v>
      </c>
      <c r="D903" s="3">
        <v>15</v>
      </c>
      <c r="E903" s="3" t="s">
        <v>1103</v>
      </c>
      <c r="F903" s="3">
        <v>2</v>
      </c>
      <c r="G903" s="3">
        <v>1.5</v>
      </c>
      <c r="H903" s="3">
        <v>1.5</v>
      </c>
      <c r="I903" s="3">
        <v>134.59</v>
      </c>
      <c r="J903" s="3">
        <v>136.09</v>
      </c>
      <c r="K903" s="3">
        <v>134.58500000000001</v>
      </c>
      <c r="L903" s="3">
        <v>136.08099999999999</v>
      </c>
      <c r="M903" s="3" t="s">
        <v>3841</v>
      </c>
      <c r="N903" s="3" t="s">
        <v>3842</v>
      </c>
      <c r="O903" s="3" t="s">
        <v>3843</v>
      </c>
      <c r="P903" s="3">
        <v>0</v>
      </c>
      <c r="Q903" s="3">
        <v>0</v>
      </c>
      <c r="R903" s="3"/>
      <c r="S903" s="3"/>
    </row>
    <row r="904" spans="1:19" ht="13" x14ac:dyDescent="0.15">
      <c r="A904" s="3">
        <v>397</v>
      </c>
      <c r="B904" s="3" t="s">
        <v>1122</v>
      </c>
      <c r="C904" s="3" t="s">
        <v>3531</v>
      </c>
      <c r="D904" s="3">
        <v>15</v>
      </c>
      <c r="E904" s="3" t="s">
        <v>1103</v>
      </c>
      <c r="F904" s="3">
        <v>3</v>
      </c>
      <c r="G904" s="3">
        <v>1.5</v>
      </c>
      <c r="H904" s="3">
        <v>1.5</v>
      </c>
      <c r="I904" s="3">
        <v>136.09</v>
      </c>
      <c r="J904" s="3">
        <v>137.59</v>
      </c>
      <c r="K904" s="3">
        <v>136.08099999999999</v>
      </c>
      <c r="L904" s="3">
        <v>137.57599999999999</v>
      </c>
      <c r="M904" s="3" t="s">
        <v>3844</v>
      </c>
      <c r="N904" s="3" t="s">
        <v>3845</v>
      </c>
      <c r="O904" s="3" t="s">
        <v>3846</v>
      </c>
      <c r="P904" s="3">
        <v>0</v>
      </c>
      <c r="Q904" s="3">
        <v>0</v>
      </c>
      <c r="R904" s="3"/>
      <c r="S904" s="3"/>
    </row>
    <row r="905" spans="1:19" ht="13" x14ac:dyDescent="0.15">
      <c r="A905" s="3">
        <v>397</v>
      </c>
      <c r="B905" s="3" t="s">
        <v>1122</v>
      </c>
      <c r="C905" s="3" t="s">
        <v>3531</v>
      </c>
      <c r="D905" s="3">
        <v>15</v>
      </c>
      <c r="E905" s="3" t="s">
        <v>1103</v>
      </c>
      <c r="F905" s="3">
        <v>4</v>
      </c>
      <c r="G905" s="3">
        <v>1.5</v>
      </c>
      <c r="H905" s="3">
        <v>1.5</v>
      </c>
      <c r="I905" s="3">
        <v>137.59</v>
      </c>
      <c r="J905" s="3">
        <v>139.09</v>
      </c>
      <c r="K905" s="3">
        <v>137.57599999999999</v>
      </c>
      <c r="L905" s="3">
        <v>139.071</v>
      </c>
      <c r="M905" s="3" t="s">
        <v>3847</v>
      </c>
      <c r="N905" s="3" t="s">
        <v>3848</v>
      </c>
      <c r="O905" s="3" t="s">
        <v>3849</v>
      </c>
      <c r="P905" s="3">
        <v>0</v>
      </c>
      <c r="Q905" s="3">
        <v>0</v>
      </c>
      <c r="R905" s="3"/>
      <c r="S905" s="3"/>
    </row>
    <row r="906" spans="1:19" ht="13" x14ac:dyDescent="0.15">
      <c r="A906" s="3">
        <v>397</v>
      </c>
      <c r="B906" s="3" t="s">
        <v>1122</v>
      </c>
      <c r="C906" s="3" t="s">
        <v>3531</v>
      </c>
      <c r="D906" s="3">
        <v>15</v>
      </c>
      <c r="E906" s="3" t="s">
        <v>1103</v>
      </c>
      <c r="F906" s="3">
        <v>5</v>
      </c>
      <c r="G906" s="3">
        <v>1.5</v>
      </c>
      <c r="H906" s="3">
        <v>1.5</v>
      </c>
      <c r="I906" s="3">
        <v>139.09</v>
      </c>
      <c r="J906" s="3">
        <v>140.59</v>
      </c>
      <c r="K906" s="3">
        <v>139.071</v>
      </c>
      <c r="L906" s="3">
        <v>140.56700000000001</v>
      </c>
      <c r="M906" s="3" t="s">
        <v>3850</v>
      </c>
      <c r="N906" s="3" t="s">
        <v>3851</v>
      </c>
      <c r="O906" s="3" t="s">
        <v>3852</v>
      </c>
      <c r="P906" s="3">
        <v>0</v>
      </c>
      <c r="Q906" s="3">
        <v>0</v>
      </c>
      <c r="R906" s="3"/>
      <c r="S906" s="3"/>
    </row>
    <row r="907" spans="1:19" ht="13" x14ac:dyDescent="0.15">
      <c r="A907" s="3">
        <v>397</v>
      </c>
      <c r="B907" s="3" t="s">
        <v>1122</v>
      </c>
      <c r="C907" s="3" t="s">
        <v>3531</v>
      </c>
      <c r="D907" s="3">
        <v>15</v>
      </c>
      <c r="E907" s="3" t="s">
        <v>1103</v>
      </c>
      <c r="F907" s="3">
        <v>6</v>
      </c>
      <c r="G907" s="3">
        <v>1.4</v>
      </c>
      <c r="H907" s="3">
        <v>1.4</v>
      </c>
      <c r="I907" s="3">
        <v>140.59</v>
      </c>
      <c r="J907" s="3">
        <v>141.99</v>
      </c>
      <c r="K907" s="3">
        <v>140.56700000000001</v>
      </c>
      <c r="L907" s="3">
        <v>141.96199999999999</v>
      </c>
      <c r="M907" s="3" t="s">
        <v>3853</v>
      </c>
      <c r="N907" s="3" t="s">
        <v>3854</v>
      </c>
      <c r="O907" s="3" t="s">
        <v>3855</v>
      </c>
      <c r="P907" s="3">
        <v>0</v>
      </c>
      <c r="Q907" s="3">
        <v>0</v>
      </c>
      <c r="R907" s="3"/>
      <c r="S907" s="3"/>
    </row>
    <row r="908" spans="1:19" ht="13" x14ac:dyDescent="0.15">
      <c r="A908" s="3">
        <v>397</v>
      </c>
      <c r="B908" s="3" t="s">
        <v>1122</v>
      </c>
      <c r="C908" s="3" t="s">
        <v>3531</v>
      </c>
      <c r="D908" s="3">
        <v>15</v>
      </c>
      <c r="E908" s="3" t="s">
        <v>1103</v>
      </c>
      <c r="F908" s="3">
        <v>7</v>
      </c>
      <c r="G908" s="3">
        <v>0.6</v>
      </c>
      <c r="H908" s="3">
        <v>0.6</v>
      </c>
      <c r="I908" s="3">
        <v>141.99</v>
      </c>
      <c r="J908" s="3">
        <v>142.59</v>
      </c>
      <c r="K908" s="3">
        <v>141.96199999999999</v>
      </c>
      <c r="L908" s="3">
        <v>142.56100000000001</v>
      </c>
      <c r="M908" s="3" t="s">
        <v>3856</v>
      </c>
      <c r="N908" s="3" t="s">
        <v>3857</v>
      </c>
      <c r="O908" s="3" t="s">
        <v>3858</v>
      </c>
      <c r="P908" s="3">
        <v>0</v>
      </c>
      <c r="Q908" s="3">
        <v>0</v>
      </c>
      <c r="R908" s="3"/>
      <c r="S908" s="3"/>
    </row>
    <row r="909" spans="1:19" ht="13" x14ac:dyDescent="0.15">
      <c r="A909" s="3">
        <v>397</v>
      </c>
      <c r="B909" s="3" t="s">
        <v>1122</v>
      </c>
      <c r="C909" s="3" t="s">
        <v>3531</v>
      </c>
      <c r="D909" s="3">
        <v>15</v>
      </c>
      <c r="E909" s="3" t="s">
        <v>1103</v>
      </c>
      <c r="F909" s="3" t="s">
        <v>6</v>
      </c>
      <c r="G909" s="3">
        <v>0.24</v>
      </c>
      <c r="H909" s="3">
        <v>0.24</v>
      </c>
      <c r="I909" s="3">
        <v>142.59</v>
      </c>
      <c r="J909" s="3">
        <v>142.83000000000001</v>
      </c>
      <c r="K909" s="3">
        <v>142.56100000000001</v>
      </c>
      <c r="L909" s="3">
        <v>142.80000000000001</v>
      </c>
      <c r="M909" s="3" t="s">
        <v>3859</v>
      </c>
      <c r="N909" s="3" t="s">
        <v>3860</v>
      </c>
      <c r="O909" s="3" t="s">
        <v>3861</v>
      </c>
      <c r="P909" s="3">
        <v>0</v>
      </c>
      <c r="Q909" s="3">
        <v>0</v>
      </c>
      <c r="R909" s="3"/>
      <c r="S909" s="3"/>
    </row>
    <row r="910" spans="1:19" ht="13" x14ac:dyDescent="0.15">
      <c r="A910" s="3">
        <v>397</v>
      </c>
      <c r="B910" s="3" t="s">
        <v>1122</v>
      </c>
      <c r="C910" s="3" t="s">
        <v>3531</v>
      </c>
      <c r="D910" s="3">
        <v>16</v>
      </c>
      <c r="E910" s="3" t="s">
        <v>1103</v>
      </c>
      <c r="F910" s="3">
        <v>1</v>
      </c>
      <c r="G910" s="3">
        <v>1.49</v>
      </c>
      <c r="H910" s="3">
        <v>1.49</v>
      </c>
      <c r="I910" s="3">
        <v>142.80000000000001</v>
      </c>
      <c r="J910" s="3">
        <v>144.29</v>
      </c>
      <c r="K910" s="3">
        <v>142.80000000000001</v>
      </c>
      <c r="L910" s="3">
        <v>144.261</v>
      </c>
      <c r="M910" s="3" t="s">
        <v>3862</v>
      </c>
      <c r="N910" s="3" t="s">
        <v>3863</v>
      </c>
      <c r="O910" s="3" t="s">
        <v>3864</v>
      </c>
      <c r="P910" s="3">
        <v>0</v>
      </c>
      <c r="Q910" s="3">
        <v>0</v>
      </c>
      <c r="R910" s="3"/>
      <c r="S910" s="3"/>
    </row>
    <row r="911" spans="1:19" ht="13" x14ac:dyDescent="0.15">
      <c r="A911" s="3">
        <v>397</v>
      </c>
      <c r="B911" s="3" t="s">
        <v>1122</v>
      </c>
      <c r="C911" s="3" t="s">
        <v>3531</v>
      </c>
      <c r="D911" s="3">
        <v>16</v>
      </c>
      <c r="E911" s="3" t="s">
        <v>1103</v>
      </c>
      <c r="F911" s="3">
        <v>2</v>
      </c>
      <c r="G911" s="3">
        <v>1.5</v>
      </c>
      <c r="H911" s="3">
        <v>1.5</v>
      </c>
      <c r="I911" s="3">
        <v>144.29</v>
      </c>
      <c r="J911" s="3">
        <v>145.79</v>
      </c>
      <c r="K911" s="3">
        <v>144.261</v>
      </c>
      <c r="L911" s="3">
        <v>145.733</v>
      </c>
      <c r="M911" s="3" t="s">
        <v>3865</v>
      </c>
      <c r="N911" s="3" t="s">
        <v>3866</v>
      </c>
      <c r="O911" s="3" t="s">
        <v>3867</v>
      </c>
      <c r="P911" s="3">
        <v>0</v>
      </c>
      <c r="Q911" s="3">
        <v>0</v>
      </c>
      <c r="R911" s="3"/>
      <c r="S911" s="3"/>
    </row>
    <row r="912" spans="1:19" ht="13" x14ac:dyDescent="0.15">
      <c r="A912" s="3">
        <v>397</v>
      </c>
      <c r="B912" s="3" t="s">
        <v>1122</v>
      </c>
      <c r="C912" s="3" t="s">
        <v>3531</v>
      </c>
      <c r="D912" s="3">
        <v>16</v>
      </c>
      <c r="E912" s="3" t="s">
        <v>1103</v>
      </c>
      <c r="F912" s="3">
        <v>3</v>
      </c>
      <c r="G912" s="3">
        <v>1.5</v>
      </c>
      <c r="H912" s="3">
        <v>1.5</v>
      </c>
      <c r="I912" s="3">
        <v>145.79</v>
      </c>
      <c r="J912" s="3">
        <v>147.29</v>
      </c>
      <c r="K912" s="3">
        <v>145.733</v>
      </c>
      <c r="L912" s="3">
        <v>147.20400000000001</v>
      </c>
      <c r="M912" s="3" t="s">
        <v>3868</v>
      </c>
      <c r="N912" s="3" t="s">
        <v>3869</v>
      </c>
      <c r="O912" s="3" t="s">
        <v>3870</v>
      </c>
      <c r="P912" s="3">
        <v>0</v>
      </c>
      <c r="Q912" s="3">
        <v>0</v>
      </c>
      <c r="R912" s="3"/>
      <c r="S912" s="3"/>
    </row>
    <row r="913" spans="1:19" ht="13" x14ac:dyDescent="0.15">
      <c r="A913" s="3">
        <v>397</v>
      </c>
      <c r="B913" s="3" t="s">
        <v>1122</v>
      </c>
      <c r="C913" s="3" t="s">
        <v>3531</v>
      </c>
      <c r="D913" s="3">
        <v>16</v>
      </c>
      <c r="E913" s="3" t="s">
        <v>1103</v>
      </c>
      <c r="F913" s="3">
        <v>4</v>
      </c>
      <c r="G913" s="3">
        <v>1.5</v>
      </c>
      <c r="H913" s="3">
        <v>1.5</v>
      </c>
      <c r="I913" s="3">
        <v>147.29</v>
      </c>
      <c r="J913" s="3">
        <v>148.79</v>
      </c>
      <c r="K913" s="3">
        <v>147.20400000000001</v>
      </c>
      <c r="L913" s="3">
        <v>148.67500000000001</v>
      </c>
      <c r="M913" s="3" t="s">
        <v>3871</v>
      </c>
      <c r="N913" s="3" t="s">
        <v>3872</v>
      </c>
      <c r="O913" s="3" t="s">
        <v>3873</v>
      </c>
      <c r="P913" s="3">
        <v>0</v>
      </c>
      <c r="Q913" s="3">
        <v>0</v>
      </c>
      <c r="R913" s="3"/>
      <c r="S913" s="3"/>
    </row>
    <row r="914" spans="1:19" ht="13" x14ac:dyDescent="0.15">
      <c r="A914" s="3">
        <v>397</v>
      </c>
      <c r="B914" s="3" t="s">
        <v>1122</v>
      </c>
      <c r="C914" s="3" t="s">
        <v>3531</v>
      </c>
      <c r="D914" s="3">
        <v>16</v>
      </c>
      <c r="E914" s="3" t="s">
        <v>1103</v>
      </c>
      <c r="F914" s="3">
        <v>5</v>
      </c>
      <c r="G914" s="3">
        <v>1.5</v>
      </c>
      <c r="H914" s="3">
        <v>1.5</v>
      </c>
      <c r="I914" s="3">
        <v>148.79</v>
      </c>
      <c r="J914" s="3">
        <v>150.29</v>
      </c>
      <c r="K914" s="3">
        <v>148.67500000000001</v>
      </c>
      <c r="L914" s="3">
        <v>150.14599999999999</v>
      </c>
      <c r="M914" s="3" t="s">
        <v>3874</v>
      </c>
      <c r="N914" s="3" t="s">
        <v>3875</v>
      </c>
      <c r="O914" s="3" t="s">
        <v>3876</v>
      </c>
      <c r="P914" s="3">
        <v>0</v>
      </c>
      <c r="Q914" s="3">
        <v>0</v>
      </c>
      <c r="R914" s="3"/>
      <c r="S914" s="3"/>
    </row>
    <row r="915" spans="1:19" ht="13" x14ac:dyDescent="0.15">
      <c r="A915" s="3">
        <v>397</v>
      </c>
      <c r="B915" s="3" t="s">
        <v>1122</v>
      </c>
      <c r="C915" s="3" t="s">
        <v>3531</v>
      </c>
      <c r="D915" s="3">
        <v>16</v>
      </c>
      <c r="E915" s="3" t="s">
        <v>1103</v>
      </c>
      <c r="F915" s="3">
        <v>6</v>
      </c>
      <c r="G915" s="3">
        <v>1.21</v>
      </c>
      <c r="H915" s="3">
        <v>1.21</v>
      </c>
      <c r="I915" s="3">
        <v>150.29</v>
      </c>
      <c r="J915" s="3">
        <v>151.5</v>
      </c>
      <c r="K915" s="3">
        <v>150.14599999999999</v>
      </c>
      <c r="L915" s="3">
        <v>151.333</v>
      </c>
      <c r="M915" s="3" t="s">
        <v>3877</v>
      </c>
      <c r="N915" s="3" t="s">
        <v>3878</v>
      </c>
      <c r="O915" s="3" t="s">
        <v>3879</v>
      </c>
      <c r="P915" s="3">
        <v>0</v>
      </c>
      <c r="Q915" s="3">
        <v>0</v>
      </c>
      <c r="R915" s="3"/>
      <c r="S915" s="3"/>
    </row>
    <row r="916" spans="1:19" ht="13" x14ac:dyDescent="0.15">
      <c r="A916" s="3">
        <v>397</v>
      </c>
      <c r="B916" s="3" t="s">
        <v>1122</v>
      </c>
      <c r="C916" s="3" t="s">
        <v>3531</v>
      </c>
      <c r="D916" s="3">
        <v>16</v>
      </c>
      <c r="E916" s="3" t="s">
        <v>1103</v>
      </c>
      <c r="F916" s="3">
        <v>7</v>
      </c>
      <c r="G916" s="3">
        <v>0.81</v>
      </c>
      <c r="H916" s="3">
        <v>0.81</v>
      </c>
      <c r="I916" s="3">
        <v>151.5</v>
      </c>
      <c r="J916" s="3">
        <v>152.31</v>
      </c>
      <c r="K916" s="3">
        <v>151.333</v>
      </c>
      <c r="L916" s="3">
        <v>152.12700000000001</v>
      </c>
      <c r="M916" s="3" t="s">
        <v>3880</v>
      </c>
      <c r="N916" s="3" t="s">
        <v>3881</v>
      </c>
      <c r="O916" s="3" t="s">
        <v>3882</v>
      </c>
      <c r="P916" s="3">
        <v>0</v>
      </c>
      <c r="Q916" s="3">
        <v>0</v>
      </c>
      <c r="R916" s="3"/>
      <c r="S916" s="3"/>
    </row>
    <row r="917" spans="1:19" ht="13" x14ac:dyDescent="0.15">
      <c r="A917" s="3">
        <v>397</v>
      </c>
      <c r="B917" s="3" t="s">
        <v>1122</v>
      </c>
      <c r="C917" s="3" t="s">
        <v>3531</v>
      </c>
      <c r="D917" s="3">
        <v>16</v>
      </c>
      <c r="E917" s="3" t="s">
        <v>1103</v>
      </c>
      <c r="F917" s="3" t="s">
        <v>6</v>
      </c>
      <c r="G917" s="3">
        <v>0.38</v>
      </c>
      <c r="H917" s="3">
        <v>0.38</v>
      </c>
      <c r="I917" s="3">
        <v>152.31</v>
      </c>
      <c r="J917" s="3">
        <v>152.69</v>
      </c>
      <c r="K917" s="3">
        <v>152.12700000000001</v>
      </c>
      <c r="L917" s="3">
        <v>152.5</v>
      </c>
      <c r="M917" s="3" t="s">
        <v>3883</v>
      </c>
      <c r="N917" s="3" t="s">
        <v>3884</v>
      </c>
      <c r="O917" s="3" t="s">
        <v>3885</v>
      </c>
      <c r="P917" s="3">
        <v>0</v>
      </c>
      <c r="Q917" s="3">
        <v>0</v>
      </c>
      <c r="R917" s="3"/>
      <c r="S917" s="3"/>
    </row>
    <row r="918" spans="1:19" ht="13" x14ac:dyDescent="0.15">
      <c r="A918" s="3">
        <v>397</v>
      </c>
      <c r="B918" s="3" t="s">
        <v>1122</v>
      </c>
      <c r="C918" s="3" t="s">
        <v>3886</v>
      </c>
      <c r="D918" s="3">
        <v>1</v>
      </c>
      <c r="E918" s="3" t="s">
        <v>24</v>
      </c>
      <c r="F918" s="3">
        <v>1</v>
      </c>
      <c r="G918" s="3">
        <v>1.5</v>
      </c>
      <c r="H918" s="3">
        <v>1.5</v>
      </c>
      <c r="I918" s="3">
        <v>0</v>
      </c>
      <c r="J918" s="3">
        <v>1.5</v>
      </c>
      <c r="K918" s="3">
        <v>0</v>
      </c>
      <c r="L918" s="3">
        <v>1.4850000000000001</v>
      </c>
      <c r="M918" s="3" t="s">
        <v>3887</v>
      </c>
      <c r="N918" s="3" t="s">
        <v>3888</v>
      </c>
      <c r="O918" s="3" t="s">
        <v>3889</v>
      </c>
      <c r="P918" s="3">
        <v>1</v>
      </c>
      <c r="Q918" s="3">
        <v>0</v>
      </c>
      <c r="R918" s="3"/>
      <c r="S918" s="3"/>
    </row>
    <row r="919" spans="1:19" ht="13" x14ac:dyDescent="0.15">
      <c r="A919" s="3">
        <v>397</v>
      </c>
      <c r="B919" s="3" t="s">
        <v>1122</v>
      </c>
      <c r="C919" s="3" t="s">
        <v>3886</v>
      </c>
      <c r="D919" s="3">
        <v>1</v>
      </c>
      <c r="E919" s="3" t="s">
        <v>24</v>
      </c>
      <c r="F919" s="3">
        <v>2</v>
      </c>
      <c r="G919" s="3">
        <v>1.39</v>
      </c>
      <c r="H919" s="3">
        <v>1.39</v>
      </c>
      <c r="I919" s="3">
        <v>1.5</v>
      </c>
      <c r="J919" s="3">
        <v>2.89</v>
      </c>
      <c r="K919" s="3">
        <v>1.4850000000000001</v>
      </c>
      <c r="L919" s="3">
        <v>2.8610000000000002</v>
      </c>
      <c r="M919" s="3" t="s">
        <v>3890</v>
      </c>
      <c r="N919" s="3" t="s">
        <v>3891</v>
      </c>
      <c r="O919" s="3" t="s">
        <v>3892</v>
      </c>
      <c r="P919" s="3">
        <v>0</v>
      </c>
      <c r="Q919" s="3">
        <v>0</v>
      </c>
      <c r="R919" s="3"/>
      <c r="S919" s="3"/>
    </row>
    <row r="920" spans="1:19" ht="13" x14ac:dyDescent="0.15">
      <c r="A920" s="3">
        <v>397</v>
      </c>
      <c r="B920" s="3" t="s">
        <v>1122</v>
      </c>
      <c r="C920" s="3" t="s">
        <v>3886</v>
      </c>
      <c r="D920" s="3">
        <v>1</v>
      </c>
      <c r="E920" s="3" t="s">
        <v>24</v>
      </c>
      <c r="F920" s="3" t="s">
        <v>6</v>
      </c>
      <c r="G920" s="3">
        <v>0.14000000000000001</v>
      </c>
      <c r="H920" s="3">
        <v>0.14000000000000001</v>
      </c>
      <c r="I920" s="3">
        <v>2.89</v>
      </c>
      <c r="J920" s="3">
        <v>3.03</v>
      </c>
      <c r="K920" s="3">
        <v>2.8610000000000002</v>
      </c>
      <c r="L920" s="3">
        <v>3</v>
      </c>
      <c r="M920" s="3" t="s">
        <v>3893</v>
      </c>
      <c r="N920" s="3" t="s">
        <v>3894</v>
      </c>
      <c r="O920" s="3" t="s">
        <v>3895</v>
      </c>
      <c r="P920" s="3">
        <v>0</v>
      </c>
      <c r="Q920" s="3">
        <v>0</v>
      </c>
      <c r="R920" s="3"/>
      <c r="S920" s="3"/>
    </row>
    <row r="921" spans="1:19" ht="13" x14ac:dyDescent="0.15">
      <c r="A921" s="3">
        <v>397</v>
      </c>
      <c r="B921" s="3" t="s">
        <v>1122</v>
      </c>
      <c r="C921" s="3" t="s">
        <v>3886</v>
      </c>
      <c r="D921" s="3">
        <v>2</v>
      </c>
      <c r="E921" s="3" t="s">
        <v>24</v>
      </c>
      <c r="F921" s="3">
        <v>1</v>
      </c>
      <c r="G921" s="3">
        <v>1.48</v>
      </c>
      <c r="H921" s="3">
        <v>1.48</v>
      </c>
      <c r="I921" s="3">
        <v>3</v>
      </c>
      <c r="J921" s="3">
        <v>4.4800000000000004</v>
      </c>
      <c r="K921" s="3">
        <v>3</v>
      </c>
      <c r="L921" s="3">
        <v>4.4649999999999999</v>
      </c>
      <c r="M921" s="3" t="s">
        <v>3896</v>
      </c>
      <c r="N921" s="3" t="s">
        <v>3897</v>
      </c>
      <c r="O921" s="3" t="s">
        <v>3898</v>
      </c>
      <c r="P921" s="3">
        <v>0</v>
      </c>
      <c r="Q921" s="3">
        <v>0</v>
      </c>
      <c r="R921" s="3"/>
      <c r="S921" s="3"/>
    </row>
    <row r="922" spans="1:19" ht="13" x14ac:dyDescent="0.15">
      <c r="A922" s="3">
        <v>397</v>
      </c>
      <c r="B922" s="3" t="s">
        <v>1122</v>
      </c>
      <c r="C922" s="3" t="s">
        <v>3886</v>
      </c>
      <c r="D922" s="3">
        <v>2</v>
      </c>
      <c r="E922" s="3" t="s">
        <v>24</v>
      </c>
      <c r="F922" s="3">
        <v>2</v>
      </c>
      <c r="G922" s="3">
        <v>1.48</v>
      </c>
      <c r="H922" s="3">
        <v>1.48</v>
      </c>
      <c r="I922" s="3">
        <v>4.4800000000000004</v>
      </c>
      <c r="J922" s="3">
        <v>5.96</v>
      </c>
      <c r="K922" s="3">
        <v>4.4649999999999999</v>
      </c>
      <c r="L922" s="3">
        <v>5.9290000000000003</v>
      </c>
      <c r="M922" s="3" t="s">
        <v>3899</v>
      </c>
      <c r="N922" s="3" t="s">
        <v>3900</v>
      </c>
      <c r="O922" s="3" t="s">
        <v>3901</v>
      </c>
      <c r="P922" s="3">
        <v>0</v>
      </c>
      <c r="Q922" s="3">
        <v>0</v>
      </c>
      <c r="R922" s="3"/>
      <c r="S922" s="3"/>
    </row>
    <row r="923" spans="1:19" ht="13" x14ac:dyDescent="0.15">
      <c r="A923" s="3">
        <v>397</v>
      </c>
      <c r="B923" s="3" t="s">
        <v>1122</v>
      </c>
      <c r="C923" s="3" t="s">
        <v>3886</v>
      </c>
      <c r="D923" s="3">
        <v>2</v>
      </c>
      <c r="E923" s="3" t="s">
        <v>24</v>
      </c>
      <c r="F923" s="3">
        <v>3</v>
      </c>
      <c r="G923" s="3">
        <v>1.48</v>
      </c>
      <c r="H923" s="3">
        <v>1.48</v>
      </c>
      <c r="I923" s="3">
        <v>5.96</v>
      </c>
      <c r="J923" s="3">
        <v>7.44</v>
      </c>
      <c r="K923" s="3">
        <v>5.9290000000000003</v>
      </c>
      <c r="L923" s="3">
        <v>7.3940000000000001</v>
      </c>
      <c r="M923" s="3" t="s">
        <v>3902</v>
      </c>
      <c r="N923" s="3" t="s">
        <v>3903</v>
      </c>
      <c r="O923" s="3" t="s">
        <v>3904</v>
      </c>
      <c r="P923" s="3">
        <v>0</v>
      </c>
      <c r="Q923" s="3">
        <v>0</v>
      </c>
      <c r="R923" s="3"/>
      <c r="S923" s="3"/>
    </row>
    <row r="924" spans="1:19" ht="13" x14ac:dyDescent="0.15">
      <c r="A924" s="3">
        <v>397</v>
      </c>
      <c r="B924" s="3" t="s">
        <v>1122</v>
      </c>
      <c r="C924" s="3" t="s">
        <v>3886</v>
      </c>
      <c r="D924" s="3">
        <v>2</v>
      </c>
      <c r="E924" s="3" t="s">
        <v>24</v>
      </c>
      <c r="F924" s="3">
        <v>4</v>
      </c>
      <c r="G924" s="3">
        <v>1.48</v>
      </c>
      <c r="H924" s="3">
        <v>1.48</v>
      </c>
      <c r="I924" s="3">
        <v>7.44</v>
      </c>
      <c r="J924" s="3">
        <v>8.92</v>
      </c>
      <c r="K924" s="3">
        <v>7.3940000000000001</v>
      </c>
      <c r="L924" s="3">
        <v>8.8580000000000005</v>
      </c>
      <c r="M924" s="3" t="s">
        <v>3905</v>
      </c>
      <c r="N924" s="3" t="s">
        <v>3906</v>
      </c>
      <c r="O924" s="3" t="s">
        <v>3907</v>
      </c>
      <c r="P924" s="3">
        <v>0</v>
      </c>
      <c r="Q924" s="3">
        <v>0</v>
      </c>
      <c r="R924" s="3"/>
      <c r="S924" s="3"/>
    </row>
    <row r="925" spans="1:19" ht="13" x14ac:dyDescent="0.15">
      <c r="A925" s="3">
        <v>397</v>
      </c>
      <c r="B925" s="3" t="s">
        <v>1122</v>
      </c>
      <c r="C925" s="3" t="s">
        <v>3886</v>
      </c>
      <c r="D925" s="3">
        <v>2</v>
      </c>
      <c r="E925" s="3" t="s">
        <v>24</v>
      </c>
      <c r="F925" s="3">
        <v>5</v>
      </c>
      <c r="G925" s="3">
        <v>1.48</v>
      </c>
      <c r="H925" s="3">
        <v>1.48</v>
      </c>
      <c r="I925" s="3">
        <v>8.92</v>
      </c>
      <c r="J925" s="3">
        <v>10.4</v>
      </c>
      <c r="K925" s="3">
        <v>8.8580000000000005</v>
      </c>
      <c r="L925" s="3">
        <v>10.323</v>
      </c>
      <c r="M925" s="3" t="s">
        <v>3908</v>
      </c>
      <c r="N925" s="3" t="s">
        <v>3909</v>
      </c>
      <c r="O925" s="3" t="s">
        <v>3910</v>
      </c>
      <c r="P925" s="3">
        <v>0</v>
      </c>
      <c r="Q925" s="3">
        <v>0</v>
      </c>
      <c r="R925" s="3"/>
      <c r="S925" s="3"/>
    </row>
    <row r="926" spans="1:19" ht="13" x14ac:dyDescent="0.15">
      <c r="A926" s="3">
        <v>397</v>
      </c>
      <c r="B926" s="3" t="s">
        <v>1122</v>
      </c>
      <c r="C926" s="3" t="s">
        <v>3886</v>
      </c>
      <c r="D926" s="3">
        <v>2</v>
      </c>
      <c r="E926" s="3" t="s">
        <v>24</v>
      </c>
      <c r="F926" s="3">
        <v>6</v>
      </c>
      <c r="G926" s="3">
        <v>1.48</v>
      </c>
      <c r="H926" s="3">
        <v>1.48</v>
      </c>
      <c r="I926" s="3">
        <v>10.4</v>
      </c>
      <c r="J926" s="3">
        <v>11.88</v>
      </c>
      <c r="K926" s="3">
        <v>10.323</v>
      </c>
      <c r="L926" s="3">
        <v>11.788</v>
      </c>
      <c r="M926" s="3" t="s">
        <v>3911</v>
      </c>
      <c r="N926" s="3" t="s">
        <v>3912</v>
      </c>
      <c r="O926" s="3" t="s">
        <v>3913</v>
      </c>
      <c r="P926" s="3">
        <v>0</v>
      </c>
      <c r="Q926" s="3">
        <v>0</v>
      </c>
      <c r="R926" s="3"/>
      <c r="S926" s="3"/>
    </row>
    <row r="927" spans="1:19" ht="13" x14ac:dyDescent="0.15">
      <c r="A927" s="3">
        <v>397</v>
      </c>
      <c r="B927" s="3" t="s">
        <v>1122</v>
      </c>
      <c r="C927" s="3" t="s">
        <v>3886</v>
      </c>
      <c r="D927" s="3">
        <v>2</v>
      </c>
      <c r="E927" s="3" t="s">
        <v>24</v>
      </c>
      <c r="F927" s="3">
        <v>7</v>
      </c>
      <c r="G927" s="3">
        <v>0.52</v>
      </c>
      <c r="H927" s="3">
        <v>0.52</v>
      </c>
      <c r="I927" s="3">
        <v>11.88</v>
      </c>
      <c r="J927" s="3">
        <v>12.4</v>
      </c>
      <c r="K927" s="3">
        <v>11.788</v>
      </c>
      <c r="L927" s="3">
        <v>12.302</v>
      </c>
      <c r="M927" s="3" t="s">
        <v>3914</v>
      </c>
      <c r="N927" s="3" t="s">
        <v>3915</v>
      </c>
      <c r="O927" s="3" t="s">
        <v>3916</v>
      </c>
      <c r="P927" s="3">
        <v>0</v>
      </c>
      <c r="Q927" s="3">
        <v>0</v>
      </c>
      <c r="R927" s="3"/>
      <c r="S927" s="3"/>
    </row>
    <row r="928" spans="1:19" ht="13" x14ac:dyDescent="0.15">
      <c r="A928" s="3">
        <v>397</v>
      </c>
      <c r="B928" s="3" t="s">
        <v>1122</v>
      </c>
      <c r="C928" s="3" t="s">
        <v>3886</v>
      </c>
      <c r="D928" s="3">
        <v>2</v>
      </c>
      <c r="E928" s="3" t="s">
        <v>24</v>
      </c>
      <c r="F928" s="3" t="s">
        <v>6</v>
      </c>
      <c r="G928" s="3">
        <v>0.2</v>
      </c>
      <c r="H928" s="3">
        <v>0.2</v>
      </c>
      <c r="I928" s="3">
        <v>12.4</v>
      </c>
      <c r="J928" s="3">
        <v>12.6</v>
      </c>
      <c r="K928" s="3">
        <v>12.302</v>
      </c>
      <c r="L928" s="3">
        <v>12.5</v>
      </c>
      <c r="M928" s="3" t="s">
        <v>3917</v>
      </c>
      <c r="N928" s="3" t="s">
        <v>3918</v>
      </c>
      <c r="O928" s="3" t="s">
        <v>3919</v>
      </c>
      <c r="P928" s="3">
        <v>0</v>
      </c>
      <c r="Q928" s="3">
        <v>0</v>
      </c>
      <c r="R928" s="3"/>
      <c r="S928" s="3"/>
    </row>
    <row r="929" spans="1:19" ht="13" x14ac:dyDescent="0.15">
      <c r="A929" s="3">
        <v>397</v>
      </c>
      <c r="B929" s="3" t="s">
        <v>1122</v>
      </c>
      <c r="C929" s="3" t="s">
        <v>3886</v>
      </c>
      <c r="D929" s="3">
        <v>3</v>
      </c>
      <c r="E929" s="3" t="s">
        <v>24</v>
      </c>
      <c r="F929" s="3">
        <v>1</v>
      </c>
      <c r="G929" s="3">
        <v>1.48</v>
      </c>
      <c r="H929" s="3">
        <v>1.48</v>
      </c>
      <c r="I929" s="3">
        <v>12.5</v>
      </c>
      <c r="J929" s="3">
        <v>13.98</v>
      </c>
      <c r="K929" s="3">
        <v>12.5</v>
      </c>
      <c r="L929" s="3">
        <v>13.913</v>
      </c>
      <c r="M929" s="3" t="s">
        <v>3920</v>
      </c>
      <c r="N929" s="3" t="s">
        <v>3921</v>
      </c>
      <c r="O929" s="3" t="s">
        <v>3922</v>
      </c>
      <c r="P929" s="3">
        <v>0</v>
      </c>
      <c r="Q929" s="3">
        <v>0</v>
      </c>
      <c r="R929" s="3"/>
      <c r="S929" s="3"/>
    </row>
    <row r="930" spans="1:19" ht="13" x14ac:dyDescent="0.15">
      <c r="A930" s="3">
        <v>397</v>
      </c>
      <c r="B930" s="3" t="s">
        <v>1122</v>
      </c>
      <c r="C930" s="3" t="s">
        <v>3886</v>
      </c>
      <c r="D930" s="3">
        <v>3</v>
      </c>
      <c r="E930" s="3" t="s">
        <v>24</v>
      </c>
      <c r="F930" s="3">
        <v>2</v>
      </c>
      <c r="G930" s="3">
        <v>1.48</v>
      </c>
      <c r="H930" s="3">
        <v>1.48</v>
      </c>
      <c r="I930" s="3">
        <v>13.98</v>
      </c>
      <c r="J930" s="3">
        <v>15.46</v>
      </c>
      <c r="K930" s="3">
        <v>13.913</v>
      </c>
      <c r="L930" s="3">
        <v>15.326000000000001</v>
      </c>
      <c r="M930" s="3" t="s">
        <v>3923</v>
      </c>
      <c r="N930" s="3" t="s">
        <v>3924</v>
      </c>
      <c r="O930" s="3" t="s">
        <v>3925</v>
      </c>
      <c r="P930" s="3">
        <v>0</v>
      </c>
      <c r="Q930" s="3">
        <v>0</v>
      </c>
      <c r="R930" s="3"/>
      <c r="S930" s="3"/>
    </row>
    <row r="931" spans="1:19" ht="13" x14ac:dyDescent="0.15">
      <c r="A931" s="3">
        <v>397</v>
      </c>
      <c r="B931" s="3" t="s">
        <v>1122</v>
      </c>
      <c r="C931" s="3" t="s">
        <v>3886</v>
      </c>
      <c r="D931" s="3">
        <v>3</v>
      </c>
      <c r="E931" s="3" t="s">
        <v>24</v>
      </c>
      <c r="F931" s="3">
        <v>3</v>
      </c>
      <c r="G931" s="3">
        <v>1.48</v>
      </c>
      <c r="H931" s="3">
        <v>1.48</v>
      </c>
      <c r="I931" s="3">
        <v>15.46</v>
      </c>
      <c r="J931" s="3">
        <v>16.940000000000001</v>
      </c>
      <c r="K931" s="3">
        <v>15.326000000000001</v>
      </c>
      <c r="L931" s="3">
        <v>16.739000000000001</v>
      </c>
      <c r="M931" s="3" t="s">
        <v>3926</v>
      </c>
      <c r="N931" s="3" t="s">
        <v>3927</v>
      </c>
      <c r="O931" s="3" t="s">
        <v>3928</v>
      </c>
      <c r="P931" s="3">
        <v>0</v>
      </c>
      <c r="Q931" s="3">
        <v>0</v>
      </c>
      <c r="R931" s="3"/>
      <c r="S931" s="3"/>
    </row>
    <row r="932" spans="1:19" ht="13" x14ac:dyDescent="0.15">
      <c r="A932" s="3">
        <v>397</v>
      </c>
      <c r="B932" s="3" t="s">
        <v>1122</v>
      </c>
      <c r="C932" s="3" t="s">
        <v>3886</v>
      </c>
      <c r="D932" s="3">
        <v>3</v>
      </c>
      <c r="E932" s="3" t="s">
        <v>24</v>
      </c>
      <c r="F932" s="3">
        <v>4</v>
      </c>
      <c r="G932" s="3">
        <v>1.49</v>
      </c>
      <c r="H932" s="3">
        <v>1.49</v>
      </c>
      <c r="I932" s="3">
        <v>16.940000000000001</v>
      </c>
      <c r="J932" s="3">
        <v>18.43</v>
      </c>
      <c r="K932" s="3">
        <v>16.739000000000001</v>
      </c>
      <c r="L932" s="3">
        <v>18.161999999999999</v>
      </c>
      <c r="M932" s="3" t="s">
        <v>3929</v>
      </c>
      <c r="N932" s="3" t="s">
        <v>3930</v>
      </c>
      <c r="O932" s="3" t="s">
        <v>3931</v>
      </c>
      <c r="P932" s="3">
        <v>0</v>
      </c>
      <c r="Q932" s="3">
        <v>0</v>
      </c>
      <c r="R932" s="3"/>
      <c r="S932" s="3"/>
    </row>
    <row r="933" spans="1:19" ht="13" x14ac:dyDescent="0.15">
      <c r="A933" s="3">
        <v>397</v>
      </c>
      <c r="B933" s="3" t="s">
        <v>1122</v>
      </c>
      <c r="C933" s="3" t="s">
        <v>3886</v>
      </c>
      <c r="D933" s="3">
        <v>3</v>
      </c>
      <c r="E933" s="3" t="s">
        <v>24</v>
      </c>
      <c r="F933" s="3">
        <v>5</v>
      </c>
      <c r="G933" s="3">
        <v>1.48</v>
      </c>
      <c r="H933" s="3">
        <v>1.48</v>
      </c>
      <c r="I933" s="3">
        <v>18.43</v>
      </c>
      <c r="J933" s="3">
        <v>19.91</v>
      </c>
      <c r="K933" s="3">
        <v>18.161999999999999</v>
      </c>
      <c r="L933" s="3">
        <v>19.574999999999999</v>
      </c>
      <c r="M933" s="3" t="s">
        <v>3932</v>
      </c>
      <c r="N933" s="3" t="s">
        <v>3933</v>
      </c>
      <c r="O933" s="3" t="s">
        <v>3934</v>
      </c>
      <c r="P933" s="3">
        <v>0</v>
      </c>
      <c r="Q933" s="3">
        <v>0</v>
      </c>
      <c r="R933" s="3"/>
      <c r="S933" s="3"/>
    </row>
    <row r="934" spans="1:19" ht="13" x14ac:dyDescent="0.15">
      <c r="A934" s="3">
        <v>397</v>
      </c>
      <c r="B934" s="3" t="s">
        <v>1122</v>
      </c>
      <c r="C934" s="3" t="s">
        <v>3886</v>
      </c>
      <c r="D934" s="3">
        <v>3</v>
      </c>
      <c r="E934" s="3" t="s">
        <v>24</v>
      </c>
      <c r="F934" s="3">
        <v>6</v>
      </c>
      <c r="G934" s="3">
        <v>1.48</v>
      </c>
      <c r="H934" s="3">
        <v>1.48</v>
      </c>
      <c r="I934" s="3">
        <v>19.91</v>
      </c>
      <c r="J934" s="3">
        <v>21.39</v>
      </c>
      <c r="K934" s="3">
        <v>19.574999999999999</v>
      </c>
      <c r="L934" s="3">
        <v>20.988</v>
      </c>
      <c r="M934" s="3" t="s">
        <v>3935</v>
      </c>
      <c r="N934" s="3" t="s">
        <v>3936</v>
      </c>
      <c r="O934" s="3" t="s">
        <v>3937</v>
      </c>
      <c r="P934" s="3">
        <v>0</v>
      </c>
      <c r="Q934" s="3">
        <v>0</v>
      </c>
      <c r="R934" s="3"/>
      <c r="S934" s="3"/>
    </row>
    <row r="935" spans="1:19" ht="13" x14ac:dyDescent="0.15">
      <c r="A935" s="3">
        <v>397</v>
      </c>
      <c r="B935" s="3" t="s">
        <v>1122</v>
      </c>
      <c r="C935" s="3" t="s">
        <v>3886</v>
      </c>
      <c r="D935" s="3">
        <v>3</v>
      </c>
      <c r="E935" s="3" t="s">
        <v>24</v>
      </c>
      <c r="F935" s="3">
        <v>7</v>
      </c>
      <c r="G935" s="3">
        <v>0.75</v>
      </c>
      <c r="H935" s="3">
        <v>0.75</v>
      </c>
      <c r="I935" s="3">
        <v>21.39</v>
      </c>
      <c r="J935" s="3">
        <v>22.14</v>
      </c>
      <c r="K935" s="3">
        <v>20.988</v>
      </c>
      <c r="L935" s="3">
        <v>21.704000000000001</v>
      </c>
      <c r="M935" s="3" t="s">
        <v>3938</v>
      </c>
      <c r="N935" s="3" t="s">
        <v>3939</v>
      </c>
      <c r="O935" s="3" t="s">
        <v>3940</v>
      </c>
      <c r="P935" s="3">
        <v>0</v>
      </c>
      <c r="Q935" s="3">
        <v>0</v>
      </c>
      <c r="R935" s="3"/>
      <c r="S935" s="3"/>
    </row>
    <row r="936" spans="1:19" ht="13" x14ac:dyDescent="0.15">
      <c r="A936" s="3">
        <v>397</v>
      </c>
      <c r="B936" s="3" t="s">
        <v>1122</v>
      </c>
      <c r="C936" s="3" t="s">
        <v>3886</v>
      </c>
      <c r="D936" s="3">
        <v>3</v>
      </c>
      <c r="E936" s="3" t="s">
        <v>24</v>
      </c>
      <c r="F936" s="3" t="s">
        <v>6</v>
      </c>
      <c r="G936" s="3">
        <v>0.31</v>
      </c>
      <c r="H936" s="3">
        <v>0.31</v>
      </c>
      <c r="I936" s="3">
        <v>22.14</v>
      </c>
      <c r="J936" s="3">
        <v>22.45</v>
      </c>
      <c r="K936" s="3">
        <v>21.704000000000001</v>
      </c>
      <c r="L936" s="3">
        <v>22</v>
      </c>
      <c r="M936" s="3" t="s">
        <v>3941</v>
      </c>
      <c r="N936" s="3" t="s">
        <v>3942</v>
      </c>
      <c r="O936" s="3" t="s">
        <v>3943</v>
      </c>
      <c r="P936" s="3">
        <v>0</v>
      </c>
      <c r="Q936" s="3">
        <v>0</v>
      </c>
      <c r="R936" s="3"/>
      <c r="S936" s="3"/>
    </row>
    <row r="937" spans="1:19" ht="13" x14ac:dyDescent="0.15">
      <c r="A937" s="3">
        <v>397</v>
      </c>
      <c r="B937" s="3" t="s">
        <v>1122</v>
      </c>
      <c r="C937" s="3" t="s">
        <v>3886</v>
      </c>
      <c r="D937" s="3">
        <v>4</v>
      </c>
      <c r="E937" s="3" t="s">
        <v>24</v>
      </c>
      <c r="F937" s="3">
        <v>1</v>
      </c>
      <c r="G937" s="3">
        <v>1.48</v>
      </c>
      <c r="H937" s="3">
        <v>1.48</v>
      </c>
      <c r="I937" s="3">
        <v>22</v>
      </c>
      <c r="J937" s="3">
        <v>23.48</v>
      </c>
      <c r="K937" s="3">
        <v>22</v>
      </c>
      <c r="L937" s="3">
        <v>23.413</v>
      </c>
      <c r="M937" s="3" t="s">
        <v>3944</v>
      </c>
      <c r="N937" s="3" t="s">
        <v>3945</v>
      </c>
      <c r="O937" s="3" t="s">
        <v>3946</v>
      </c>
      <c r="P937" s="3">
        <v>0</v>
      </c>
      <c r="Q937" s="3">
        <v>0</v>
      </c>
      <c r="R937" s="3"/>
      <c r="S937" s="3"/>
    </row>
    <row r="938" spans="1:19" ht="13" x14ac:dyDescent="0.15">
      <c r="A938" s="3">
        <v>397</v>
      </c>
      <c r="B938" s="3" t="s">
        <v>1122</v>
      </c>
      <c r="C938" s="3" t="s">
        <v>3886</v>
      </c>
      <c r="D938" s="3">
        <v>4</v>
      </c>
      <c r="E938" s="3" t="s">
        <v>24</v>
      </c>
      <c r="F938" s="3">
        <v>2</v>
      </c>
      <c r="G938" s="3">
        <v>1.48</v>
      </c>
      <c r="H938" s="3">
        <v>1.48</v>
      </c>
      <c r="I938" s="3">
        <v>23.48</v>
      </c>
      <c r="J938" s="3">
        <v>24.96</v>
      </c>
      <c r="K938" s="3">
        <v>23.413</v>
      </c>
      <c r="L938" s="3">
        <v>24.826000000000001</v>
      </c>
      <c r="M938" s="3" t="s">
        <v>3947</v>
      </c>
      <c r="N938" s="3" t="s">
        <v>3948</v>
      </c>
      <c r="O938" s="3" t="s">
        <v>3949</v>
      </c>
      <c r="P938" s="3">
        <v>0</v>
      </c>
      <c r="Q938" s="3">
        <v>0</v>
      </c>
      <c r="R938" s="3"/>
      <c r="S938" s="3"/>
    </row>
    <row r="939" spans="1:19" ht="13" x14ac:dyDescent="0.15">
      <c r="A939" s="3">
        <v>397</v>
      </c>
      <c r="B939" s="3" t="s">
        <v>1122</v>
      </c>
      <c r="C939" s="3" t="s">
        <v>3886</v>
      </c>
      <c r="D939" s="3">
        <v>4</v>
      </c>
      <c r="E939" s="3" t="s">
        <v>24</v>
      </c>
      <c r="F939" s="3">
        <v>3</v>
      </c>
      <c r="G939" s="3">
        <v>1.48</v>
      </c>
      <c r="H939" s="3">
        <v>1.48</v>
      </c>
      <c r="I939" s="3">
        <v>24.96</v>
      </c>
      <c r="J939" s="3">
        <v>26.44</v>
      </c>
      <c r="K939" s="3">
        <v>24.826000000000001</v>
      </c>
      <c r="L939" s="3">
        <v>26.239000000000001</v>
      </c>
      <c r="M939" s="3" t="s">
        <v>3950</v>
      </c>
      <c r="N939" s="3" t="s">
        <v>3951</v>
      </c>
      <c r="O939" s="3" t="s">
        <v>3952</v>
      </c>
      <c r="P939" s="3">
        <v>0</v>
      </c>
      <c r="Q939" s="3">
        <v>0</v>
      </c>
      <c r="R939" s="3"/>
      <c r="S939" s="3"/>
    </row>
    <row r="940" spans="1:19" ht="13" x14ac:dyDescent="0.15">
      <c r="A940" s="3">
        <v>397</v>
      </c>
      <c r="B940" s="3" t="s">
        <v>1122</v>
      </c>
      <c r="C940" s="3" t="s">
        <v>3886</v>
      </c>
      <c r="D940" s="3">
        <v>4</v>
      </c>
      <c r="E940" s="3" t="s">
        <v>24</v>
      </c>
      <c r="F940" s="3">
        <v>4</v>
      </c>
      <c r="G940" s="3">
        <v>1.48</v>
      </c>
      <c r="H940" s="3">
        <v>1.48</v>
      </c>
      <c r="I940" s="3">
        <v>26.44</v>
      </c>
      <c r="J940" s="3">
        <v>27.92</v>
      </c>
      <c r="K940" s="3">
        <v>26.239000000000001</v>
      </c>
      <c r="L940" s="3">
        <v>27.652000000000001</v>
      </c>
      <c r="M940" s="3" t="s">
        <v>3953</v>
      </c>
      <c r="N940" s="3" t="s">
        <v>3954</v>
      </c>
      <c r="O940" s="3" t="s">
        <v>3955</v>
      </c>
      <c r="P940" s="3">
        <v>0</v>
      </c>
      <c r="Q940" s="3">
        <v>0</v>
      </c>
      <c r="R940" s="3"/>
      <c r="S940" s="3"/>
    </row>
    <row r="941" spans="1:19" ht="13" x14ac:dyDescent="0.15">
      <c r="A941" s="3">
        <v>397</v>
      </c>
      <c r="B941" s="3" t="s">
        <v>1122</v>
      </c>
      <c r="C941" s="3" t="s">
        <v>3886</v>
      </c>
      <c r="D941" s="3">
        <v>4</v>
      </c>
      <c r="E941" s="3" t="s">
        <v>24</v>
      </c>
      <c r="F941" s="3">
        <v>5</v>
      </c>
      <c r="G941" s="3">
        <v>1.48</v>
      </c>
      <c r="H941" s="3">
        <v>1.48</v>
      </c>
      <c r="I941" s="3">
        <v>27.92</v>
      </c>
      <c r="J941" s="3">
        <v>29.4</v>
      </c>
      <c r="K941" s="3">
        <v>27.652000000000001</v>
      </c>
      <c r="L941" s="3">
        <v>29.065999999999999</v>
      </c>
      <c r="M941" s="3" t="s">
        <v>3956</v>
      </c>
      <c r="N941" s="3" t="s">
        <v>3957</v>
      </c>
      <c r="O941" s="3" t="s">
        <v>3958</v>
      </c>
      <c r="P941" s="3">
        <v>0</v>
      </c>
      <c r="Q941" s="3">
        <v>0</v>
      </c>
      <c r="R941" s="3"/>
      <c r="S941" s="3"/>
    </row>
    <row r="942" spans="1:19" ht="13" x14ac:dyDescent="0.15">
      <c r="A942" s="3">
        <v>397</v>
      </c>
      <c r="B942" s="3" t="s">
        <v>1122</v>
      </c>
      <c r="C942" s="3" t="s">
        <v>3886</v>
      </c>
      <c r="D942" s="3">
        <v>4</v>
      </c>
      <c r="E942" s="3" t="s">
        <v>24</v>
      </c>
      <c r="F942" s="3">
        <v>6</v>
      </c>
      <c r="G942" s="3">
        <v>1.48</v>
      </c>
      <c r="H942" s="3">
        <v>1.48</v>
      </c>
      <c r="I942" s="3">
        <v>29.4</v>
      </c>
      <c r="J942" s="3">
        <v>30.88</v>
      </c>
      <c r="K942" s="3">
        <v>29.065999999999999</v>
      </c>
      <c r="L942" s="3">
        <v>30.478999999999999</v>
      </c>
      <c r="M942" s="3" t="s">
        <v>3959</v>
      </c>
      <c r="N942" s="3" t="s">
        <v>3960</v>
      </c>
      <c r="O942" s="3" t="s">
        <v>3961</v>
      </c>
      <c r="P942" s="3">
        <v>0</v>
      </c>
      <c r="Q942" s="3">
        <v>0</v>
      </c>
      <c r="R942" s="3"/>
      <c r="S942" s="3"/>
    </row>
    <row r="943" spans="1:19" ht="13" x14ac:dyDescent="0.15">
      <c r="A943" s="3">
        <v>397</v>
      </c>
      <c r="B943" s="3" t="s">
        <v>1122</v>
      </c>
      <c r="C943" s="3" t="s">
        <v>3886</v>
      </c>
      <c r="D943" s="3">
        <v>4</v>
      </c>
      <c r="E943" s="3" t="s">
        <v>24</v>
      </c>
      <c r="F943" s="3">
        <v>7</v>
      </c>
      <c r="G943" s="3">
        <v>0.82</v>
      </c>
      <c r="H943" s="3">
        <v>0.82</v>
      </c>
      <c r="I943" s="3">
        <v>30.88</v>
      </c>
      <c r="J943" s="3">
        <v>31.7</v>
      </c>
      <c r="K943" s="3">
        <v>30.478999999999999</v>
      </c>
      <c r="L943" s="3">
        <v>31.262</v>
      </c>
      <c r="M943" s="3" t="s">
        <v>3962</v>
      </c>
      <c r="N943" s="3" t="s">
        <v>3963</v>
      </c>
      <c r="O943" s="3" t="s">
        <v>3964</v>
      </c>
      <c r="P943" s="3">
        <v>0</v>
      </c>
      <c r="Q943" s="3">
        <v>0</v>
      </c>
      <c r="R943" s="3"/>
      <c r="S943" s="3"/>
    </row>
    <row r="944" spans="1:19" ht="13" x14ac:dyDescent="0.15">
      <c r="A944" s="3">
        <v>397</v>
      </c>
      <c r="B944" s="3" t="s">
        <v>1122</v>
      </c>
      <c r="C944" s="3" t="s">
        <v>3886</v>
      </c>
      <c r="D944" s="3">
        <v>4</v>
      </c>
      <c r="E944" s="3" t="s">
        <v>24</v>
      </c>
      <c r="F944" s="3" t="s">
        <v>6</v>
      </c>
      <c r="G944" s="3">
        <v>0.25</v>
      </c>
      <c r="H944" s="3">
        <v>0.25</v>
      </c>
      <c r="I944" s="3">
        <v>31.7</v>
      </c>
      <c r="J944" s="3">
        <v>31.95</v>
      </c>
      <c r="K944" s="3">
        <v>31.262</v>
      </c>
      <c r="L944" s="3">
        <v>31.5</v>
      </c>
      <c r="M944" s="3" t="s">
        <v>3965</v>
      </c>
      <c r="N944" s="3" t="s">
        <v>3966</v>
      </c>
      <c r="O944" s="3" t="s">
        <v>3967</v>
      </c>
      <c r="P944" s="3">
        <v>0</v>
      </c>
      <c r="Q944" s="3">
        <v>0</v>
      </c>
      <c r="R944" s="3"/>
      <c r="S944" s="3"/>
    </row>
    <row r="945" spans="1:19" ht="13" x14ac:dyDescent="0.15">
      <c r="A945" s="3">
        <v>397</v>
      </c>
      <c r="B945" s="3" t="s">
        <v>1122</v>
      </c>
      <c r="C945" s="3" t="s">
        <v>3886</v>
      </c>
      <c r="D945" s="3">
        <v>5</v>
      </c>
      <c r="E945" s="3" t="s">
        <v>24</v>
      </c>
      <c r="F945" s="3">
        <v>1</v>
      </c>
      <c r="G945" s="3">
        <v>1.48</v>
      </c>
      <c r="H945" s="3">
        <v>1.48</v>
      </c>
      <c r="I945" s="3">
        <v>31.5</v>
      </c>
      <c r="J945" s="3">
        <v>32.979999999999997</v>
      </c>
      <c r="K945" s="3">
        <v>31.5</v>
      </c>
      <c r="L945" s="3">
        <v>32.927</v>
      </c>
      <c r="M945" s="3" t="s">
        <v>3968</v>
      </c>
      <c r="N945" s="3" t="s">
        <v>3969</v>
      </c>
      <c r="O945" s="3" t="s">
        <v>3970</v>
      </c>
      <c r="P945" s="3">
        <v>0</v>
      </c>
      <c r="Q945" s="3">
        <v>0</v>
      </c>
      <c r="R945" s="3"/>
      <c r="S945" s="3"/>
    </row>
    <row r="946" spans="1:19" ht="13" x14ac:dyDescent="0.15">
      <c r="A946" s="3">
        <v>397</v>
      </c>
      <c r="B946" s="3" t="s">
        <v>1122</v>
      </c>
      <c r="C946" s="3" t="s">
        <v>3886</v>
      </c>
      <c r="D946" s="3">
        <v>5</v>
      </c>
      <c r="E946" s="3" t="s">
        <v>24</v>
      </c>
      <c r="F946" s="3">
        <v>2</v>
      </c>
      <c r="G946" s="3">
        <v>1.48</v>
      </c>
      <c r="H946" s="3">
        <v>1.48</v>
      </c>
      <c r="I946" s="3">
        <v>32.979999999999997</v>
      </c>
      <c r="J946" s="3">
        <v>34.46</v>
      </c>
      <c r="K946" s="3">
        <v>32.927</v>
      </c>
      <c r="L946" s="3">
        <v>34.354999999999997</v>
      </c>
      <c r="M946" s="3" t="s">
        <v>3971</v>
      </c>
      <c r="N946" s="3" t="s">
        <v>3972</v>
      </c>
      <c r="O946" s="3" t="s">
        <v>3973</v>
      </c>
      <c r="P946" s="3">
        <v>0</v>
      </c>
      <c r="Q946" s="3">
        <v>0</v>
      </c>
      <c r="R946" s="3"/>
      <c r="S946" s="3"/>
    </row>
    <row r="947" spans="1:19" ht="13" x14ac:dyDescent="0.15">
      <c r="A947" s="3">
        <v>397</v>
      </c>
      <c r="B947" s="3" t="s">
        <v>1122</v>
      </c>
      <c r="C947" s="3" t="s">
        <v>3886</v>
      </c>
      <c r="D947" s="3">
        <v>5</v>
      </c>
      <c r="E947" s="3" t="s">
        <v>24</v>
      </c>
      <c r="F947" s="3">
        <v>3</v>
      </c>
      <c r="G947" s="3">
        <v>1.47</v>
      </c>
      <c r="H947" s="3">
        <v>1.47</v>
      </c>
      <c r="I947" s="3">
        <v>34.46</v>
      </c>
      <c r="J947" s="3">
        <v>35.93</v>
      </c>
      <c r="K947" s="3">
        <v>34.354999999999997</v>
      </c>
      <c r="L947" s="3">
        <v>35.773000000000003</v>
      </c>
      <c r="M947" s="3" t="s">
        <v>3974</v>
      </c>
      <c r="N947" s="3" t="s">
        <v>3975</v>
      </c>
      <c r="O947" s="3" t="s">
        <v>3976</v>
      </c>
      <c r="P947" s="3">
        <v>0</v>
      </c>
      <c r="Q947" s="3">
        <v>0</v>
      </c>
      <c r="R947" s="3"/>
      <c r="S947" s="3"/>
    </row>
    <row r="948" spans="1:19" ht="13" x14ac:dyDescent="0.15">
      <c r="A948" s="3">
        <v>397</v>
      </c>
      <c r="B948" s="3" t="s">
        <v>1122</v>
      </c>
      <c r="C948" s="3" t="s">
        <v>3886</v>
      </c>
      <c r="D948" s="3">
        <v>5</v>
      </c>
      <c r="E948" s="3" t="s">
        <v>24</v>
      </c>
      <c r="F948" s="3">
        <v>4</v>
      </c>
      <c r="G948" s="3">
        <v>1.48</v>
      </c>
      <c r="H948" s="3">
        <v>1.48</v>
      </c>
      <c r="I948" s="3">
        <v>35.93</v>
      </c>
      <c r="J948" s="3">
        <v>37.409999999999997</v>
      </c>
      <c r="K948" s="3">
        <v>35.773000000000003</v>
      </c>
      <c r="L948" s="3">
        <v>37.200000000000003</v>
      </c>
      <c r="M948" s="3" t="s">
        <v>3977</v>
      </c>
      <c r="N948" s="3" t="s">
        <v>3978</v>
      </c>
      <c r="O948" s="3" t="s">
        <v>3979</v>
      </c>
      <c r="P948" s="3">
        <v>0</v>
      </c>
      <c r="Q948" s="3">
        <v>0</v>
      </c>
      <c r="R948" s="3"/>
      <c r="S948" s="3"/>
    </row>
    <row r="949" spans="1:19" ht="13" x14ac:dyDescent="0.15">
      <c r="A949" s="3">
        <v>397</v>
      </c>
      <c r="B949" s="3" t="s">
        <v>1122</v>
      </c>
      <c r="C949" s="3" t="s">
        <v>3886</v>
      </c>
      <c r="D949" s="3">
        <v>5</v>
      </c>
      <c r="E949" s="3" t="s">
        <v>24</v>
      </c>
      <c r="F949" s="3">
        <v>5</v>
      </c>
      <c r="G949" s="3">
        <v>1.48</v>
      </c>
      <c r="H949" s="3">
        <v>1.48</v>
      </c>
      <c r="I949" s="3">
        <v>37.409999999999997</v>
      </c>
      <c r="J949" s="3">
        <v>38.89</v>
      </c>
      <c r="K949" s="3">
        <v>37.200000000000003</v>
      </c>
      <c r="L949" s="3">
        <v>38.628</v>
      </c>
      <c r="M949" s="3" t="s">
        <v>3980</v>
      </c>
      <c r="N949" s="3" t="s">
        <v>3981</v>
      </c>
      <c r="O949" s="3" t="s">
        <v>3982</v>
      </c>
      <c r="P949" s="3">
        <v>0</v>
      </c>
      <c r="Q949" s="3">
        <v>0</v>
      </c>
      <c r="R949" s="3"/>
      <c r="S949" s="3"/>
    </row>
    <row r="950" spans="1:19" ht="13" x14ac:dyDescent="0.15">
      <c r="A950" s="3">
        <v>397</v>
      </c>
      <c r="B950" s="3" t="s">
        <v>1122</v>
      </c>
      <c r="C950" s="3" t="s">
        <v>3886</v>
      </c>
      <c r="D950" s="3">
        <v>5</v>
      </c>
      <c r="E950" s="3" t="s">
        <v>24</v>
      </c>
      <c r="F950" s="3">
        <v>6</v>
      </c>
      <c r="G950" s="3">
        <v>1.49</v>
      </c>
      <c r="H950" s="3">
        <v>1.49</v>
      </c>
      <c r="I950" s="3">
        <v>38.89</v>
      </c>
      <c r="J950" s="3">
        <v>40.380000000000003</v>
      </c>
      <c r="K950" s="3">
        <v>38.628</v>
      </c>
      <c r="L950" s="3">
        <v>40.064999999999998</v>
      </c>
      <c r="M950" s="3" t="s">
        <v>3983</v>
      </c>
      <c r="N950" s="3" t="s">
        <v>3984</v>
      </c>
      <c r="O950" s="3" t="s">
        <v>3985</v>
      </c>
      <c r="P950" s="3">
        <v>0</v>
      </c>
      <c r="Q950" s="3">
        <v>0</v>
      </c>
      <c r="R950" s="3"/>
      <c r="S950" s="3"/>
    </row>
    <row r="951" spans="1:19" ht="13" x14ac:dyDescent="0.15">
      <c r="A951" s="3">
        <v>397</v>
      </c>
      <c r="B951" s="3" t="s">
        <v>1122</v>
      </c>
      <c r="C951" s="3" t="s">
        <v>3886</v>
      </c>
      <c r="D951" s="3">
        <v>5</v>
      </c>
      <c r="E951" s="3" t="s">
        <v>24</v>
      </c>
      <c r="F951" s="3">
        <v>7</v>
      </c>
      <c r="G951" s="3">
        <v>0.62</v>
      </c>
      <c r="H951" s="3">
        <v>0.62</v>
      </c>
      <c r="I951" s="3">
        <v>40.380000000000003</v>
      </c>
      <c r="J951" s="3">
        <v>41</v>
      </c>
      <c r="K951" s="3">
        <v>40.064999999999998</v>
      </c>
      <c r="L951" s="3">
        <v>40.662999999999997</v>
      </c>
      <c r="M951" s="3" t="s">
        <v>3986</v>
      </c>
      <c r="N951" s="3" t="s">
        <v>3987</v>
      </c>
      <c r="O951" s="3" t="s">
        <v>3988</v>
      </c>
      <c r="P951" s="3">
        <v>0</v>
      </c>
      <c r="Q951" s="3">
        <v>0</v>
      </c>
      <c r="R951" s="3"/>
      <c r="S951" s="3"/>
    </row>
    <row r="952" spans="1:19" ht="13" x14ac:dyDescent="0.15">
      <c r="A952" s="3">
        <v>397</v>
      </c>
      <c r="B952" s="3" t="s">
        <v>1122</v>
      </c>
      <c r="C952" s="3" t="s">
        <v>3886</v>
      </c>
      <c r="D952" s="3">
        <v>5</v>
      </c>
      <c r="E952" s="3" t="s">
        <v>24</v>
      </c>
      <c r="F952" s="3" t="s">
        <v>6</v>
      </c>
      <c r="G952" s="3">
        <v>0.35</v>
      </c>
      <c r="H952" s="3">
        <v>0.35</v>
      </c>
      <c r="I952" s="3">
        <v>41</v>
      </c>
      <c r="J952" s="3">
        <v>41.35</v>
      </c>
      <c r="K952" s="3">
        <v>40.662999999999997</v>
      </c>
      <c r="L952" s="3">
        <v>41</v>
      </c>
      <c r="M952" s="3" t="s">
        <v>3989</v>
      </c>
      <c r="N952" s="3" t="s">
        <v>3990</v>
      </c>
      <c r="O952" s="3" t="s">
        <v>3991</v>
      </c>
      <c r="P952" s="3">
        <v>0</v>
      </c>
      <c r="Q952" s="3">
        <v>0</v>
      </c>
      <c r="R952" s="3"/>
      <c r="S952" s="3"/>
    </row>
    <row r="953" spans="1:19" ht="13" x14ac:dyDescent="0.15">
      <c r="A953" s="3">
        <v>397</v>
      </c>
      <c r="B953" s="3" t="s">
        <v>1122</v>
      </c>
      <c r="C953" s="3" t="s">
        <v>3886</v>
      </c>
      <c r="D953" s="3">
        <v>6</v>
      </c>
      <c r="E953" s="3" t="s">
        <v>24</v>
      </c>
      <c r="F953" s="3">
        <v>1</v>
      </c>
      <c r="G953" s="3">
        <v>1.48</v>
      </c>
      <c r="H953" s="3">
        <v>1.48</v>
      </c>
      <c r="I953" s="3">
        <v>41</v>
      </c>
      <c r="J953" s="3">
        <v>42.48</v>
      </c>
      <c r="K953" s="3">
        <v>41</v>
      </c>
      <c r="L953" s="3">
        <v>42.402999999999999</v>
      </c>
      <c r="M953" s="3" t="s">
        <v>3992</v>
      </c>
      <c r="N953" s="3" t="s">
        <v>3993</v>
      </c>
      <c r="O953" s="3" t="s">
        <v>3994</v>
      </c>
      <c r="P953" s="3">
        <v>0</v>
      </c>
      <c r="Q953" s="3">
        <v>0</v>
      </c>
      <c r="R953" s="3"/>
      <c r="S953" s="3"/>
    </row>
    <row r="954" spans="1:19" ht="13" x14ac:dyDescent="0.15">
      <c r="A954" s="3">
        <v>397</v>
      </c>
      <c r="B954" s="3" t="s">
        <v>1122</v>
      </c>
      <c r="C954" s="3" t="s">
        <v>3886</v>
      </c>
      <c r="D954" s="3">
        <v>6</v>
      </c>
      <c r="E954" s="3" t="s">
        <v>24</v>
      </c>
      <c r="F954" s="3">
        <v>2</v>
      </c>
      <c r="G954" s="3">
        <v>1.48</v>
      </c>
      <c r="H954" s="3">
        <v>1.48</v>
      </c>
      <c r="I954" s="3">
        <v>42.48</v>
      </c>
      <c r="J954" s="3">
        <v>43.96</v>
      </c>
      <c r="K954" s="3">
        <v>42.402999999999999</v>
      </c>
      <c r="L954" s="3">
        <v>43.805999999999997</v>
      </c>
      <c r="M954" s="3" t="s">
        <v>3995</v>
      </c>
      <c r="N954" s="3" t="s">
        <v>3996</v>
      </c>
      <c r="O954" s="3" t="s">
        <v>3997</v>
      </c>
      <c r="P954" s="3">
        <v>0</v>
      </c>
      <c r="Q954" s="3">
        <v>0</v>
      </c>
      <c r="R954" s="3"/>
      <c r="S954" s="3"/>
    </row>
    <row r="955" spans="1:19" ht="13" x14ac:dyDescent="0.15">
      <c r="A955" s="3">
        <v>397</v>
      </c>
      <c r="B955" s="3" t="s">
        <v>1122</v>
      </c>
      <c r="C955" s="3" t="s">
        <v>3886</v>
      </c>
      <c r="D955" s="3">
        <v>6</v>
      </c>
      <c r="E955" s="3" t="s">
        <v>24</v>
      </c>
      <c r="F955" s="3">
        <v>3</v>
      </c>
      <c r="G955" s="3">
        <v>1.48</v>
      </c>
      <c r="H955" s="3">
        <v>1.48</v>
      </c>
      <c r="I955" s="3">
        <v>43.96</v>
      </c>
      <c r="J955" s="3">
        <v>45.44</v>
      </c>
      <c r="K955" s="3">
        <v>43.805999999999997</v>
      </c>
      <c r="L955" s="3">
        <v>45.21</v>
      </c>
      <c r="M955" s="3" t="s">
        <v>3998</v>
      </c>
      <c r="N955" s="3" t="s">
        <v>3999</v>
      </c>
      <c r="O955" s="3" t="s">
        <v>4000</v>
      </c>
      <c r="P955" s="3">
        <v>0</v>
      </c>
      <c r="Q955" s="3">
        <v>0</v>
      </c>
      <c r="R955" s="3"/>
      <c r="S955" s="3"/>
    </row>
    <row r="956" spans="1:19" ht="13" x14ac:dyDescent="0.15">
      <c r="A956" s="3">
        <v>397</v>
      </c>
      <c r="B956" s="3" t="s">
        <v>1122</v>
      </c>
      <c r="C956" s="3" t="s">
        <v>3886</v>
      </c>
      <c r="D956" s="3">
        <v>6</v>
      </c>
      <c r="E956" s="3" t="s">
        <v>24</v>
      </c>
      <c r="F956" s="3">
        <v>4</v>
      </c>
      <c r="G956" s="3">
        <v>1.48</v>
      </c>
      <c r="H956" s="3">
        <v>1.48</v>
      </c>
      <c r="I956" s="3">
        <v>45.44</v>
      </c>
      <c r="J956" s="3">
        <v>46.92</v>
      </c>
      <c r="K956" s="3">
        <v>45.21</v>
      </c>
      <c r="L956" s="3">
        <v>46.613</v>
      </c>
      <c r="M956" s="3" t="s">
        <v>4001</v>
      </c>
      <c r="N956" s="3" t="s">
        <v>4002</v>
      </c>
      <c r="O956" s="3" t="s">
        <v>4003</v>
      </c>
      <c r="P956" s="3">
        <v>0</v>
      </c>
      <c r="Q956" s="3">
        <v>0</v>
      </c>
      <c r="R956" s="3"/>
      <c r="S956" s="3"/>
    </row>
    <row r="957" spans="1:19" ht="13" x14ac:dyDescent="0.15">
      <c r="A957" s="3">
        <v>397</v>
      </c>
      <c r="B957" s="3" t="s">
        <v>1122</v>
      </c>
      <c r="C957" s="3" t="s">
        <v>3886</v>
      </c>
      <c r="D957" s="3">
        <v>6</v>
      </c>
      <c r="E957" s="3" t="s">
        <v>24</v>
      </c>
      <c r="F957" s="3">
        <v>5</v>
      </c>
      <c r="G957" s="3">
        <v>1.48</v>
      </c>
      <c r="H957" s="3">
        <v>1.48</v>
      </c>
      <c r="I957" s="3">
        <v>46.92</v>
      </c>
      <c r="J957" s="3">
        <v>48.4</v>
      </c>
      <c r="K957" s="3">
        <v>46.613</v>
      </c>
      <c r="L957" s="3">
        <v>48.015999999999998</v>
      </c>
      <c r="M957" s="3" t="s">
        <v>4004</v>
      </c>
      <c r="N957" s="3" t="s">
        <v>4005</v>
      </c>
      <c r="O957" s="3" t="s">
        <v>4006</v>
      </c>
      <c r="P957" s="3">
        <v>0</v>
      </c>
      <c r="Q957" s="3">
        <v>0</v>
      </c>
      <c r="R957" s="3"/>
      <c r="S957" s="3"/>
    </row>
    <row r="958" spans="1:19" ht="13" x14ac:dyDescent="0.15">
      <c r="A958" s="3">
        <v>397</v>
      </c>
      <c r="B958" s="3" t="s">
        <v>1122</v>
      </c>
      <c r="C958" s="3" t="s">
        <v>3886</v>
      </c>
      <c r="D958" s="3">
        <v>6</v>
      </c>
      <c r="E958" s="3" t="s">
        <v>24</v>
      </c>
      <c r="F958" s="3">
        <v>6</v>
      </c>
      <c r="G958" s="3">
        <v>1.49</v>
      </c>
      <c r="H958" s="3">
        <v>1.49</v>
      </c>
      <c r="I958" s="3">
        <v>48.4</v>
      </c>
      <c r="J958" s="3">
        <v>49.89</v>
      </c>
      <c r="K958" s="3">
        <v>48.015999999999998</v>
      </c>
      <c r="L958" s="3">
        <v>49.429000000000002</v>
      </c>
      <c r="M958" s="3" t="s">
        <v>4007</v>
      </c>
      <c r="N958" s="3" t="s">
        <v>4008</v>
      </c>
      <c r="O958" s="3" t="s">
        <v>4009</v>
      </c>
      <c r="P958" s="3">
        <v>0</v>
      </c>
      <c r="Q958" s="3">
        <v>0</v>
      </c>
      <c r="R958" s="3"/>
      <c r="S958" s="3"/>
    </row>
    <row r="959" spans="1:19" ht="13" x14ac:dyDescent="0.15">
      <c r="A959" s="3">
        <v>397</v>
      </c>
      <c r="B959" s="3" t="s">
        <v>1122</v>
      </c>
      <c r="C959" s="3" t="s">
        <v>3886</v>
      </c>
      <c r="D959" s="3">
        <v>6</v>
      </c>
      <c r="E959" s="3" t="s">
        <v>24</v>
      </c>
      <c r="F959" s="3">
        <v>7</v>
      </c>
      <c r="G959" s="3">
        <v>0.81</v>
      </c>
      <c r="H959" s="3">
        <v>0.81</v>
      </c>
      <c r="I959" s="3">
        <v>49.89</v>
      </c>
      <c r="J959" s="3">
        <v>50.7</v>
      </c>
      <c r="K959" s="3">
        <v>49.429000000000002</v>
      </c>
      <c r="L959" s="3">
        <v>50.197000000000003</v>
      </c>
      <c r="M959" s="3" t="s">
        <v>4010</v>
      </c>
      <c r="N959" s="3" t="s">
        <v>4011</v>
      </c>
      <c r="O959" s="3" t="s">
        <v>4012</v>
      </c>
      <c r="P959" s="3">
        <v>0</v>
      </c>
      <c r="Q959" s="3">
        <v>0</v>
      </c>
      <c r="R959" s="3"/>
      <c r="S959" s="3"/>
    </row>
    <row r="960" spans="1:19" ht="13" x14ac:dyDescent="0.15">
      <c r="A960" s="3">
        <v>397</v>
      </c>
      <c r="B960" s="3" t="s">
        <v>1122</v>
      </c>
      <c r="C960" s="3" t="s">
        <v>3886</v>
      </c>
      <c r="D960" s="3">
        <v>6</v>
      </c>
      <c r="E960" s="3" t="s">
        <v>24</v>
      </c>
      <c r="F960" s="3" t="s">
        <v>6</v>
      </c>
      <c r="G960" s="3">
        <v>0.32</v>
      </c>
      <c r="H960" s="3">
        <v>0.32</v>
      </c>
      <c r="I960" s="3">
        <v>50.7</v>
      </c>
      <c r="J960" s="3">
        <v>51.02</v>
      </c>
      <c r="K960" s="3">
        <v>50.197000000000003</v>
      </c>
      <c r="L960" s="3">
        <v>50.5</v>
      </c>
      <c r="M960" s="3" t="s">
        <v>4013</v>
      </c>
      <c r="N960" s="3" t="s">
        <v>4014</v>
      </c>
      <c r="O960" s="3" t="s">
        <v>4015</v>
      </c>
      <c r="P960" s="3">
        <v>0</v>
      </c>
      <c r="Q960" s="3">
        <v>0</v>
      </c>
      <c r="R960" s="3"/>
      <c r="S960" s="3"/>
    </row>
    <row r="961" spans="1:19" ht="13" x14ac:dyDescent="0.15">
      <c r="A961" s="3">
        <v>397</v>
      </c>
      <c r="B961" s="3" t="s">
        <v>1122</v>
      </c>
      <c r="C961" s="3" t="s">
        <v>3886</v>
      </c>
      <c r="D961" s="3">
        <v>7</v>
      </c>
      <c r="E961" s="3" t="s">
        <v>24</v>
      </c>
      <c r="F961" s="3">
        <v>1</v>
      </c>
      <c r="G961" s="3">
        <v>1.46</v>
      </c>
      <c r="H961" s="3">
        <v>1.46</v>
      </c>
      <c r="I961" s="3">
        <v>50.5</v>
      </c>
      <c r="J961" s="3">
        <v>51.96</v>
      </c>
      <c r="K961" s="3">
        <v>50.5</v>
      </c>
      <c r="L961" s="3">
        <v>51.887</v>
      </c>
      <c r="M961" s="3" t="s">
        <v>4016</v>
      </c>
      <c r="N961" s="3" t="s">
        <v>4017</v>
      </c>
      <c r="O961" s="3" t="s">
        <v>4018</v>
      </c>
      <c r="P961" s="3">
        <v>0</v>
      </c>
      <c r="Q961" s="3">
        <v>0</v>
      </c>
      <c r="R961" s="3"/>
      <c r="S961" s="3"/>
    </row>
    <row r="962" spans="1:19" ht="13" x14ac:dyDescent="0.15">
      <c r="A962" s="3">
        <v>397</v>
      </c>
      <c r="B962" s="3" t="s">
        <v>1122</v>
      </c>
      <c r="C962" s="3" t="s">
        <v>3886</v>
      </c>
      <c r="D962" s="3">
        <v>7</v>
      </c>
      <c r="E962" s="3" t="s">
        <v>24</v>
      </c>
      <c r="F962" s="3">
        <v>2</v>
      </c>
      <c r="G962" s="3">
        <v>1.46</v>
      </c>
      <c r="H962" s="3">
        <v>1.46</v>
      </c>
      <c r="I962" s="3">
        <v>51.96</v>
      </c>
      <c r="J962" s="3">
        <v>53.42</v>
      </c>
      <c r="K962" s="3">
        <v>51.887</v>
      </c>
      <c r="L962" s="3">
        <v>53.274000000000001</v>
      </c>
      <c r="M962" s="3" t="s">
        <v>4019</v>
      </c>
      <c r="N962" s="3" t="s">
        <v>4020</v>
      </c>
      <c r="O962" s="3" t="s">
        <v>4021</v>
      </c>
      <c r="P962" s="3">
        <v>0</v>
      </c>
      <c r="Q962" s="3">
        <v>0</v>
      </c>
      <c r="R962" s="3"/>
      <c r="S962" s="3"/>
    </row>
    <row r="963" spans="1:19" ht="13" x14ac:dyDescent="0.15">
      <c r="A963" s="3">
        <v>397</v>
      </c>
      <c r="B963" s="3" t="s">
        <v>1122</v>
      </c>
      <c r="C963" s="3" t="s">
        <v>3886</v>
      </c>
      <c r="D963" s="3">
        <v>7</v>
      </c>
      <c r="E963" s="3" t="s">
        <v>24</v>
      </c>
      <c r="F963" s="3">
        <v>3</v>
      </c>
      <c r="G963" s="3">
        <v>1.47</v>
      </c>
      <c r="H963" s="3">
        <v>1.47</v>
      </c>
      <c r="I963" s="3">
        <v>53.42</v>
      </c>
      <c r="J963" s="3">
        <v>54.89</v>
      </c>
      <c r="K963" s="3">
        <v>53.274000000000001</v>
      </c>
      <c r="L963" s="3">
        <v>54.67</v>
      </c>
      <c r="M963" s="3" t="s">
        <v>4022</v>
      </c>
      <c r="N963" s="3" t="s">
        <v>4023</v>
      </c>
      <c r="O963" s="3" t="s">
        <v>4024</v>
      </c>
      <c r="P963" s="3">
        <v>0</v>
      </c>
      <c r="Q963" s="3">
        <v>0</v>
      </c>
      <c r="R963" s="3"/>
      <c r="S963" s="3"/>
    </row>
    <row r="964" spans="1:19" ht="13" x14ac:dyDescent="0.15">
      <c r="A964" s="3">
        <v>397</v>
      </c>
      <c r="B964" s="3" t="s">
        <v>1122</v>
      </c>
      <c r="C964" s="3" t="s">
        <v>3886</v>
      </c>
      <c r="D964" s="3">
        <v>7</v>
      </c>
      <c r="E964" s="3" t="s">
        <v>24</v>
      </c>
      <c r="F964" s="3">
        <v>4</v>
      </c>
      <c r="G964" s="3">
        <v>1.46</v>
      </c>
      <c r="H964" s="3">
        <v>1.46</v>
      </c>
      <c r="I964" s="3">
        <v>54.89</v>
      </c>
      <c r="J964" s="3">
        <v>56.35</v>
      </c>
      <c r="K964" s="3">
        <v>54.67</v>
      </c>
      <c r="L964" s="3">
        <v>56.057000000000002</v>
      </c>
      <c r="M964" s="3" t="s">
        <v>4025</v>
      </c>
      <c r="N964" s="3" t="s">
        <v>4026</v>
      </c>
      <c r="O964" s="3" t="s">
        <v>4027</v>
      </c>
      <c r="P964" s="3">
        <v>0</v>
      </c>
      <c r="Q964" s="3">
        <v>0</v>
      </c>
      <c r="R964" s="3"/>
      <c r="S964" s="3"/>
    </row>
    <row r="965" spans="1:19" ht="13" x14ac:dyDescent="0.15">
      <c r="A965" s="3">
        <v>397</v>
      </c>
      <c r="B965" s="3" t="s">
        <v>1122</v>
      </c>
      <c r="C965" s="3" t="s">
        <v>3886</v>
      </c>
      <c r="D965" s="3">
        <v>7</v>
      </c>
      <c r="E965" s="3" t="s">
        <v>24</v>
      </c>
      <c r="F965" s="3">
        <v>5</v>
      </c>
      <c r="G965" s="3">
        <v>1.47</v>
      </c>
      <c r="H965" s="3">
        <v>1.47</v>
      </c>
      <c r="I965" s="3">
        <v>56.35</v>
      </c>
      <c r="J965" s="3">
        <v>57.82</v>
      </c>
      <c r="K965" s="3">
        <v>56.057000000000002</v>
      </c>
      <c r="L965" s="3">
        <v>57.454000000000001</v>
      </c>
      <c r="M965" s="3" t="s">
        <v>4028</v>
      </c>
      <c r="N965" s="3" t="s">
        <v>4029</v>
      </c>
      <c r="O965" s="3" t="s">
        <v>4030</v>
      </c>
      <c r="P965" s="3">
        <v>0</v>
      </c>
      <c r="Q965" s="3">
        <v>0</v>
      </c>
      <c r="R965" s="3"/>
      <c r="S965" s="3"/>
    </row>
    <row r="966" spans="1:19" ht="13" x14ac:dyDescent="0.15">
      <c r="A966" s="3">
        <v>397</v>
      </c>
      <c r="B966" s="3" t="s">
        <v>1122</v>
      </c>
      <c r="C966" s="3" t="s">
        <v>3886</v>
      </c>
      <c r="D966" s="3">
        <v>7</v>
      </c>
      <c r="E966" s="3" t="s">
        <v>24</v>
      </c>
      <c r="F966" s="3">
        <v>6</v>
      </c>
      <c r="G966" s="3">
        <v>1.48</v>
      </c>
      <c r="H966" s="3">
        <v>1.48</v>
      </c>
      <c r="I966" s="3">
        <v>57.82</v>
      </c>
      <c r="J966" s="3">
        <v>59.3</v>
      </c>
      <c r="K966" s="3">
        <v>57.454000000000001</v>
      </c>
      <c r="L966" s="3">
        <v>58.86</v>
      </c>
      <c r="M966" s="3" t="s">
        <v>4031</v>
      </c>
      <c r="N966" s="3" t="s">
        <v>4032</v>
      </c>
      <c r="O966" s="3" t="s">
        <v>4033</v>
      </c>
      <c r="P966" s="3">
        <v>0</v>
      </c>
      <c r="Q966" s="3">
        <v>0</v>
      </c>
      <c r="R966" s="3"/>
      <c r="S966" s="3"/>
    </row>
    <row r="967" spans="1:19" ht="13" x14ac:dyDescent="0.15">
      <c r="A967" s="3">
        <v>397</v>
      </c>
      <c r="B967" s="3" t="s">
        <v>1122</v>
      </c>
      <c r="C967" s="3" t="s">
        <v>3886</v>
      </c>
      <c r="D967" s="3">
        <v>7</v>
      </c>
      <c r="E967" s="3" t="s">
        <v>24</v>
      </c>
      <c r="F967" s="3">
        <v>7</v>
      </c>
      <c r="G967" s="3">
        <v>0.87</v>
      </c>
      <c r="H967" s="3">
        <v>0.87</v>
      </c>
      <c r="I967" s="3">
        <v>59.3</v>
      </c>
      <c r="J967" s="3">
        <v>60.17</v>
      </c>
      <c r="K967" s="3">
        <v>58.86</v>
      </c>
      <c r="L967" s="3">
        <v>59.686</v>
      </c>
      <c r="M967" s="3" t="s">
        <v>4034</v>
      </c>
      <c r="N967" s="3" t="s">
        <v>4035</v>
      </c>
      <c r="O967" s="3" t="s">
        <v>4036</v>
      </c>
      <c r="P967" s="3">
        <v>0</v>
      </c>
      <c r="Q967" s="3">
        <v>0</v>
      </c>
      <c r="R967" s="3"/>
      <c r="S967" s="3"/>
    </row>
    <row r="968" spans="1:19" ht="13" x14ac:dyDescent="0.15">
      <c r="A968" s="3">
        <v>397</v>
      </c>
      <c r="B968" s="3" t="s">
        <v>1122</v>
      </c>
      <c r="C968" s="3" t="s">
        <v>3886</v>
      </c>
      <c r="D968" s="3">
        <v>7</v>
      </c>
      <c r="E968" s="3" t="s">
        <v>24</v>
      </c>
      <c r="F968" s="3" t="s">
        <v>6</v>
      </c>
      <c r="G968" s="3">
        <v>0.33</v>
      </c>
      <c r="H968" s="3">
        <v>0.33</v>
      </c>
      <c r="I968" s="3">
        <v>60.17</v>
      </c>
      <c r="J968" s="3">
        <v>60.5</v>
      </c>
      <c r="K968" s="3">
        <v>59.686</v>
      </c>
      <c r="L968" s="3">
        <v>60</v>
      </c>
      <c r="M968" s="3" t="s">
        <v>4037</v>
      </c>
      <c r="N968" s="3" t="s">
        <v>4038</v>
      </c>
      <c r="O968" s="3" t="s">
        <v>4039</v>
      </c>
      <c r="P968" s="3">
        <v>0</v>
      </c>
      <c r="Q968" s="3">
        <v>0</v>
      </c>
      <c r="R968" s="3"/>
      <c r="S968" s="3"/>
    </row>
    <row r="969" spans="1:19" ht="13" x14ac:dyDescent="0.15">
      <c r="A969" s="3">
        <v>397</v>
      </c>
      <c r="B969" s="3" t="s">
        <v>1122</v>
      </c>
      <c r="C969" s="3" t="s">
        <v>3886</v>
      </c>
      <c r="D969" s="3">
        <v>8</v>
      </c>
      <c r="E969" s="3" t="s">
        <v>24</v>
      </c>
      <c r="F969" s="3">
        <v>1</v>
      </c>
      <c r="G969" s="3">
        <v>1.46</v>
      </c>
      <c r="H969" s="3">
        <v>1.46</v>
      </c>
      <c r="I969" s="3">
        <v>60</v>
      </c>
      <c r="J969" s="3">
        <v>61.46</v>
      </c>
      <c r="K969" s="3">
        <v>60</v>
      </c>
      <c r="L969" s="3">
        <v>61.381</v>
      </c>
      <c r="M969" s="3" t="s">
        <v>4040</v>
      </c>
      <c r="N969" s="3" t="s">
        <v>4041</v>
      </c>
      <c r="O969" s="3" t="s">
        <v>4042</v>
      </c>
      <c r="P969" s="3">
        <v>0</v>
      </c>
      <c r="Q969" s="3">
        <v>0</v>
      </c>
      <c r="R969" s="3"/>
      <c r="S969" s="3"/>
    </row>
    <row r="970" spans="1:19" ht="13" x14ac:dyDescent="0.15">
      <c r="A970" s="3">
        <v>397</v>
      </c>
      <c r="B970" s="3" t="s">
        <v>1122</v>
      </c>
      <c r="C970" s="3" t="s">
        <v>3886</v>
      </c>
      <c r="D970" s="3">
        <v>8</v>
      </c>
      <c r="E970" s="3" t="s">
        <v>24</v>
      </c>
      <c r="F970" s="3">
        <v>2</v>
      </c>
      <c r="G970" s="3">
        <v>1.46</v>
      </c>
      <c r="H970" s="3">
        <v>1.46</v>
      </c>
      <c r="I970" s="3">
        <v>61.46</v>
      </c>
      <c r="J970" s="3">
        <v>62.92</v>
      </c>
      <c r="K970" s="3">
        <v>61.381</v>
      </c>
      <c r="L970" s="3">
        <v>62.762999999999998</v>
      </c>
      <c r="M970" s="3" t="s">
        <v>4043</v>
      </c>
      <c r="N970" s="3" t="s">
        <v>4044</v>
      </c>
      <c r="O970" s="3" t="s">
        <v>4045</v>
      </c>
      <c r="P970" s="3">
        <v>0</v>
      </c>
      <c r="Q970" s="3">
        <v>0</v>
      </c>
      <c r="R970" s="3"/>
      <c r="S970" s="3"/>
    </row>
    <row r="971" spans="1:19" ht="13" x14ac:dyDescent="0.15">
      <c r="A971" s="3">
        <v>397</v>
      </c>
      <c r="B971" s="3" t="s">
        <v>1122</v>
      </c>
      <c r="C971" s="3" t="s">
        <v>3886</v>
      </c>
      <c r="D971" s="3">
        <v>8</v>
      </c>
      <c r="E971" s="3" t="s">
        <v>24</v>
      </c>
      <c r="F971" s="3">
        <v>3</v>
      </c>
      <c r="G971" s="3">
        <v>1.46</v>
      </c>
      <c r="H971" s="3">
        <v>1.46</v>
      </c>
      <c r="I971" s="3">
        <v>62.92</v>
      </c>
      <c r="J971" s="3">
        <v>64.38</v>
      </c>
      <c r="K971" s="3">
        <v>62.762999999999998</v>
      </c>
      <c r="L971" s="3">
        <v>64.144000000000005</v>
      </c>
      <c r="M971" s="3" t="s">
        <v>4046</v>
      </c>
      <c r="N971" s="3" t="s">
        <v>4047</v>
      </c>
      <c r="O971" s="3" t="s">
        <v>4048</v>
      </c>
      <c r="P971" s="3">
        <v>0</v>
      </c>
      <c r="Q971" s="3">
        <v>0</v>
      </c>
      <c r="R971" s="3"/>
      <c r="S971" s="3"/>
    </row>
    <row r="972" spans="1:19" ht="13" x14ac:dyDescent="0.15">
      <c r="A972" s="3">
        <v>397</v>
      </c>
      <c r="B972" s="3" t="s">
        <v>1122</v>
      </c>
      <c r="C972" s="3" t="s">
        <v>3886</v>
      </c>
      <c r="D972" s="3">
        <v>8</v>
      </c>
      <c r="E972" s="3" t="s">
        <v>24</v>
      </c>
      <c r="F972" s="3">
        <v>4</v>
      </c>
      <c r="G972" s="3">
        <v>1.46</v>
      </c>
      <c r="H972" s="3">
        <v>1.46</v>
      </c>
      <c r="I972" s="3">
        <v>64.38</v>
      </c>
      <c r="J972" s="3">
        <v>65.84</v>
      </c>
      <c r="K972" s="3">
        <v>64.144000000000005</v>
      </c>
      <c r="L972" s="3">
        <v>65.525999999999996</v>
      </c>
      <c r="M972" s="3" t="s">
        <v>4049</v>
      </c>
      <c r="N972" s="3" t="s">
        <v>4050</v>
      </c>
      <c r="O972" s="3" t="s">
        <v>4051</v>
      </c>
      <c r="P972" s="3">
        <v>0</v>
      </c>
      <c r="Q972" s="3">
        <v>0</v>
      </c>
      <c r="R972" s="3" t="s">
        <v>4052</v>
      </c>
      <c r="S972" s="3"/>
    </row>
    <row r="973" spans="1:19" ht="13" x14ac:dyDescent="0.15">
      <c r="A973" s="3">
        <v>397</v>
      </c>
      <c r="B973" s="3" t="s">
        <v>1122</v>
      </c>
      <c r="C973" s="3" t="s">
        <v>3886</v>
      </c>
      <c r="D973" s="3">
        <v>8</v>
      </c>
      <c r="E973" s="3" t="s">
        <v>24</v>
      </c>
      <c r="F973" s="3">
        <v>5</v>
      </c>
      <c r="G973" s="3">
        <v>1.46</v>
      </c>
      <c r="H973" s="3">
        <v>1.46</v>
      </c>
      <c r="I973" s="3">
        <v>65.84</v>
      </c>
      <c r="J973" s="3">
        <v>67.3</v>
      </c>
      <c r="K973" s="3">
        <v>65.525999999999996</v>
      </c>
      <c r="L973" s="3">
        <v>66.906999999999996</v>
      </c>
      <c r="M973" s="3" t="s">
        <v>4053</v>
      </c>
      <c r="N973" s="3" t="s">
        <v>4054</v>
      </c>
      <c r="O973" s="3" t="s">
        <v>4055</v>
      </c>
      <c r="P973" s="3">
        <v>0</v>
      </c>
      <c r="Q973" s="3">
        <v>0</v>
      </c>
      <c r="R973" s="3" t="s">
        <v>4056</v>
      </c>
      <c r="S973" s="3"/>
    </row>
    <row r="974" spans="1:19" ht="13" x14ac:dyDescent="0.15">
      <c r="A974" s="3">
        <v>397</v>
      </c>
      <c r="B974" s="3" t="s">
        <v>1122</v>
      </c>
      <c r="C974" s="3" t="s">
        <v>3886</v>
      </c>
      <c r="D974" s="3">
        <v>8</v>
      </c>
      <c r="E974" s="3" t="s">
        <v>24</v>
      </c>
      <c r="F974" s="3">
        <v>6</v>
      </c>
      <c r="G974" s="3">
        <v>1.47</v>
      </c>
      <c r="H974" s="3">
        <v>1.47</v>
      </c>
      <c r="I974" s="3">
        <v>67.3</v>
      </c>
      <c r="J974" s="3">
        <v>68.77</v>
      </c>
      <c r="K974" s="3">
        <v>66.906999999999996</v>
      </c>
      <c r="L974" s="3">
        <v>68.298000000000002</v>
      </c>
      <c r="M974" s="3" t="s">
        <v>4057</v>
      </c>
      <c r="N974" s="3" t="s">
        <v>4058</v>
      </c>
      <c r="O974" s="3" t="s">
        <v>4059</v>
      </c>
      <c r="P974" s="3">
        <v>0</v>
      </c>
      <c r="Q974" s="3">
        <v>0</v>
      </c>
      <c r="R974" s="3"/>
      <c r="S974" s="3"/>
    </row>
    <row r="975" spans="1:19" ht="13" x14ac:dyDescent="0.15">
      <c r="A975" s="3">
        <v>397</v>
      </c>
      <c r="B975" s="3" t="s">
        <v>1122</v>
      </c>
      <c r="C975" s="3" t="s">
        <v>3886</v>
      </c>
      <c r="D975" s="3">
        <v>8</v>
      </c>
      <c r="E975" s="3" t="s">
        <v>24</v>
      </c>
      <c r="F975" s="3">
        <v>7</v>
      </c>
      <c r="G975" s="3">
        <v>0.9</v>
      </c>
      <c r="H975" s="3">
        <v>0.9</v>
      </c>
      <c r="I975" s="3">
        <v>68.77</v>
      </c>
      <c r="J975" s="3">
        <v>69.67</v>
      </c>
      <c r="K975" s="3">
        <v>68.298000000000002</v>
      </c>
      <c r="L975" s="3">
        <v>69.150000000000006</v>
      </c>
      <c r="M975" s="3" t="s">
        <v>4060</v>
      </c>
      <c r="N975" s="3" t="s">
        <v>4061</v>
      </c>
      <c r="O975" s="3" t="s">
        <v>4062</v>
      </c>
      <c r="P975" s="3">
        <v>0</v>
      </c>
      <c r="Q975" s="3">
        <v>0</v>
      </c>
      <c r="R975" s="3"/>
      <c r="S975" s="3"/>
    </row>
    <row r="976" spans="1:19" ht="13" x14ac:dyDescent="0.15">
      <c r="A976" s="3">
        <v>397</v>
      </c>
      <c r="B976" s="3" t="s">
        <v>1122</v>
      </c>
      <c r="C976" s="3" t="s">
        <v>3886</v>
      </c>
      <c r="D976" s="3">
        <v>8</v>
      </c>
      <c r="E976" s="3" t="s">
        <v>24</v>
      </c>
      <c r="F976" s="3" t="s">
        <v>6</v>
      </c>
      <c r="G976" s="3">
        <v>0.37</v>
      </c>
      <c r="H976" s="3">
        <v>0.37</v>
      </c>
      <c r="I976" s="3">
        <v>69.67</v>
      </c>
      <c r="J976" s="3">
        <v>70.040000000000006</v>
      </c>
      <c r="K976" s="3">
        <v>69.150000000000006</v>
      </c>
      <c r="L976" s="3">
        <v>69.5</v>
      </c>
      <c r="M976" s="3" t="s">
        <v>4063</v>
      </c>
      <c r="N976" s="3" t="s">
        <v>4064</v>
      </c>
      <c r="O976" s="3" t="s">
        <v>4065</v>
      </c>
      <c r="P976" s="3">
        <v>0</v>
      </c>
      <c r="Q976" s="3">
        <v>0</v>
      </c>
      <c r="R976" s="3"/>
      <c r="S976" s="3"/>
    </row>
    <row r="977" spans="1:19" ht="13" x14ac:dyDescent="0.15">
      <c r="A977" s="3">
        <v>397</v>
      </c>
      <c r="B977" s="3" t="s">
        <v>1122</v>
      </c>
      <c r="C977" s="3" t="s">
        <v>3886</v>
      </c>
      <c r="D977" s="3">
        <v>9</v>
      </c>
      <c r="E977" s="3" t="s">
        <v>24</v>
      </c>
      <c r="F977" s="3">
        <v>1</v>
      </c>
      <c r="G977" s="3">
        <v>1.46</v>
      </c>
      <c r="H977" s="3">
        <v>1.46</v>
      </c>
      <c r="I977" s="3">
        <v>69.5</v>
      </c>
      <c r="J977" s="3">
        <v>70.959999999999994</v>
      </c>
      <c r="K977" s="3">
        <v>69.5</v>
      </c>
      <c r="L977" s="3">
        <v>70.872</v>
      </c>
      <c r="M977" s="3" t="s">
        <v>4066</v>
      </c>
      <c r="N977" s="3" t="s">
        <v>4067</v>
      </c>
      <c r="O977" s="3" t="s">
        <v>4068</v>
      </c>
      <c r="P977" s="3">
        <v>0</v>
      </c>
      <c r="Q977" s="3">
        <v>0</v>
      </c>
      <c r="R977" s="3"/>
      <c r="S977" s="3"/>
    </row>
    <row r="978" spans="1:19" ht="13" x14ac:dyDescent="0.15">
      <c r="A978" s="3">
        <v>397</v>
      </c>
      <c r="B978" s="3" t="s">
        <v>1122</v>
      </c>
      <c r="C978" s="3" t="s">
        <v>3886</v>
      </c>
      <c r="D978" s="3">
        <v>9</v>
      </c>
      <c r="E978" s="3" t="s">
        <v>24</v>
      </c>
      <c r="F978" s="3">
        <v>2</v>
      </c>
      <c r="G978" s="3">
        <v>1.46</v>
      </c>
      <c r="H978" s="3">
        <v>1.5</v>
      </c>
      <c r="I978" s="3">
        <v>70.959999999999994</v>
      </c>
      <c r="J978" s="3">
        <v>72.459999999999994</v>
      </c>
      <c r="K978" s="3">
        <v>70.872</v>
      </c>
      <c r="L978" s="3">
        <v>72.281999999999996</v>
      </c>
      <c r="M978" s="3" t="s">
        <v>4069</v>
      </c>
      <c r="N978" s="3" t="s">
        <v>4070</v>
      </c>
      <c r="O978" s="3" t="s">
        <v>4071</v>
      </c>
      <c r="P978" s="3">
        <v>0</v>
      </c>
      <c r="Q978" s="3">
        <v>0</v>
      </c>
      <c r="R978" s="3"/>
      <c r="S978" s="3"/>
    </row>
    <row r="979" spans="1:19" ht="13" x14ac:dyDescent="0.15">
      <c r="A979" s="3">
        <v>397</v>
      </c>
      <c r="B979" s="3" t="s">
        <v>1122</v>
      </c>
      <c r="C979" s="3" t="s">
        <v>3886</v>
      </c>
      <c r="D979" s="3">
        <v>9</v>
      </c>
      <c r="E979" s="3" t="s">
        <v>24</v>
      </c>
      <c r="F979" s="3">
        <v>3</v>
      </c>
      <c r="G979" s="3">
        <v>1.47</v>
      </c>
      <c r="H979" s="3">
        <v>1.49</v>
      </c>
      <c r="I979" s="3">
        <v>72.459999999999994</v>
      </c>
      <c r="J979" s="3">
        <v>73.95</v>
      </c>
      <c r="K979" s="3">
        <v>72.281999999999996</v>
      </c>
      <c r="L979" s="3">
        <v>73.682000000000002</v>
      </c>
      <c r="M979" s="3" t="s">
        <v>4072</v>
      </c>
      <c r="N979" s="3" t="s">
        <v>4073</v>
      </c>
      <c r="O979" s="3" t="s">
        <v>4074</v>
      </c>
      <c r="P979" s="3">
        <v>0</v>
      </c>
      <c r="Q979" s="3">
        <v>0</v>
      </c>
      <c r="R979" s="3"/>
      <c r="S979" s="3"/>
    </row>
    <row r="980" spans="1:19" ht="13" x14ac:dyDescent="0.15">
      <c r="A980" s="3">
        <v>397</v>
      </c>
      <c r="B980" s="3" t="s">
        <v>1122</v>
      </c>
      <c r="C980" s="3" t="s">
        <v>3886</v>
      </c>
      <c r="D980" s="3">
        <v>9</v>
      </c>
      <c r="E980" s="3" t="s">
        <v>24</v>
      </c>
      <c r="F980" s="3">
        <v>4</v>
      </c>
      <c r="G980" s="3">
        <v>1.46</v>
      </c>
      <c r="H980" s="3">
        <v>1.47</v>
      </c>
      <c r="I980" s="3">
        <v>73.95</v>
      </c>
      <c r="J980" s="3">
        <v>75.42</v>
      </c>
      <c r="K980" s="3">
        <v>73.682000000000002</v>
      </c>
      <c r="L980" s="3">
        <v>75.063000000000002</v>
      </c>
      <c r="M980" s="3" t="s">
        <v>4075</v>
      </c>
      <c r="N980" s="3" t="s">
        <v>4076</v>
      </c>
      <c r="O980" s="3" t="s">
        <v>4077</v>
      </c>
      <c r="P980" s="3">
        <v>0</v>
      </c>
      <c r="Q980" s="3">
        <v>0</v>
      </c>
      <c r="R980" s="3"/>
      <c r="S980" s="3"/>
    </row>
    <row r="981" spans="1:19" ht="13" x14ac:dyDescent="0.15">
      <c r="A981" s="3">
        <v>397</v>
      </c>
      <c r="B981" s="3" t="s">
        <v>1122</v>
      </c>
      <c r="C981" s="3" t="s">
        <v>3886</v>
      </c>
      <c r="D981" s="3">
        <v>9</v>
      </c>
      <c r="E981" s="3" t="s">
        <v>24</v>
      </c>
      <c r="F981" s="3">
        <v>5</v>
      </c>
      <c r="G981" s="3">
        <v>1.47</v>
      </c>
      <c r="H981" s="3">
        <v>1.49</v>
      </c>
      <c r="I981" s="3">
        <v>75.42</v>
      </c>
      <c r="J981" s="3">
        <v>76.91</v>
      </c>
      <c r="K981" s="3">
        <v>75.063000000000002</v>
      </c>
      <c r="L981" s="3">
        <v>76.462999999999994</v>
      </c>
      <c r="M981" s="3" t="s">
        <v>4078</v>
      </c>
      <c r="N981" s="3" t="s">
        <v>4079</v>
      </c>
      <c r="O981" s="3" t="s">
        <v>4080</v>
      </c>
      <c r="P981" s="3">
        <v>0</v>
      </c>
      <c r="Q981" s="3">
        <v>0</v>
      </c>
      <c r="R981" s="3"/>
      <c r="S981" s="3"/>
    </row>
    <row r="982" spans="1:19" ht="13" x14ac:dyDescent="0.15">
      <c r="A982" s="3">
        <v>397</v>
      </c>
      <c r="B982" s="3" t="s">
        <v>1122</v>
      </c>
      <c r="C982" s="3" t="s">
        <v>3886</v>
      </c>
      <c r="D982" s="3">
        <v>9</v>
      </c>
      <c r="E982" s="3" t="s">
        <v>24</v>
      </c>
      <c r="F982" s="3">
        <v>6</v>
      </c>
      <c r="G982" s="3">
        <v>1.47</v>
      </c>
      <c r="H982" s="3">
        <v>1.5</v>
      </c>
      <c r="I982" s="3">
        <v>76.91</v>
      </c>
      <c r="J982" s="3">
        <v>78.41</v>
      </c>
      <c r="K982" s="3">
        <v>76.462999999999994</v>
      </c>
      <c r="L982" s="3">
        <v>77.873000000000005</v>
      </c>
      <c r="M982" s="3" t="s">
        <v>4081</v>
      </c>
      <c r="N982" s="3" t="s">
        <v>4082</v>
      </c>
      <c r="O982" s="3" t="s">
        <v>4083</v>
      </c>
      <c r="P982" s="3">
        <v>0</v>
      </c>
      <c r="Q982" s="3">
        <v>0</v>
      </c>
      <c r="R982" s="3"/>
      <c r="S982" s="3"/>
    </row>
    <row r="983" spans="1:19" ht="13" x14ac:dyDescent="0.15">
      <c r="A983" s="3">
        <v>397</v>
      </c>
      <c r="B983" s="3" t="s">
        <v>1122</v>
      </c>
      <c r="C983" s="3" t="s">
        <v>3886</v>
      </c>
      <c r="D983" s="3">
        <v>9</v>
      </c>
      <c r="E983" s="3" t="s">
        <v>24</v>
      </c>
      <c r="F983" s="3">
        <v>7</v>
      </c>
      <c r="G983" s="3">
        <v>0.9</v>
      </c>
      <c r="H983" s="3">
        <v>0.91</v>
      </c>
      <c r="I983" s="3">
        <v>78.41</v>
      </c>
      <c r="J983" s="3">
        <v>79.319999999999993</v>
      </c>
      <c r="K983" s="3">
        <v>77.873000000000005</v>
      </c>
      <c r="L983" s="3">
        <v>78.727999999999994</v>
      </c>
      <c r="M983" s="3" t="s">
        <v>4084</v>
      </c>
      <c r="N983" s="3" t="s">
        <v>4085</v>
      </c>
      <c r="O983" s="3" t="s">
        <v>4086</v>
      </c>
      <c r="P983" s="3">
        <v>0</v>
      </c>
      <c r="Q983" s="3">
        <v>0</v>
      </c>
      <c r="R983" s="3"/>
      <c r="S983" s="3"/>
    </row>
    <row r="984" spans="1:19" ht="13" x14ac:dyDescent="0.15">
      <c r="A984" s="3">
        <v>397</v>
      </c>
      <c r="B984" s="3" t="s">
        <v>1122</v>
      </c>
      <c r="C984" s="3" t="s">
        <v>3886</v>
      </c>
      <c r="D984" s="3">
        <v>9</v>
      </c>
      <c r="E984" s="3" t="s">
        <v>24</v>
      </c>
      <c r="F984" s="3" t="s">
        <v>6</v>
      </c>
      <c r="G984" s="3">
        <v>0.28999999999999998</v>
      </c>
      <c r="H984" s="3">
        <v>0.28999999999999998</v>
      </c>
      <c r="I984" s="3">
        <v>79.319999999999993</v>
      </c>
      <c r="J984" s="3">
        <v>79.61</v>
      </c>
      <c r="K984" s="3">
        <v>78.727999999999994</v>
      </c>
      <c r="L984" s="3">
        <v>79</v>
      </c>
      <c r="M984" s="3" t="s">
        <v>4087</v>
      </c>
      <c r="N984" s="3" t="s">
        <v>4088</v>
      </c>
      <c r="O984" s="3" t="s">
        <v>4089</v>
      </c>
      <c r="P984" s="3">
        <v>0</v>
      </c>
      <c r="Q984" s="3">
        <v>0</v>
      </c>
      <c r="R984" s="3"/>
      <c r="S984" s="3"/>
    </row>
    <row r="985" spans="1:19" ht="13" x14ac:dyDescent="0.15">
      <c r="A985" s="3">
        <v>397</v>
      </c>
      <c r="B985" s="3" t="s">
        <v>1122</v>
      </c>
      <c r="C985" s="3" t="s">
        <v>3886</v>
      </c>
      <c r="D985" s="3">
        <v>10</v>
      </c>
      <c r="E985" s="3" t="s">
        <v>24</v>
      </c>
      <c r="F985" s="3">
        <v>1</v>
      </c>
      <c r="G985" s="3">
        <v>1.46</v>
      </c>
      <c r="H985" s="3">
        <v>1.46</v>
      </c>
      <c r="I985" s="3">
        <v>79</v>
      </c>
      <c r="J985" s="3">
        <v>80.459999999999994</v>
      </c>
      <c r="K985" s="3">
        <v>79</v>
      </c>
      <c r="L985" s="3">
        <v>80.352000000000004</v>
      </c>
      <c r="M985" s="3" t="s">
        <v>4090</v>
      </c>
      <c r="N985" s="3" t="s">
        <v>4091</v>
      </c>
      <c r="O985" s="3" t="s">
        <v>4092</v>
      </c>
      <c r="P985" s="3">
        <v>0</v>
      </c>
      <c r="Q985" s="3">
        <v>0</v>
      </c>
      <c r="R985" s="3"/>
      <c r="S985" s="3"/>
    </row>
    <row r="986" spans="1:19" ht="13" x14ac:dyDescent="0.15">
      <c r="A986" s="3">
        <v>397</v>
      </c>
      <c r="B986" s="3" t="s">
        <v>1122</v>
      </c>
      <c r="C986" s="3" t="s">
        <v>3886</v>
      </c>
      <c r="D986" s="3">
        <v>10</v>
      </c>
      <c r="E986" s="3" t="s">
        <v>24</v>
      </c>
      <c r="F986" s="3">
        <v>2</v>
      </c>
      <c r="G986" s="3">
        <v>1.46</v>
      </c>
      <c r="H986" s="3">
        <v>1.47</v>
      </c>
      <c r="I986" s="3">
        <v>80.459999999999994</v>
      </c>
      <c r="J986" s="3">
        <v>81.93</v>
      </c>
      <c r="K986" s="3">
        <v>80.352000000000004</v>
      </c>
      <c r="L986" s="3">
        <v>81.712999999999994</v>
      </c>
      <c r="M986" s="3" t="s">
        <v>4093</v>
      </c>
      <c r="N986" s="3" t="s">
        <v>4094</v>
      </c>
      <c r="O986" s="3" t="s">
        <v>4095</v>
      </c>
      <c r="P986" s="3">
        <v>0</v>
      </c>
      <c r="Q986" s="3">
        <v>0</v>
      </c>
      <c r="R986" s="3"/>
      <c r="S986" s="3"/>
    </row>
    <row r="987" spans="1:19" ht="13" x14ac:dyDescent="0.15">
      <c r="A987" s="3">
        <v>397</v>
      </c>
      <c r="B987" s="3" t="s">
        <v>1122</v>
      </c>
      <c r="C987" s="3" t="s">
        <v>3886</v>
      </c>
      <c r="D987" s="3">
        <v>10</v>
      </c>
      <c r="E987" s="3" t="s">
        <v>24</v>
      </c>
      <c r="F987" s="3">
        <v>3</v>
      </c>
      <c r="G987" s="3">
        <v>1.47</v>
      </c>
      <c r="H987" s="3">
        <v>1.49</v>
      </c>
      <c r="I987" s="3">
        <v>81.93</v>
      </c>
      <c r="J987" s="3">
        <v>83.42</v>
      </c>
      <c r="K987" s="3">
        <v>81.712999999999994</v>
      </c>
      <c r="L987" s="3">
        <v>83.091999999999999</v>
      </c>
      <c r="M987" s="3" t="s">
        <v>4096</v>
      </c>
      <c r="N987" s="3" t="s">
        <v>4097</v>
      </c>
      <c r="O987" s="3" t="s">
        <v>4098</v>
      </c>
      <c r="P987" s="3">
        <v>0</v>
      </c>
      <c r="Q987" s="3">
        <v>0</v>
      </c>
      <c r="R987" s="3"/>
      <c r="S987" s="3"/>
    </row>
    <row r="988" spans="1:19" ht="13" x14ac:dyDescent="0.15">
      <c r="A988" s="3">
        <v>397</v>
      </c>
      <c r="B988" s="3" t="s">
        <v>1122</v>
      </c>
      <c r="C988" s="3" t="s">
        <v>3886</v>
      </c>
      <c r="D988" s="3">
        <v>10</v>
      </c>
      <c r="E988" s="3" t="s">
        <v>24</v>
      </c>
      <c r="F988" s="3">
        <v>4</v>
      </c>
      <c r="G988" s="3">
        <v>1.46</v>
      </c>
      <c r="H988" s="3">
        <v>1.5</v>
      </c>
      <c r="I988" s="3">
        <v>83.42</v>
      </c>
      <c r="J988" s="3">
        <v>84.92</v>
      </c>
      <c r="K988" s="3">
        <v>83.091999999999999</v>
      </c>
      <c r="L988" s="3">
        <v>84.480999999999995</v>
      </c>
      <c r="M988" s="3" t="s">
        <v>4099</v>
      </c>
      <c r="N988" s="3" t="s">
        <v>4100</v>
      </c>
      <c r="O988" s="3" t="s">
        <v>4101</v>
      </c>
      <c r="P988" s="3">
        <v>0</v>
      </c>
      <c r="Q988" s="3">
        <v>0</v>
      </c>
      <c r="R988" s="3"/>
      <c r="S988" s="3"/>
    </row>
    <row r="989" spans="1:19" ht="13" x14ac:dyDescent="0.15">
      <c r="A989" s="3">
        <v>397</v>
      </c>
      <c r="B989" s="3" t="s">
        <v>1122</v>
      </c>
      <c r="C989" s="3" t="s">
        <v>3886</v>
      </c>
      <c r="D989" s="3">
        <v>10</v>
      </c>
      <c r="E989" s="3" t="s">
        <v>24</v>
      </c>
      <c r="F989" s="3">
        <v>5</v>
      </c>
      <c r="G989" s="3">
        <v>1.48</v>
      </c>
      <c r="H989" s="3">
        <v>1.52</v>
      </c>
      <c r="I989" s="3">
        <v>84.92</v>
      </c>
      <c r="J989" s="3">
        <v>86.44</v>
      </c>
      <c r="K989" s="3">
        <v>84.480999999999995</v>
      </c>
      <c r="L989" s="3">
        <v>85.888999999999996</v>
      </c>
      <c r="M989" s="3" t="s">
        <v>4102</v>
      </c>
      <c r="N989" s="3" t="s">
        <v>4103</v>
      </c>
      <c r="O989" s="3" t="s">
        <v>4104</v>
      </c>
      <c r="P989" s="3">
        <v>0</v>
      </c>
      <c r="Q989" s="3">
        <v>0</v>
      </c>
      <c r="R989" s="3"/>
      <c r="S989" s="3"/>
    </row>
    <row r="990" spans="1:19" ht="13" x14ac:dyDescent="0.15">
      <c r="A990" s="3">
        <v>397</v>
      </c>
      <c r="B990" s="3" t="s">
        <v>1122</v>
      </c>
      <c r="C990" s="3" t="s">
        <v>3886</v>
      </c>
      <c r="D990" s="3">
        <v>10</v>
      </c>
      <c r="E990" s="3" t="s">
        <v>24</v>
      </c>
      <c r="F990" s="3">
        <v>6</v>
      </c>
      <c r="G990" s="3">
        <v>1.47</v>
      </c>
      <c r="H990" s="3">
        <v>1.53</v>
      </c>
      <c r="I990" s="3">
        <v>86.44</v>
      </c>
      <c r="J990" s="3">
        <v>87.97</v>
      </c>
      <c r="K990" s="3">
        <v>85.888999999999996</v>
      </c>
      <c r="L990" s="3">
        <v>87.305000000000007</v>
      </c>
      <c r="M990" s="3" t="s">
        <v>4105</v>
      </c>
      <c r="N990" s="3" t="s">
        <v>4106</v>
      </c>
      <c r="O990" s="3" t="s">
        <v>4107</v>
      </c>
      <c r="P990" s="3">
        <v>0</v>
      </c>
      <c r="Q990" s="3">
        <v>0</v>
      </c>
      <c r="R990" s="3"/>
      <c r="S990" s="3"/>
    </row>
    <row r="991" spans="1:19" ht="13" x14ac:dyDescent="0.15">
      <c r="A991" s="3">
        <v>397</v>
      </c>
      <c r="B991" s="3" t="s">
        <v>1122</v>
      </c>
      <c r="C991" s="3" t="s">
        <v>3886</v>
      </c>
      <c r="D991" s="3">
        <v>10</v>
      </c>
      <c r="E991" s="3" t="s">
        <v>24</v>
      </c>
      <c r="F991" s="3">
        <v>7</v>
      </c>
      <c r="G991" s="3">
        <v>0.97</v>
      </c>
      <c r="H991" s="3">
        <v>1</v>
      </c>
      <c r="I991" s="3">
        <v>87.97</v>
      </c>
      <c r="J991" s="3">
        <v>88.97</v>
      </c>
      <c r="K991" s="3">
        <v>87.305000000000007</v>
      </c>
      <c r="L991" s="3">
        <v>88.230999999999995</v>
      </c>
      <c r="M991" s="3" t="s">
        <v>4108</v>
      </c>
      <c r="N991" s="3" t="s">
        <v>4109</v>
      </c>
      <c r="O991" s="3" t="s">
        <v>4110</v>
      </c>
      <c r="P991" s="3">
        <v>0</v>
      </c>
      <c r="Q991" s="3">
        <v>0</v>
      </c>
      <c r="R991" s="3"/>
      <c r="S991" s="3"/>
    </row>
    <row r="992" spans="1:19" ht="13" x14ac:dyDescent="0.15">
      <c r="A992" s="3">
        <v>397</v>
      </c>
      <c r="B992" s="3" t="s">
        <v>1122</v>
      </c>
      <c r="C992" s="3" t="s">
        <v>3886</v>
      </c>
      <c r="D992" s="3">
        <v>10</v>
      </c>
      <c r="E992" s="3" t="s">
        <v>24</v>
      </c>
      <c r="F992" s="3" t="s">
        <v>6</v>
      </c>
      <c r="G992" s="3">
        <v>0.28999999999999998</v>
      </c>
      <c r="H992" s="3">
        <v>0.28999999999999998</v>
      </c>
      <c r="I992" s="3">
        <v>88.97</v>
      </c>
      <c r="J992" s="3">
        <v>89.26</v>
      </c>
      <c r="K992" s="3">
        <v>88.230999999999995</v>
      </c>
      <c r="L992" s="3">
        <v>88.5</v>
      </c>
      <c r="M992" s="3" t="s">
        <v>4111</v>
      </c>
      <c r="N992" s="3" t="s">
        <v>4112</v>
      </c>
      <c r="O992" s="3" t="s">
        <v>4113</v>
      </c>
      <c r="P992" s="3">
        <v>0</v>
      </c>
      <c r="Q992" s="3">
        <v>0</v>
      </c>
      <c r="R992" s="3"/>
      <c r="S992" s="3"/>
    </row>
    <row r="993" spans="1:19" ht="13" x14ac:dyDescent="0.15">
      <c r="A993" s="3">
        <v>397</v>
      </c>
      <c r="B993" s="3" t="s">
        <v>1122</v>
      </c>
      <c r="C993" s="3" t="s">
        <v>3886</v>
      </c>
      <c r="D993" s="3">
        <v>11</v>
      </c>
      <c r="E993" s="3" t="s">
        <v>24</v>
      </c>
      <c r="F993" s="3">
        <v>1</v>
      </c>
      <c r="G993" s="3">
        <v>1.47</v>
      </c>
      <c r="H993" s="3">
        <v>1.47</v>
      </c>
      <c r="I993" s="3">
        <v>88.5</v>
      </c>
      <c r="J993" s="3">
        <v>89.97</v>
      </c>
      <c r="K993" s="3">
        <v>88.5</v>
      </c>
      <c r="L993" s="3">
        <v>89.873999999999995</v>
      </c>
      <c r="M993" s="3" t="s">
        <v>4114</v>
      </c>
      <c r="N993" s="3" t="s">
        <v>4115</v>
      </c>
      <c r="O993" s="3" t="s">
        <v>4116</v>
      </c>
      <c r="P993" s="3">
        <v>0</v>
      </c>
      <c r="Q993" s="3">
        <v>0</v>
      </c>
      <c r="R993" s="3"/>
      <c r="S993" s="3"/>
    </row>
    <row r="994" spans="1:19" ht="13" x14ac:dyDescent="0.15">
      <c r="A994" s="3">
        <v>397</v>
      </c>
      <c r="B994" s="3" t="s">
        <v>1122</v>
      </c>
      <c r="C994" s="3" t="s">
        <v>3886</v>
      </c>
      <c r="D994" s="3">
        <v>11</v>
      </c>
      <c r="E994" s="3" t="s">
        <v>24</v>
      </c>
      <c r="F994" s="3">
        <v>2</v>
      </c>
      <c r="G994" s="3">
        <v>1.46</v>
      </c>
      <c r="H994" s="3">
        <v>1.47</v>
      </c>
      <c r="I994" s="3">
        <v>89.97</v>
      </c>
      <c r="J994" s="3">
        <v>91.44</v>
      </c>
      <c r="K994" s="3">
        <v>89.873999999999995</v>
      </c>
      <c r="L994" s="3">
        <v>91.248999999999995</v>
      </c>
      <c r="M994" s="3" t="s">
        <v>4117</v>
      </c>
      <c r="N994" s="3" t="s">
        <v>4118</v>
      </c>
      <c r="O994" s="3" t="s">
        <v>4119</v>
      </c>
      <c r="P994" s="3">
        <v>0</v>
      </c>
      <c r="Q994" s="3">
        <v>0</v>
      </c>
      <c r="R994" s="3"/>
      <c r="S994" s="3"/>
    </row>
    <row r="995" spans="1:19" ht="13" x14ac:dyDescent="0.15">
      <c r="A995" s="3">
        <v>397</v>
      </c>
      <c r="B995" s="3" t="s">
        <v>1122</v>
      </c>
      <c r="C995" s="3" t="s">
        <v>3886</v>
      </c>
      <c r="D995" s="3">
        <v>11</v>
      </c>
      <c r="E995" s="3" t="s">
        <v>24</v>
      </c>
      <c r="F995" s="3">
        <v>3</v>
      </c>
      <c r="G995" s="3">
        <v>1.46</v>
      </c>
      <c r="H995" s="3">
        <v>1.49</v>
      </c>
      <c r="I995" s="3">
        <v>91.44</v>
      </c>
      <c r="J995" s="3">
        <v>92.93</v>
      </c>
      <c r="K995" s="3">
        <v>91.248999999999995</v>
      </c>
      <c r="L995" s="3">
        <v>92.641999999999996</v>
      </c>
      <c r="M995" s="3" t="s">
        <v>4120</v>
      </c>
      <c r="N995" s="3" t="s">
        <v>4121</v>
      </c>
      <c r="O995" s="3" t="s">
        <v>4122</v>
      </c>
      <c r="P995" s="3">
        <v>0</v>
      </c>
      <c r="Q995" s="3">
        <v>0</v>
      </c>
      <c r="R995" s="3"/>
      <c r="S995" s="3"/>
    </row>
    <row r="996" spans="1:19" ht="13" x14ac:dyDescent="0.15">
      <c r="A996" s="3">
        <v>397</v>
      </c>
      <c r="B996" s="3" t="s">
        <v>1122</v>
      </c>
      <c r="C996" s="3" t="s">
        <v>3886</v>
      </c>
      <c r="D996" s="3">
        <v>11</v>
      </c>
      <c r="E996" s="3" t="s">
        <v>24</v>
      </c>
      <c r="F996" s="3">
        <v>4</v>
      </c>
      <c r="G996" s="3">
        <v>1.5</v>
      </c>
      <c r="H996" s="3">
        <v>1.5</v>
      </c>
      <c r="I996" s="3">
        <v>92.93</v>
      </c>
      <c r="J996" s="3">
        <v>94.43</v>
      </c>
      <c r="K996" s="3">
        <v>92.641999999999996</v>
      </c>
      <c r="L996" s="3">
        <v>94.045000000000002</v>
      </c>
      <c r="M996" s="3" t="s">
        <v>4123</v>
      </c>
      <c r="N996" s="3" t="s">
        <v>4124</v>
      </c>
      <c r="O996" s="3" t="s">
        <v>4125</v>
      </c>
      <c r="P996" s="3">
        <v>0</v>
      </c>
      <c r="Q996" s="3">
        <v>0</v>
      </c>
      <c r="R996" s="3"/>
      <c r="S996" s="3"/>
    </row>
    <row r="997" spans="1:19" ht="13" x14ac:dyDescent="0.15">
      <c r="A997" s="3">
        <v>397</v>
      </c>
      <c r="B997" s="3" t="s">
        <v>1122</v>
      </c>
      <c r="C997" s="3" t="s">
        <v>3886</v>
      </c>
      <c r="D997" s="3">
        <v>11</v>
      </c>
      <c r="E997" s="3" t="s">
        <v>24</v>
      </c>
      <c r="F997" s="3">
        <v>5</v>
      </c>
      <c r="G997" s="3">
        <v>1.48</v>
      </c>
      <c r="H997" s="3">
        <v>1.48</v>
      </c>
      <c r="I997" s="3">
        <v>94.43</v>
      </c>
      <c r="J997" s="3">
        <v>95.91</v>
      </c>
      <c r="K997" s="3">
        <v>94.045000000000002</v>
      </c>
      <c r="L997" s="3">
        <v>95.427999999999997</v>
      </c>
      <c r="M997" s="3" t="s">
        <v>4126</v>
      </c>
      <c r="N997" s="3" t="s">
        <v>4127</v>
      </c>
      <c r="O997" s="3" t="s">
        <v>4128</v>
      </c>
      <c r="P997" s="3">
        <v>0</v>
      </c>
      <c r="Q997" s="3">
        <v>0</v>
      </c>
      <c r="R997" s="3"/>
      <c r="S997" s="3"/>
    </row>
    <row r="998" spans="1:19" ht="13" x14ac:dyDescent="0.15">
      <c r="A998" s="3">
        <v>397</v>
      </c>
      <c r="B998" s="3" t="s">
        <v>1122</v>
      </c>
      <c r="C998" s="3" t="s">
        <v>3886</v>
      </c>
      <c r="D998" s="3">
        <v>11</v>
      </c>
      <c r="E998" s="3" t="s">
        <v>24</v>
      </c>
      <c r="F998" s="3">
        <v>6</v>
      </c>
      <c r="G998" s="3">
        <v>1.47</v>
      </c>
      <c r="H998" s="3">
        <v>1.52</v>
      </c>
      <c r="I998" s="3">
        <v>95.91</v>
      </c>
      <c r="J998" s="3">
        <v>97.43</v>
      </c>
      <c r="K998" s="3">
        <v>95.427999999999997</v>
      </c>
      <c r="L998" s="3">
        <v>96.85</v>
      </c>
      <c r="M998" s="3" t="s">
        <v>4129</v>
      </c>
      <c r="N998" s="3" t="s">
        <v>4130</v>
      </c>
      <c r="O998" s="3" t="s">
        <v>4131</v>
      </c>
      <c r="P998" s="3">
        <v>0</v>
      </c>
      <c r="Q998" s="3">
        <v>0</v>
      </c>
      <c r="R998" s="3"/>
      <c r="S998" s="3"/>
    </row>
    <row r="999" spans="1:19" ht="13" x14ac:dyDescent="0.15">
      <c r="A999" s="3">
        <v>397</v>
      </c>
      <c r="B999" s="3" t="s">
        <v>1122</v>
      </c>
      <c r="C999" s="3" t="s">
        <v>3886</v>
      </c>
      <c r="D999" s="3">
        <v>11</v>
      </c>
      <c r="E999" s="3" t="s">
        <v>24</v>
      </c>
      <c r="F999" s="3">
        <v>7</v>
      </c>
      <c r="G999" s="3">
        <v>0.93</v>
      </c>
      <c r="H999" s="3">
        <v>0.95</v>
      </c>
      <c r="I999" s="3">
        <v>97.43</v>
      </c>
      <c r="J999" s="3">
        <v>98.38</v>
      </c>
      <c r="K999" s="3">
        <v>96.85</v>
      </c>
      <c r="L999" s="3">
        <v>97.738</v>
      </c>
      <c r="M999" s="3" t="s">
        <v>4132</v>
      </c>
      <c r="N999" s="3" t="s">
        <v>4133</v>
      </c>
      <c r="O999" s="3" t="s">
        <v>4134</v>
      </c>
      <c r="P999" s="3">
        <v>0</v>
      </c>
      <c r="Q999" s="3">
        <v>0</v>
      </c>
      <c r="R999" s="3"/>
      <c r="S999" s="3"/>
    </row>
    <row r="1000" spans="1:19" ht="13" x14ac:dyDescent="0.15">
      <c r="A1000" s="3">
        <v>397</v>
      </c>
      <c r="B1000" s="3" t="s">
        <v>1122</v>
      </c>
      <c r="C1000" s="3" t="s">
        <v>3886</v>
      </c>
      <c r="D1000" s="3">
        <v>11</v>
      </c>
      <c r="E1000" s="3" t="s">
        <v>24</v>
      </c>
      <c r="F1000" s="3" t="s">
        <v>6</v>
      </c>
      <c r="G1000" s="3">
        <v>0.28000000000000003</v>
      </c>
      <c r="H1000" s="3">
        <v>0.28000000000000003</v>
      </c>
      <c r="I1000" s="3">
        <v>98.38</v>
      </c>
      <c r="J1000" s="3">
        <v>98.66</v>
      </c>
      <c r="K1000" s="3">
        <v>97.738</v>
      </c>
      <c r="L1000" s="3">
        <v>98</v>
      </c>
      <c r="M1000" s="3" t="s">
        <v>4135</v>
      </c>
      <c r="N1000" s="3" t="s">
        <v>4136</v>
      </c>
      <c r="O1000" s="3" t="s">
        <v>4137</v>
      </c>
      <c r="P1000" s="3">
        <v>0</v>
      </c>
      <c r="Q1000" s="3">
        <v>0</v>
      </c>
      <c r="R1000" s="3"/>
      <c r="S1000" s="3"/>
    </row>
    <row r="1001" spans="1:19" ht="13" x14ac:dyDescent="0.15">
      <c r="A1001" s="3">
        <v>397</v>
      </c>
      <c r="B1001" s="3" t="s">
        <v>1122</v>
      </c>
      <c r="C1001" s="3" t="s">
        <v>3886</v>
      </c>
      <c r="D1001" s="3">
        <v>12</v>
      </c>
      <c r="E1001" s="3" t="s">
        <v>1103</v>
      </c>
      <c r="F1001" s="3">
        <v>1</v>
      </c>
      <c r="G1001" s="3">
        <v>1.48</v>
      </c>
      <c r="H1001" s="3">
        <v>1.48</v>
      </c>
      <c r="I1001" s="3">
        <v>98</v>
      </c>
      <c r="J1001" s="3">
        <v>99.48</v>
      </c>
      <c r="K1001" s="3">
        <v>98</v>
      </c>
      <c r="L1001" s="3">
        <v>99.075000000000003</v>
      </c>
      <c r="M1001" s="3" t="s">
        <v>4138</v>
      </c>
      <c r="N1001" s="3" t="s">
        <v>4139</v>
      </c>
      <c r="O1001" s="3" t="s">
        <v>4140</v>
      </c>
      <c r="P1001" s="3">
        <v>0</v>
      </c>
      <c r="Q1001" s="3">
        <v>0</v>
      </c>
      <c r="R1001" s="3"/>
      <c r="S1001" s="3"/>
    </row>
    <row r="1002" spans="1:19" ht="13" x14ac:dyDescent="0.15">
      <c r="A1002" s="3">
        <v>397</v>
      </c>
      <c r="B1002" s="3" t="s">
        <v>1122</v>
      </c>
      <c r="C1002" s="3" t="s">
        <v>3886</v>
      </c>
      <c r="D1002" s="3">
        <v>12</v>
      </c>
      <c r="E1002" s="3" t="s">
        <v>1103</v>
      </c>
      <c r="F1002" s="3">
        <v>2</v>
      </c>
      <c r="G1002" s="3">
        <v>1.47</v>
      </c>
      <c r="H1002" s="3">
        <v>1.47</v>
      </c>
      <c r="I1002" s="3">
        <v>99.48</v>
      </c>
      <c r="J1002" s="3">
        <v>100.95</v>
      </c>
      <c r="K1002" s="3">
        <v>99.075000000000003</v>
      </c>
      <c r="L1002" s="3">
        <v>100.143</v>
      </c>
      <c r="M1002" s="3" t="s">
        <v>4141</v>
      </c>
      <c r="N1002" s="3" t="s">
        <v>4142</v>
      </c>
      <c r="O1002" s="3" t="s">
        <v>4143</v>
      </c>
      <c r="P1002" s="3">
        <v>0</v>
      </c>
      <c r="Q1002" s="3">
        <v>0</v>
      </c>
      <c r="R1002" s="3"/>
      <c r="S1002" s="3"/>
    </row>
    <row r="1003" spans="1:19" ht="13" x14ac:dyDescent="0.15">
      <c r="A1003" s="3">
        <v>397</v>
      </c>
      <c r="B1003" s="3" t="s">
        <v>1122</v>
      </c>
      <c r="C1003" s="3" t="s">
        <v>3886</v>
      </c>
      <c r="D1003" s="3">
        <v>12</v>
      </c>
      <c r="E1003" s="3" t="s">
        <v>1103</v>
      </c>
      <c r="F1003" s="3">
        <v>3</v>
      </c>
      <c r="G1003" s="3">
        <v>0.73</v>
      </c>
      <c r="H1003" s="3">
        <v>0.73</v>
      </c>
      <c r="I1003" s="3">
        <v>100.95</v>
      </c>
      <c r="J1003" s="3">
        <v>101.68</v>
      </c>
      <c r="K1003" s="3">
        <v>100.143</v>
      </c>
      <c r="L1003" s="3">
        <v>100.673</v>
      </c>
      <c r="M1003" s="3" t="s">
        <v>4144</v>
      </c>
      <c r="N1003" s="3" t="s">
        <v>4145</v>
      </c>
      <c r="O1003" s="3" t="s">
        <v>4146</v>
      </c>
      <c r="P1003" s="3">
        <v>0</v>
      </c>
      <c r="Q1003" s="3">
        <v>0</v>
      </c>
      <c r="R1003" s="3"/>
      <c r="S1003" s="3"/>
    </row>
    <row r="1004" spans="1:19" ht="13" x14ac:dyDescent="0.15">
      <c r="A1004" s="3">
        <v>397</v>
      </c>
      <c r="B1004" s="3" t="s">
        <v>1122</v>
      </c>
      <c r="C1004" s="3" t="s">
        <v>3886</v>
      </c>
      <c r="D1004" s="3">
        <v>12</v>
      </c>
      <c r="E1004" s="3" t="s">
        <v>1103</v>
      </c>
      <c r="F1004" s="3" t="s">
        <v>6</v>
      </c>
      <c r="G1004" s="3">
        <v>0.45</v>
      </c>
      <c r="H1004" s="3">
        <v>0.45</v>
      </c>
      <c r="I1004" s="3">
        <v>101.68</v>
      </c>
      <c r="J1004" s="3">
        <v>102.13</v>
      </c>
      <c r="K1004" s="3">
        <v>100.673</v>
      </c>
      <c r="L1004" s="3">
        <v>101</v>
      </c>
      <c r="M1004" s="3" t="s">
        <v>4147</v>
      </c>
      <c r="N1004" s="3" t="s">
        <v>4148</v>
      </c>
      <c r="O1004" s="3" t="s">
        <v>4149</v>
      </c>
      <c r="P1004" s="3">
        <v>0</v>
      </c>
      <c r="Q1004" s="3">
        <v>0</v>
      </c>
      <c r="R1004" s="3"/>
      <c r="S1004" s="3"/>
    </row>
    <row r="1005" spans="1:19" ht="13" x14ac:dyDescent="0.15">
      <c r="A1005" s="3">
        <v>397</v>
      </c>
      <c r="B1005" s="3" t="s">
        <v>1122</v>
      </c>
      <c r="C1005" s="3" t="s">
        <v>3886</v>
      </c>
      <c r="D1005" s="3">
        <v>13</v>
      </c>
      <c r="E1005" s="3" t="s">
        <v>1103</v>
      </c>
      <c r="F1005" s="3">
        <v>1</v>
      </c>
      <c r="G1005" s="3">
        <v>1.48</v>
      </c>
      <c r="H1005" s="3">
        <v>1.48</v>
      </c>
      <c r="I1005" s="3">
        <v>101</v>
      </c>
      <c r="J1005" s="3">
        <v>102.48</v>
      </c>
      <c r="K1005" s="3">
        <v>101</v>
      </c>
      <c r="L1005" s="3">
        <v>102.452</v>
      </c>
      <c r="M1005" s="3" t="s">
        <v>4150</v>
      </c>
      <c r="N1005" s="3" t="s">
        <v>4151</v>
      </c>
      <c r="O1005" s="3" t="s">
        <v>4152</v>
      </c>
      <c r="P1005" s="3">
        <v>0</v>
      </c>
      <c r="Q1005" s="3">
        <v>0</v>
      </c>
      <c r="R1005" s="3"/>
      <c r="S1005" s="3"/>
    </row>
    <row r="1006" spans="1:19" ht="13" x14ac:dyDescent="0.15">
      <c r="A1006" s="3">
        <v>397</v>
      </c>
      <c r="B1006" s="3" t="s">
        <v>1122</v>
      </c>
      <c r="C1006" s="3" t="s">
        <v>3886</v>
      </c>
      <c r="D1006" s="3">
        <v>13</v>
      </c>
      <c r="E1006" s="3" t="s">
        <v>1103</v>
      </c>
      <c r="F1006" s="3">
        <v>2</v>
      </c>
      <c r="G1006" s="3">
        <v>1.47</v>
      </c>
      <c r="H1006" s="3">
        <v>1.47</v>
      </c>
      <c r="I1006" s="3">
        <v>102.48</v>
      </c>
      <c r="J1006" s="3">
        <v>103.95</v>
      </c>
      <c r="K1006" s="3">
        <v>102.452</v>
      </c>
      <c r="L1006" s="3">
        <v>103.893</v>
      </c>
      <c r="M1006" s="3" t="s">
        <v>4153</v>
      </c>
      <c r="N1006" s="3" t="s">
        <v>4154</v>
      </c>
      <c r="O1006" s="3" t="s">
        <v>4155</v>
      </c>
      <c r="P1006" s="3">
        <v>0</v>
      </c>
      <c r="Q1006" s="3">
        <v>2</v>
      </c>
      <c r="R1006" s="3"/>
      <c r="S1006" s="3"/>
    </row>
    <row r="1007" spans="1:19" ht="13" x14ac:dyDescent="0.15">
      <c r="A1007" s="3">
        <v>397</v>
      </c>
      <c r="B1007" s="3" t="s">
        <v>1122</v>
      </c>
      <c r="C1007" s="3" t="s">
        <v>3886</v>
      </c>
      <c r="D1007" s="3">
        <v>13</v>
      </c>
      <c r="E1007" s="3" t="s">
        <v>1103</v>
      </c>
      <c r="F1007" s="3">
        <v>3</v>
      </c>
      <c r="G1007" s="3">
        <v>1.48</v>
      </c>
      <c r="H1007" s="3">
        <v>1.48</v>
      </c>
      <c r="I1007" s="3">
        <v>103.95</v>
      </c>
      <c r="J1007" s="3">
        <v>105.43</v>
      </c>
      <c r="K1007" s="3">
        <v>103.893</v>
      </c>
      <c r="L1007" s="3">
        <v>105.345</v>
      </c>
      <c r="M1007" s="3" t="s">
        <v>4156</v>
      </c>
      <c r="N1007" s="3" t="s">
        <v>4157</v>
      </c>
      <c r="O1007" s="3" t="s">
        <v>4158</v>
      </c>
      <c r="P1007" s="3">
        <v>0</v>
      </c>
      <c r="Q1007" s="3">
        <v>0</v>
      </c>
      <c r="R1007" s="3"/>
      <c r="S1007" s="3"/>
    </row>
    <row r="1008" spans="1:19" ht="13" x14ac:dyDescent="0.15">
      <c r="A1008" s="3">
        <v>397</v>
      </c>
      <c r="B1008" s="3" t="s">
        <v>1122</v>
      </c>
      <c r="C1008" s="3" t="s">
        <v>3886</v>
      </c>
      <c r="D1008" s="3">
        <v>13</v>
      </c>
      <c r="E1008" s="3" t="s">
        <v>1103</v>
      </c>
      <c r="F1008" s="3">
        <v>4</v>
      </c>
      <c r="G1008" s="3">
        <v>1.48</v>
      </c>
      <c r="H1008" s="3">
        <v>1.48</v>
      </c>
      <c r="I1008" s="3">
        <v>105.43</v>
      </c>
      <c r="J1008" s="3">
        <v>106.91</v>
      </c>
      <c r="K1008" s="3">
        <v>105.345</v>
      </c>
      <c r="L1008" s="3">
        <v>106.797</v>
      </c>
      <c r="M1008" s="3" t="s">
        <v>4159</v>
      </c>
      <c r="N1008" s="3" t="s">
        <v>4160</v>
      </c>
      <c r="O1008" s="3" t="s">
        <v>4161</v>
      </c>
      <c r="P1008" s="3">
        <v>0</v>
      </c>
      <c r="Q1008" s="3">
        <v>0</v>
      </c>
      <c r="R1008" s="3"/>
      <c r="S1008" s="3"/>
    </row>
    <row r="1009" spans="1:19" ht="13" x14ac:dyDescent="0.15">
      <c r="A1009" s="3">
        <v>397</v>
      </c>
      <c r="B1009" s="3" t="s">
        <v>1122</v>
      </c>
      <c r="C1009" s="3" t="s">
        <v>3886</v>
      </c>
      <c r="D1009" s="3">
        <v>13</v>
      </c>
      <c r="E1009" s="3" t="s">
        <v>1103</v>
      </c>
      <c r="F1009" s="3">
        <v>5</v>
      </c>
      <c r="G1009" s="3">
        <v>1.48</v>
      </c>
      <c r="H1009" s="3">
        <v>1.48</v>
      </c>
      <c r="I1009" s="3">
        <v>106.91</v>
      </c>
      <c r="J1009" s="3">
        <v>108.39</v>
      </c>
      <c r="K1009" s="3">
        <v>106.797</v>
      </c>
      <c r="L1009" s="3">
        <v>108.248</v>
      </c>
      <c r="M1009" s="3" t="s">
        <v>4162</v>
      </c>
      <c r="N1009" s="3" t="s">
        <v>4163</v>
      </c>
      <c r="O1009" s="3" t="s">
        <v>4164</v>
      </c>
      <c r="P1009" s="3">
        <v>0</v>
      </c>
      <c r="Q1009" s="3">
        <v>0</v>
      </c>
      <c r="R1009" s="3"/>
      <c r="S1009" s="3"/>
    </row>
    <row r="1010" spans="1:19" ht="13" x14ac:dyDescent="0.15">
      <c r="A1010" s="3">
        <v>397</v>
      </c>
      <c r="B1010" s="3" t="s">
        <v>1122</v>
      </c>
      <c r="C1010" s="3" t="s">
        <v>3886</v>
      </c>
      <c r="D1010" s="3">
        <v>13</v>
      </c>
      <c r="E1010" s="3" t="s">
        <v>1103</v>
      </c>
      <c r="F1010" s="3">
        <v>6</v>
      </c>
      <c r="G1010" s="3">
        <v>1.48</v>
      </c>
      <c r="H1010" s="3">
        <v>1.48</v>
      </c>
      <c r="I1010" s="3">
        <v>108.39</v>
      </c>
      <c r="J1010" s="3">
        <v>109.87</v>
      </c>
      <c r="K1010" s="3">
        <v>108.248</v>
      </c>
      <c r="L1010" s="3">
        <v>109.7</v>
      </c>
      <c r="M1010" s="3" t="s">
        <v>4165</v>
      </c>
      <c r="N1010" s="3" t="s">
        <v>4166</v>
      </c>
      <c r="O1010" s="3" t="s">
        <v>4167</v>
      </c>
      <c r="P1010" s="3">
        <v>0</v>
      </c>
      <c r="Q1010" s="3">
        <v>0</v>
      </c>
      <c r="R1010" s="3"/>
      <c r="S1010" s="3"/>
    </row>
    <row r="1011" spans="1:19" ht="13" x14ac:dyDescent="0.15">
      <c r="A1011" s="3">
        <v>397</v>
      </c>
      <c r="B1011" s="3" t="s">
        <v>1122</v>
      </c>
      <c r="C1011" s="3" t="s">
        <v>3886</v>
      </c>
      <c r="D1011" s="3">
        <v>13</v>
      </c>
      <c r="E1011" s="3" t="s">
        <v>1103</v>
      </c>
      <c r="F1011" s="3">
        <v>7</v>
      </c>
      <c r="G1011" s="3">
        <v>0.66</v>
      </c>
      <c r="H1011" s="3">
        <v>0.66</v>
      </c>
      <c r="I1011" s="3">
        <v>109.87</v>
      </c>
      <c r="J1011" s="3">
        <v>110.53</v>
      </c>
      <c r="K1011" s="3">
        <v>109.7</v>
      </c>
      <c r="L1011" s="3">
        <v>110.34699999999999</v>
      </c>
      <c r="M1011" s="3" t="s">
        <v>4168</v>
      </c>
      <c r="N1011" s="3" t="s">
        <v>4169</v>
      </c>
      <c r="O1011" s="3" t="s">
        <v>4170</v>
      </c>
      <c r="P1011" s="3">
        <v>0</v>
      </c>
      <c r="Q1011" s="3">
        <v>0</v>
      </c>
      <c r="R1011" s="3"/>
      <c r="S1011" s="3"/>
    </row>
    <row r="1012" spans="1:19" ht="13" x14ac:dyDescent="0.15">
      <c r="A1012" s="3">
        <v>397</v>
      </c>
      <c r="B1012" s="3" t="s">
        <v>1122</v>
      </c>
      <c r="C1012" s="3" t="s">
        <v>3886</v>
      </c>
      <c r="D1012" s="3">
        <v>13</v>
      </c>
      <c r="E1012" s="3" t="s">
        <v>1103</v>
      </c>
      <c r="F1012" s="3" t="s">
        <v>6</v>
      </c>
      <c r="G1012" s="3">
        <v>0.36</v>
      </c>
      <c r="H1012" s="3">
        <v>0.36</v>
      </c>
      <c r="I1012" s="3">
        <v>110.53</v>
      </c>
      <c r="J1012" s="3">
        <v>110.89</v>
      </c>
      <c r="K1012" s="3">
        <v>110.34699999999999</v>
      </c>
      <c r="L1012" s="3">
        <v>110.7</v>
      </c>
      <c r="M1012" s="3" t="s">
        <v>4171</v>
      </c>
      <c r="N1012" s="3" t="s">
        <v>4172</v>
      </c>
      <c r="O1012" s="3" t="s">
        <v>4173</v>
      </c>
      <c r="P1012" s="3">
        <v>0</v>
      </c>
      <c r="Q1012" s="3">
        <v>0</v>
      </c>
      <c r="R1012" s="3"/>
      <c r="S1012" s="3"/>
    </row>
    <row r="1013" spans="1:19" ht="13" x14ac:dyDescent="0.15">
      <c r="A1013" s="3">
        <v>397</v>
      </c>
      <c r="B1013" s="3" t="s">
        <v>1122</v>
      </c>
      <c r="C1013" s="3" t="s">
        <v>3886</v>
      </c>
      <c r="D1013" s="3">
        <v>14</v>
      </c>
      <c r="E1013" s="3" t="s">
        <v>1103</v>
      </c>
      <c r="F1013" s="3">
        <v>1</v>
      </c>
      <c r="G1013" s="3">
        <v>1.48</v>
      </c>
      <c r="H1013" s="3">
        <v>1.48</v>
      </c>
      <c r="I1013" s="3">
        <v>110.7</v>
      </c>
      <c r="J1013" s="3">
        <v>112.18</v>
      </c>
      <c r="K1013" s="3">
        <v>110.7</v>
      </c>
      <c r="L1013" s="3">
        <v>112.15900000000001</v>
      </c>
      <c r="M1013" s="3" t="s">
        <v>4174</v>
      </c>
      <c r="N1013" s="3" t="s">
        <v>4175</v>
      </c>
      <c r="O1013" s="3" t="s">
        <v>4176</v>
      </c>
      <c r="P1013" s="3">
        <v>0</v>
      </c>
      <c r="Q1013" s="3">
        <v>0</v>
      </c>
      <c r="R1013" s="3"/>
      <c r="S1013" s="3"/>
    </row>
    <row r="1014" spans="1:19" ht="13" x14ac:dyDescent="0.15">
      <c r="A1014" s="3">
        <v>397</v>
      </c>
      <c r="B1014" s="3" t="s">
        <v>1122</v>
      </c>
      <c r="C1014" s="3" t="s">
        <v>3886</v>
      </c>
      <c r="D1014" s="3">
        <v>14</v>
      </c>
      <c r="E1014" s="3" t="s">
        <v>1103</v>
      </c>
      <c r="F1014" s="3">
        <v>2</v>
      </c>
      <c r="G1014" s="3">
        <v>1.48</v>
      </c>
      <c r="H1014" s="3">
        <v>1.48</v>
      </c>
      <c r="I1014" s="3">
        <v>112.18</v>
      </c>
      <c r="J1014" s="3">
        <v>113.66</v>
      </c>
      <c r="K1014" s="3">
        <v>112.15900000000001</v>
      </c>
      <c r="L1014" s="3">
        <v>113.61799999999999</v>
      </c>
      <c r="M1014" s="3" t="s">
        <v>4177</v>
      </c>
      <c r="N1014" s="3" t="s">
        <v>4178</v>
      </c>
      <c r="O1014" s="3" t="s">
        <v>4179</v>
      </c>
      <c r="P1014" s="3">
        <v>0</v>
      </c>
      <c r="Q1014" s="3">
        <v>0</v>
      </c>
      <c r="R1014" s="3"/>
      <c r="S1014" s="3"/>
    </row>
    <row r="1015" spans="1:19" ht="13" x14ac:dyDescent="0.15">
      <c r="A1015" s="3">
        <v>397</v>
      </c>
      <c r="B1015" s="3" t="s">
        <v>1122</v>
      </c>
      <c r="C1015" s="3" t="s">
        <v>3886</v>
      </c>
      <c r="D1015" s="3">
        <v>14</v>
      </c>
      <c r="E1015" s="3" t="s">
        <v>1103</v>
      </c>
      <c r="F1015" s="3">
        <v>3</v>
      </c>
      <c r="G1015" s="3">
        <v>1.48</v>
      </c>
      <c r="H1015" s="3">
        <v>1.48</v>
      </c>
      <c r="I1015" s="3">
        <v>113.66</v>
      </c>
      <c r="J1015" s="3">
        <v>115.14</v>
      </c>
      <c r="K1015" s="3">
        <v>113.61799999999999</v>
      </c>
      <c r="L1015" s="3">
        <v>115.077</v>
      </c>
      <c r="M1015" s="3" t="s">
        <v>4180</v>
      </c>
      <c r="N1015" s="3" t="s">
        <v>4181</v>
      </c>
      <c r="O1015" s="3" t="s">
        <v>4182</v>
      </c>
      <c r="P1015" s="3">
        <v>0</v>
      </c>
      <c r="Q1015" s="3">
        <v>0</v>
      </c>
      <c r="R1015" s="3"/>
      <c r="S1015" s="3"/>
    </row>
    <row r="1016" spans="1:19" ht="13" x14ac:dyDescent="0.15">
      <c r="A1016" s="3">
        <v>397</v>
      </c>
      <c r="B1016" s="3" t="s">
        <v>1122</v>
      </c>
      <c r="C1016" s="3" t="s">
        <v>3886</v>
      </c>
      <c r="D1016" s="3">
        <v>14</v>
      </c>
      <c r="E1016" s="3" t="s">
        <v>1103</v>
      </c>
      <c r="F1016" s="3">
        <v>4</v>
      </c>
      <c r="G1016" s="3">
        <v>1.48</v>
      </c>
      <c r="H1016" s="3">
        <v>1.48</v>
      </c>
      <c r="I1016" s="3">
        <v>115.14</v>
      </c>
      <c r="J1016" s="3">
        <v>116.62</v>
      </c>
      <c r="K1016" s="3">
        <v>115.077</v>
      </c>
      <c r="L1016" s="3">
        <v>116.536</v>
      </c>
      <c r="M1016" s="3" t="s">
        <v>4183</v>
      </c>
      <c r="N1016" s="3" t="s">
        <v>4184</v>
      </c>
      <c r="O1016" s="3" t="s">
        <v>4185</v>
      </c>
      <c r="P1016" s="3">
        <v>0</v>
      </c>
      <c r="Q1016" s="3">
        <v>0</v>
      </c>
      <c r="R1016" s="3"/>
      <c r="S1016" s="3"/>
    </row>
    <row r="1017" spans="1:19" ht="13" x14ac:dyDescent="0.15">
      <c r="A1017" s="3">
        <v>397</v>
      </c>
      <c r="B1017" s="3" t="s">
        <v>1122</v>
      </c>
      <c r="C1017" s="3" t="s">
        <v>3886</v>
      </c>
      <c r="D1017" s="3">
        <v>14</v>
      </c>
      <c r="E1017" s="3" t="s">
        <v>1103</v>
      </c>
      <c r="F1017" s="3">
        <v>5</v>
      </c>
      <c r="G1017" s="3">
        <v>1.49</v>
      </c>
      <c r="H1017" s="3">
        <v>1.49</v>
      </c>
      <c r="I1017" s="3">
        <v>116.62</v>
      </c>
      <c r="J1017" s="3">
        <v>118.11</v>
      </c>
      <c r="K1017" s="3">
        <v>116.536</v>
      </c>
      <c r="L1017" s="3">
        <v>118.005</v>
      </c>
      <c r="M1017" s="3" t="s">
        <v>4186</v>
      </c>
      <c r="N1017" s="3" t="s">
        <v>4187</v>
      </c>
      <c r="O1017" s="3" t="s">
        <v>4188</v>
      </c>
      <c r="P1017" s="3">
        <v>0</v>
      </c>
      <c r="Q1017" s="3">
        <v>0</v>
      </c>
      <c r="R1017" s="3"/>
      <c r="S1017" s="3"/>
    </row>
    <row r="1018" spans="1:19" ht="13" x14ac:dyDescent="0.15">
      <c r="A1018" s="3">
        <v>397</v>
      </c>
      <c r="B1018" s="3" t="s">
        <v>1122</v>
      </c>
      <c r="C1018" s="3" t="s">
        <v>3886</v>
      </c>
      <c r="D1018" s="3">
        <v>14</v>
      </c>
      <c r="E1018" s="3" t="s">
        <v>1103</v>
      </c>
      <c r="F1018" s="3">
        <v>6</v>
      </c>
      <c r="G1018" s="3">
        <v>1.48</v>
      </c>
      <c r="H1018" s="3">
        <v>1.48</v>
      </c>
      <c r="I1018" s="3">
        <v>118.11</v>
      </c>
      <c r="J1018" s="3">
        <v>119.59</v>
      </c>
      <c r="K1018" s="3">
        <v>118.005</v>
      </c>
      <c r="L1018" s="3">
        <v>119.464</v>
      </c>
      <c r="M1018" s="3" t="s">
        <v>4189</v>
      </c>
      <c r="N1018" s="3" t="s">
        <v>4190</v>
      </c>
      <c r="O1018" s="3" t="s">
        <v>4191</v>
      </c>
      <c r="P1018" s="3">
        <v>0</v>
      </c>
      <c r="Q1018" s="3">
        <v>0</v>
      </c>
      <c r="R1018" s="3"/>
      <c r="S1018" s="3"/>
    </row>
    <row r="1019" spans="1:19" ht="13" x14ac:dyDescent="0.15">
      <c r="A1019" s="3">
        <v>397</v>
      </c>
      <c r="B1019" s="3" t="s">
        <v>1122</v>
      </c>
      <c r="C1019" s="3" t="s">
        <v>3886</v>
      </c>
      <c r="D1019" s="3">
        <v>14</v>
      </c>
      <c r="E1019" s="3" t="s">
        <v>1103</v>
      </c>
      <c r="F1019" s="3">
        <v>7</v>
      </c>
      <c r="G1019" s="3">
        <v>0.57999999999999996</v>
      </c>
      <c r="H1019" s="3">
        <v>0.57999999999999996</v>
      </c>
      <c r="I1019" s="3">
        <v>119.59</v>
      </c>
      <c r="J1019" s="3">
        <v>120.17</v>
      </c>
      <c r="K1019" s="3">
        <v>119.464</v>
      </c>
      <c r="L1019" s="3">
        <v>120.036</v>
      </c>
      <c r="M1019" s="3" t="s">
        <v>4192</v>
      </c>
      <c r="N1019" s="3" t="s">
        <v>4193</v>
      </c>
      <c r="O1019" s="3" t="s">
        <v>4194</v>
      </c>
      <c r="P1019" s="3">
        <v>0</v>
      </c>
      <c r="Q1019" s="3">
        <v>0</v>
      </c>
      <c r="R1019" s="3"/>
      <c r="S1019" s="3"/>
    </row>
    <row r="1020" spans="1:19" ht="13" x14ac:dyDescent="0.15">
      <c r="A1020" s="3">
        <v>397</v>
      </c>
      <c r="B1020" s="3" t="s">
        <v>1122</v>
      </c>
      <c r="C1020" s="3" t="s">
        <v>3886</v>
      </c>
      <c r="D1020" s="3">
        <v>14</v>
      </c>
      <c r="E1020" s="3" t="s">
        <v>1103</v>
      </c>
      <c r="F1020" s="3" t="s">
        <v>6</v>
      </c>
      <c r="G1020" s="3">
        <v>0.37</v>
      </c>
      <c r="H1020" s="3">
        <v>0.37</v>
      </c>
      <c r="I1020" s="3">
        <v>120.17</v>
      </c>
      <c r="J1020" s="3">
        <v>120.54</v>
      </c>
      <c r="K1020" s="3">
        <v>120.036</v>
      </c>
      <c r="L1020" s="3">
        <v>120.4</v>
      </c>
      <c r="M1020" s="3" t="s">
        <v>4195</v>
      </c>
      <c r="N1020" s="3" t="s">
        <v>4196</v>
      </c>
      <c r="O1020" s="3" t="s">
        <v>4197</v>
      </c>
      <c r="P1020" s="3">
        <v>0</v>
      </c>
      <c r="Q1020" s="3">
        <v>0</v>
      </c>
      <c r="R1020" s="3"/>
      <c r="S1020" s="3"/>
    </row>
    <row r="1021" spans="1:19" ht="13" x14ac:dyDescent="0.15">
      <c r="A1021" s="3">
        <v>397</v>
      </c>
      <c r="B1021" s="3" t="s">
        <v>1122</v>
      </c>
      <c r="C1021" s="3" t="s">
        <v>3886</v>
      </c>
      <c r="D1021" s="3">
        <v>15</v>
      </c>
      <c r="E1021" s="3" t="s">
        <v>1103</v>
      </c>
      <c r="F1021" s="3">
        <v>1</v>
      </c>
      <c r="G1021" s="3">
        <v>1.49</v>
      </c>
      <c r="H1021" s="3">
        <v>1.49</v>
      </c>
      <c r="I1021" s="3">
        <v>120.4</v>
      </c>
      <c r="J1021" s="3">
        <v>121.89</v>
      </c>
      <c r="K1021" s="3">
        <v>120.4</v>
      </c>
      <c r="L1021" s="3">
        <v>121.878</v>
      </c>
      <c r="M1021" s="3" t="s">
        <v>4198</v>
      </c>
      <c r="N1021" s="3" t="s">
        <v>4199</v>
      </c>
      <c r="O1021" s="3" t="s">
        <v>4200</v>
      </c>
      <c r="P1021" s="3">
        <v>0</v>
      </c>
      <c r="Q1021" s="3">
        <v>0</v>
      </c>
      <c r="R1021" s="3"/>
      <c r="S1021" s="3"/>
    </row>
    <row r="1022" spans="1:19" ht="13" x14ac:dyDescent="0.15">
      <c r="A1022" s="3">
        <v>397</v>
      </c>
      <c r="B1022" s="3" t="s">
        <v>1122</v>
      </c>
      <c r="C1022" s="3" t="s">
        <v>3886</v>
      </c>
      <c r="D1022" s="3">
        <v>15</v>
      </c>
      <c r="E1022" s="3" t="s">
        <v>1103</v>
      </c>
      <c r="F1022" s="3">
        <v>2</v>
      </c>
      <c r="G1022" s="3">
        <v>1.49</v>
      </c>
      <c r="H1022" s="3">
        <v>1.49</v>
      </c>
      <c r="I1022" s="3">
        <v>121.89</v>
      </c>
      <c r="J1022" s="3">
        <v>123.38</v>
      </c>
      <c r="K1022" s="3">
        <v>121.878</v>
      </c>
      <c r="L1022" s="3">
        <v>123.35599999999999</v>
      </c>
      <c r="M1022" s="3" t="s">
        <v>4201</v>
      </c>
      <c r="N1022" s="3" t="s">
        <v>4202</v>
      </c>
      <c r="O1022" s="3" t="s">
        <v>4203</v>
      </c>
      <c r="P1022" s="3">
        <v>0</v>
      </c>
      <c r="Q1022" s="3">
        <v>0</v>
      </c>
      <c r="R1022" s="3"/>
      <c r="S1022" s="3"/>
    </row>
    <row r="1023" spans="1:19" ht="13" x14ac:dyDescent="0.15">
      <c r="A1023" s="3">
        <v>397</v>
      </c>
      <c r="B1023" s="3" t="s">
        <v>1122</v>
      </c>
      <c r="C1023" s="3" t="s">
        <v>3886</v>
      </c>
      <c r="D1023" s="3">
        <v>15</v>
      </c>
      <c r="E1023" s="3" t="s">
        <v>1103</v>
      </c>
      <c r="F1023" s="3">
        <v>3</v>
      </c>
      <c r="G1023" s="3">
        <v>1.48</v>
      </c>
      <c r="H1023" s="3">
        <v>1.48</v>
      </c>
      <c r="I1023" s="3">
        <v>123.38</v>
      </c>
      <c r="J1023" s="3">
        <v>124.86</v>
      </c>
      <c r="K1023" s="3">
        <v>123.35599999999999</v>
      </c>
      <c r="L1023" s="3">
        <v>124.82299999999999</v>
      </c>
      <c r="M1023" s="3" t="s">
        <v>4204</v>
      </c>
      <c r="N1023" s="3" t="s">
        <v>4205</v>
      </c>
      <c r="O1023" s="3" t="s">
        <v>4206</v>
      </c>
      <c r="P1023" s="3">
        <v>0</v>
      </c>
      <c r="Q1023" s="3">
        <v>0</v>
      </c>
      <c r="R1023" s="3"/>
      <c r="S1023" s="3"/>
    </row>
    <row r="1024" spans="1:19" ht="13" x14ac:dyDescent="0.15">
      <c r="A1024" s="3">
        <v>397</v>
      </c>
      <c r="B1024" s="3" t="s">
        <v>1122</v>
      </c>
      <c r="C1024" s="3" t="s">
        <v>3886</v>
      </c>
      <c r="D1024" s="3">
        <v>15</v>
      </c>
      <c r="E1024" s="3" t="s">
        <v>1103</v>
      </c>
      <c r="F1024" s="3">
        <v>4</v>
      </c>
      <c r="G1024" s="3">
        <v>1.48</v>
      </c>
      <c r="H1024" s="3">
        <v>1.48</v>
      </c>
      <c r="I1024" s="3">
        <v>124.86</v>
      </c>
      <c r="J1024" s="3">
        <v>126.34</v>
      </c>
      <c r="K1024" s="3">
        <v>124.82299999999999</v>
      </c>
      <c r="L1024" s="3">
        <v>126.291</v>
      </c>
      <c r="M1024" s="3" t="s">
        <v>4207</v>
      </c>
      <c r="N1024" s="3" t="s">
        <v>4208</v>
      </c>
      <c r="O1024" s="3" t="s">
        <v>4209</v>
      </c>
      <c r="P1024" s="3">
        <v>0</v>
      </c>
      <c r="Q1024" s="3">
        <v>0</v>
      </c>
      <c r="R1024" s="3"/>
      <c r="S1024" s="3"/>
    </row>
    <row r="1025" spans="1:19" ht="13" x14ac:dyDescent="0.15">
      <c r="A1025" s="3">
        <v>397</v>
      </c>
      <c r="B1025" s="3" t="s">
        <v>1122</v>
      </c>
      <c r="C1025" s="3" t="s">
        <v>3886</v>
      </c>
      <c r="D1025" s="3">
        <v>15</v>
      </c>
      <c r="E1025" s="3" t="s">
        <v>1103</v>
      </c>
      <c r="F1025" s="3">
        <v>5</v>
      </c>
      <c r="G1025" s="3">
        <v>1.49</v>
      </c>
      <c r="H1025" s="3">
        <v>1.49</v>
      </c>
      <c r="I1025" s="3">
        <v>126.34</v>
      </c>
      <c r="J1025" s="3">
        <v>127.83</v>
      </c>
      <c r="K1025" s="3">
        <v>126.291</v>
      </c>
      <c r="L1025" s="3">
        <v>127.76900000000001</v>
      </c>
      <c r="M1025" s="3" t="s">
        <v>4210</v>
      </c>
      <c r="N1025" s="3" t="s">
        <v>4211</v>
      </c>
      <c r="O1025" s="3" t="s">
        <v>4212</v>
      </c>
      <c r="P1025" s="3">
        <v>0</v>
      </c>
      <c r="Q1025" s="3">
        <v>0</v>
      </c>
      <c r="R1025" s="3"/>
      <c r="S1025" s="3"/>
    </row>
    <row r="1026" spans="1:19" ht="13" x14ac:dyDescent="0.15">
      <c r="A1026" s="3">
        <v>397</v>
      </c>
      <c r="B1026" s="3" t="s">
        <v>1122</v>
      </c>
      <c r="C1026" s="3" t="s">
        <v>3886</v>
      </c>
      <c r="D1026" s="3">
        <v>15</v>
      </c>
      <c r="E1026" s="3" t="s">
        <v>1103</v>
      </c>
      <c r="F1026" s="3">
        <v>6</v>
      </c>
      <c r="G1026" s="3">
        <v>1.49</v>
      </c>
      <c r="H1026" s="3">
        <v>1.49</v>
      </c>
      <c r="I1026" s="3">
        <v>127.83</v>
      </c>
      <c r="J1026" s="3">
        <v>129.32</v>
      </c>
      <c r="K1026" s="3">
        <v>127.76900000000001</v>
      </c>
      <c r="L1026" s="3">
        <v>129.24700000000001</v>
      </c>
      <c r="M1026" s="3" t="s">
        <v>4213</v>
      </c>
      <c r="N1026" s="3" t="s">
        <v>4214</v>
      </c>
      <c r="O1026" s="3" t="s">
        <v>4215</v>
      </c>
      <c r="P1026" s="3">
        <v>0</v>
      </c>
      <c r="Q1026" s="3">
        <v>0</v>
      </c>
      <c r="R1026" s="3"/>
      <c r="S1026" s="3"/>
    </row>
    <row r="1027" spans="1:19" ht="13" x14ac:dyDescent="0.15">
      <c r="A1027" s="3">
        <v>397</v>
      </c>
      <c r="B1027" s="3" t="s">
        <v>1122</v>
      </c>
      <c r="C1027" s="3" t="s">
        <v>3886</v>
      </c>
      <c r="D1027" s="3">
        <v>15</v>
      </c>
      <c r="E1027" s="3" t="s">
        <v>1103</v>
      </c>
      <c r="F1027" s="3">
        <v>7</v>
      </c>
      <c r="G1027" s="3">
        <v>0.55000000000000004</v>
      </c>
      <c r="H1027" s="3">
        <v>0.55000000000000004</v>
      </c>
      <c r="I1027" s="3">
        <v>129.32</v>
      </c>
      <c r="J1027" s="3">
        <v>129.87</v>
      </c>
      <c r="K1027" s="3">
        <v>129.24700000000001</v>
      </c>
      <c r="L1027" s="3">
        <v>129.792</v>
      </c>
      <c r="M1027" s="3" t="s">
        <v>4216</v>
      </c>
      <c r="N1027" s="3" t="s">
        <v>4217</v>
      </c>
      <c r="O1027" s="3" t="s">
        <v>4218</v>
      </c>
      <c r="P1027" s="3">
        <v>0</v>
      </c>
      <c r="Q1027" s="3">
        <v>0</v>
      </c>
      <c r="R1027" s="3"/>
      <c r="S1027" s="3"/>
    </row>
    <row r="1028" spans="1:19" ht="13" x14ac:dyDescent="0.15">
      <c r="A1028" s="3">
        <v>397</v>
      </c>
      <c r="B1028" s="3" t="s">
        <v>1122</v>
      </c>
      <c r="C1028" s="3" t="s">
        <v>3886</v>
      </c>
      <c r="D1028" s="3">
        <v>15</v>
      </c>
      <c r="E1028" s="3" t="s">
        <v>1103</v>
      </c>
      <c r="F1028" s="3" t="s">
        <v>6</v>
      </c>
      <c r="G1028" s="3">
        <v>0.31</v>
      </c>
      <c r="H1028" s="3">
        <v>0.31</v>
      </c>
      <c r="I1028" s="3">
        <v>129.87</v>
      </c>
      <c r="J1028" s="3">
        <v>130.18</v>
      </c>
      <c r="K1028" s="3">
        <v>129.792</v>
      </c>
      <c r="L1028" s="3">
        <v>130.1</v>
      </c>
      <c r="M1028" s="3" t="s">
        <v>4219</v>
      </c>
      <c r="N1028" s="3" t="s">
        <v>4220</v>
      </c>
      <c r="O1028" s="3" t="s">
        <v>4221</v>
      </c>
      <c r="P1028" s="3">
        <v>0</v>
      </c>
      <c r="Q1028" s="3">
        <v>0</v>
      </c>
      <c r="R1028" s="3"/>
      <c r="S1028" s="3"/>
    </row>
    <row r="1029" spans="1:19" ht="13" x14ac:dyDescent="0.15">
      <c r="A1029" s="3">
        <v>397</v>
      </c>
      <c r="B1029" s="3" t="s">
        <v>1122</v>
      </c>
      <c r="C1029" s="3" t="s">
        <v>3886</v>
      </c>
      <c r="D1029" s="3">
        <v>16</v>
      </c>
      <c r="E1029" s="3" t="s">
        <v>1103</v>
      </c>
      <c r="F1029" s="3">
        <v>1</v>
      </c>
      <c r="G1029" s="3">
        <v>1.49</v>
      </c>
      <c r="H1029" s="3">
        <v>1.49</v>
      </c>
      <c r="I1029" s="3">
        <v>130.1</v>
      </c>
      <c r="J1029" s="3">
        <v>131.59</v>
      </c>
      <c r="K1029" s="3">
        <v>130.1</v>
      </c>
      <c r="L1029" s="3">
        <v>131.57599999999999</v>
      </c>
      <c r="M1029" s="3" t="s">
        <v>4222</v>
      </c>
      <c r="N1029" s="3" t="s">
        <v>4223</v>
      </c>
      <c r="O1029" s="3" t="s">
        <v>4224</v>
      </c>
      <c r="P1029" s="3">
        <v>0</v>
      </c>
      <c r="Q1029" s="3">
        <v>0</v>
      </c>
      <c r="R1029" s="3"/>
      <c r="S1029" s="3"/>
    </row>
    <row r="1030" spans="1:19" ht="13" x14ac:dyDescent="0.15">
      <c r="A1030" s="3">
        <v>397</v>
      </c>
      <c r="B1030" s="3" t="s">
        <v>1122</v>
      </c>
      <c r="C1030" s="3" t="s">
        <v>3886</v>
      </c>
      <c r="D1030" s="3">
        <v>16</v>
      </c>
      <c r="E1030" s="3" t="s">
        <v>1103</v>
      </c>
      <c r="F1030" s="3">
        <v>2</v>
      </c>
      <c r="G1030" s="3">
        <v>1.49</v>
      </c>
      <c r="H1030" s="3">
        <v>1.49</v>
      </c>
      <c r="I1030" s="3">
        <v>131.59</v>
      </c>
      <c r="J1030" s="3">
        <v>133.08000000000001</v>
      </c>
      <c r="K1030" s="3">
        <v>131.57599999999999</v>
      </c>
      <c r="L1030" s="3">
        <v>133.053</v>
      </c>
      <c r="M1030" s="3" t="s">
        <v>4225</v>
      </c>
      <c r="N1030" s="3" t="s">
        <v>4226</v>
      </c>
      <c r="O1030" s="3" t="s">
        <v>4227</v>
      </c>
      <c r="P1030" s="3">
        <v>0</v>
      </c>
      <c r="Q1030" s="3">
        <v>0</v>
      </c>
      <c r="R1030" s="3"/>
      <c r="S1030" s="3"/>
    </row>
    <row r="1031" spans="1:19" ht="13" x14ac:dyDescent="0.15">
      <c r="A1031" s="3">
        <v>397</v>
      </c>
      <c r="B1031" s="3" t="s">
        <v>1122</v>
      </c>
      <c r="C1031" s="3" t="s">
        <v>3886</v>
      </c>
      <c r="D1031" s="3">
        <v>16</v>
      </c>
      <c r="E1031" s="3" t="s">
        <v>1103</v>
      </c>
      <c r="F1031" s="3">
        <v>3</v>
      </c>
      <c r="G1031" s="3">
        <v>1.49</v>
      </c>
      <c r="H1031" s="3">
        <v>1.49</v>
      </c>
      <c r="I1031" s="3">
        <v>133.08000000000001</v>
      </c>
      <c r="J1031" s="3">
        <v>134.57</v>
      </c>
      <c r="K1031" s="3">
        <v>133.053</v>
      </c>
      <c r="L1031" s="3">
        <v>134.529</v>
      </c>
      <c r="M1031" s="3" t="s">
        <v>4228</v>
      </c>
      <c r="N1031" s="3" t="s">
        <v>4229</v>
      </c>
      <c r="O1031" s="3" t="s">
        <v>4230</v>
      </c>
      <c r="P1031" s="3">
        <v>0</v>
      </c>
      <c r="Q1031" s="3">
        <v>0</v>
      </c>
      <c r="R1031" s="3"/>
      <c r="S1031" s="3"/>
    </row>
    <row r="1032" spans="1:19" ht="13" x14ac:dyDescent="0.15">
      <c r="A1032" s="3">
        <v>397</v>
      </c>
      <c r="B1032" s="3" t="s">
        <v>1122</v>
      </c>
      <c r="C1032" s="3" t="s">
        <v>3886</v>
      </c>
      <c r="D1032" s="3">
        <v>16</v>
      </c>
      <c r="E1032" s="3" t="s">
        <v>1103</v>
      </c>
      <c r="F1032" s="3">
        <v>4</v>
      </c>
      <c r="G1032" s="3">
        <v>1.49</v>
      </c>
      <c r="H1032" s="3">
        <v>1.49</v>
      </c>
      <c r="I1032" s="3">
        <v>134.57</v>
      </c>
      <c r="J1032" s="3">
        <v>136.06</v>
      </c>
      <c r="K1032" s="3">
        <v>134.529</v>
      </c>
      <c r="L1032" s="3">
        <v>136.005</v>
      </c>
      <c r="M1032" s="3" t="s">
        <v>4231</v>
      </c>
      <c r="N1032" s="3" t="s">
        <v>4232</v>
      </c>
      <c r="O1032" s="3" t="s">
        <v>4233</v>
      </c>
      <c r="P1032" s="3">
        <v>0</v>
      </c>
      <c r="Q1032" s="3">
        <v>0</v>
      </c>
      <c r="R1032" s="3"/>
      <c r="S1032" s="3"/>
    </row>
    <row r="1033" spans="1:19" ht="13" x14ac:dyDescent="0.15">
      <c r="A1033" s="3">
        <v>397</v>
      </c>
      <c r="B1033" s="3" t="s">
        <v>1122</v>
      </c>
      <c r="C1033" s="3" t="s">
        <v>3886</v>
      </c>
      <c r="D1033" s="3">
        <v>16</v>
      </c>
      <c r="E1033" s="3" t="s">
        <v>1103</v>
      </c>
      <c r="F1033" s="3">
        <v>5</v>
      </c>
      <c r="G1033" s="3">
        <v>1.49</v>
      </c>
      <c r="H1033" s="3">
        <v>1.49</v>
      </c>
      <c r="I1033" s="3">
        <v>136.06</v>
      </c>
      <c r="J1033" s="3">
        <v>137.55000000000001</v>
      </c>
      <c r="K1033" s="3">
        <v>136.005</v>
      </c>
      <c r="L1033" s="3">
        <v>137.48099999999999</v>
      </c>
      <c r="M1033" s="3" t="s">
        <v>4234</v>
      </c>
      <c r="N1033" s="3" t="s">
        <v>4235</v>
      </c>
      <c r="O1033" s="3" t="s">
        <v>4236</v>
      </c>
      <c r="P1033" s="3">
        <v>0</v>
      </c>
      <c r="Q1033" s="3">
        <v>0</v>
      </c>
      <c r="R1033" s="3"/>
      <c r="S1033" s="3"/>
    </row>
    <row r="1034" spans="1:19" ht="13" x14ac:dyDescent="0.15">
      <c r="A1034" s="3">
        <v>397</v>
      </c>
      <c r="B1034" s="3" t="s">
        <v>1122</v>
      </c>
      <c r="C1034" s="3" t="s">
        <v>3886</v>
      </c>
      <c r="D1034" s="3">
        <v>16</v>
      </c>
      <c r="E1034" s="3" t="s">
        <v>1103</v>
      </c>
      <c r="F1034" s="3">
        <v>6</v>
      </c>
      <c r="G1034" s="3">
        <v>1.5</v>
      </c>
      <c r="H1034" s="3">
        <v>1.5</v>
      </c>
      <c r="I1034" s="3">
        <v>137.55000000000001</v>
      </c>
      <c r="J1034" s="3">
        <v>139.05000000000001</v>
      </c>
      <c r="K1034" s="3">
        <v>137.48099999999999</v>
      </c>
      <c r="L1034" s="3">
        <v>138.96799999999999</v>
      </c>
      <c r="M1034" s="3" t="s">
        <v>4237</v>
      </c>
      <c r="N1034" s="3" t="s">
        <v>4238</v>
      </c>
      <c r="O1034" s="3" t="s">
        <v>4239</v>
      </c>
      <c r="P1034" s="3">
        <v>0</v>
      </c>
      <c r="Q1034" s="3">
        <v>0</v>
      </c>
      <c r="R1034" s="3"/>
      <c r="S1034" s="3"/>
    </row>
    <row r="1035" spans="1:19" ht="13" x14ac:dyDescent="0.15">
      <c r="A1035" s="3">
        <v>397</v>
      </c>
      <c r="B1035" s="3" t="s">
        <v>1122</v>
      </c>
      <c r="C1035" s="3" t="s">
        <v>3886</v>
      </c>
      <c r="D1035" s="3">
        <v>16</v>
      </c>
      <c r="E1035" s="3" t="s">
        <v>1103</v>
      </c>
      <c r="F1035" s="3">
        <v>7</v>
      </c>
      <c r="G1035" s="3">
        <v>0.55000000000000004</v>
      </c>
      <c r="H1035" s="3">
        <v>0.55000000000000004</v>
      </c>
      <c r="I1035" s="3">
        <v>139.05000000000001</v>
      </c>
      <c r="J1035" s="3">
        <v>139.6</v>
      </c>
      <c r="K1035" s="3">
        <v>138.96799999999999</v>
      </c>
      <c r="L1035" s="3">
        <v>139.51300000000001</v>
      </c>
      <c r="M1035" s="3" t="s">
        <v>4240</v>
      </c>
      <c r="N1035" s="3" t="s">
        <v>4241</v>
      </c>
      <c r="O1035" s="3" t="s">
        <v>4242</v>
      </c>
      <c r="P1035" s="3">
        <v>0</v>
      </c>
      <c r="Q1035" s="3">
        <v>0</v>
      </c>
      <c r="R1035" s="3"/>
      <c r="S1035" s="3"/>
    </row>
    <row r="1036" spans="1:19" ht="13" x14ac:dyDescent="0.15">
      <c r="A1036" s="3">
        <v>397</v>
      </c>
      <c r="B1036" s="3" t="s">
        <v>1122</v>
      </c>
      <c r="C1036" s="3" t="s">
        <v>3886</v>
      </c>
      <c r="D1036" s="3">
        <v>16</v>
      </c>
      <c r="E1036" s="3" t="s">
        <v>1103</v>
      </c>
      <c r="F1036" s="3" t="s">
        <v>6</v>
      </c>
      <c r="G1036" s="3">
        <v>0.28999999999999998</v>
      </c>
      <c r="H1036" s="3">
        <v>0.28999999999999998</v>
      </c>
      <c r="I1036" s="3">
        <v>139.6</v>
      </c>
      <c r="J1036" s="3">
        <v>139.88999999999999</v>
      </c>
      <c r="K1036" s="3">
        <v>139.51300000000001</v>
      </c>
      <c r="L1036" s="3">
        <v>139.80000000000001</v>
      </c>
      <c r="M1036" s="3" t="s">
        <v>4243</v>
      </c>
      <c r="N1036" s="3" t="s">
        <v>4244</v>
      </c>
      <c r="O1036" s="3" t="s">
        <v>4245</v>
      </c>
      <c r="P1036" s="3">
        <v>0</v>
      </c>
      <c r="Q1036" s="3">
        <v>0</v>
      </c>
      <c r="R1036" s="3"/>
      <c r="S1036" s="3"/>
    </row>
    <row r="1037" spans="1:19" ht="13" x14ac:dyDescent="0.15">
      <c r="A1037" s="3">
        <v>397</v>
      </c>
      <c r="B1037" s="3" t="s">
        <v>1122</v>
      </c>
      <c r="C1037" s="3" t="s">
        <v>3886</v>
      </c>
      <c r="D1037" s="3">
        <v>17</v>
      </c>
      <c r="E1037" s="3" t="s">
        <v>1103</v>
      </c>
      <c r="F1037" s="3">
        <v>1</v>
      </c>
      <c r="G1037" s="3">
        <v>1.49</v>
      </c>
      <c r="H1037" s="3">
        <v>1.49</v>
      </c>
      <c r="I1037" s="3">
        <v>139.80000000000001</v>
      </c>
      <c r="J1037" s="3">
        <v>141.29</v>
      </c>
      <c r="K1037" s="3">
        <v>139.80000000000001</v>
      </c>
      <c r="L1037" s="3">
        <v>141.26599999999999</v>
      </c>
      <c r="M1037" s="3" t="s">
        <v>4246</v>
      </c>
      <c r="N1037" s="3" t="s">
        <v>4247</v>
      </c>
      <c r="O1037" s="3" t="s">
        <v>4248</v>
      </c>
      <c r="P1037" s="3">
        <v>0</v>
      </c>
      <c r="Q1037" s="3">
        <v>0</v>
      </c>
      <c r="R1037" s="3"/>
      <c r="S1037" s="3"/>
    </row>
    <row r="1038" spans="1:19" ht="13" x14ac:dyDescent="0.15">
      <c r="A1038" s="3">
        <v>397</v>
      </c>
      <c r="B1038" s="3" t="s">
        <v>1122</v>
      </c>
      <c r="C1038" s="3" t="s">
        <v>3886</v>
      </c>
      <c r="D1038" s="3">
        <v>17</v>
      </c>
      <c r="E1038" s="3" t="s">
        <v>1103</v>
      </c>
      <c r="F1038" s="3">
        <v>2</v>
      </c>
      <c r="G1038" s="3">
        <v>1.49</v>
      </c>
      <c r="H1038" s="3">
        <v>1.49</v>
      </c>
      <c r="I1038" s="3">
        <v>141.29</v>
      </c>
      <c r="J1038" s="3">
        <v>142.78</v>
      </c>
      <c r="K1038" s="3">
        <v>141.26599999999999</v>
      </c>
      <c r="L1038" s="3">
        <v>142.732</v>
      </c>
      <c r="M1038" s="3" t="s">
        <v>4249</v>
      </c>
      <c r="N1038" s="3" t="s">
        <v>4250</v>
      </c>
      <c r="O1038" s="3" t="s">
        <v>4251</v>
      </c>
      <c r="P1038" s="3">
        <v>0</v>
      </c>
      <c r="Q1038" s="3">
        <v>0</v>
      </c>
      <c r="R1038" s="3"/>
      <c r="S1038" s="3"/>
    </row>
    <row r="1039" spans="1:19" ht="13" x14ac:dyDescent="0.15">
      <c r="A1039" s="3">
        <v>397</v>
      </c>
      <c r="B1039" s="3" t="s">
        <v>1122</v>
      </c>
      <c r="C1039" s="3" t="s">
        <v>3886</v>
      </c>
      <c r="D1039" s="3">
        <v>17</v>
      </c>
      <c r="E1039" s="3" t="s">
        <v>1103</v>
      </c>
      <c r="F1039" s="3">
        <v>3</v>
      </c>
      <c r="G1039" s="3">
        <v>1.49</v>
      </c>
      <c r="H1039" s="3">
        <v>1.49</v>
      </c>
      <c r="I1039" s="3">
        <v>142.78</v>
      </c>
      <c r="J1039" s="3">
        <v>144.27000000000001</v>
      </c>
      <c r="K1039" s="3">
        <v>142.732</v>
      </c>
      <c r="L1039" s="3">
        <v>144.19800000000001</v>
      </c>
      <c r="M1039" s="3" t="s">
        <v>4252</v>
      </c>
      <c r="N1039" s="3" t="s">
        <v>4253</v>
      </c>
      <c r="O1039" s="3" t="s">
        <v>4254</v>
      </c>
      <c r="P1039" s="3">
        <v>0</v>
      </c>
      <c r="Q1039" s="3">
        <v>0</v>
      </c>
      <c r="R1039" s="3"/>
      <c r="S1039" s="3"/>
    </row>
    <row r="1040" spans="1:19" ht="13" x14ac:dyDescent="0.15">
      <c r="A1040" s="3">
        <v>397</v>
      </c>
      <c r="B1040" s="3" t="s">
        <v>1122</v>
      </c>
      <c r="C1040" s="3" t="s">
        <v>3886</v>
      </c>
      <c r="D1040" s="3">
        <v>17</v>
      </c>
      <c r="E1040" s="3" t="s">
        <v>1103</v>
      </c>
      <c r="F1040" s="3">
        <v>4</v>
      </c>
      <c r="G1040" s="3">
        <v>1.5</v>
      </c>
      <c r="H1040" s="3">
        <v>1.5</v>
      </c>
      <c r="I1040" s="3">
        <v>144.27000000000001</v>
      </c>
      <c r="J1040" s="3">
        <v>145.77000000000001</v>
      </c>
      <c r="K1040" s="3">
        <v>144.19800000000001</v>
      </c>
      <c r="L1040" s="3">
        <v>145.673</v>
      </c>
      <c r="M1040" s="3" t="s">
        <v>4255</v>
      </c>
      <c r="N1040" s="3" t="s">
        <v>4256</v>
      </c>
      <c r="O1040" s="3" t="s">
        <v>4257</v>
      </c>
      <c r="P1040" s="3">
        <v>0</v>
      </c>
      <c r="Q1040" s="3">
        <v>0</v>
      </c>
      <c r="R1040" s="3"/>
      <c r="S1040" s="3"/>
    </row>
    <row r="1041" spans="1:19" ht="13" x14ac:dyDescent="0.15">
      <c r="A1041" s="3">
        <v>397</v>
      </c>
      <c r="B1041" s="3" t="s">
        <v>1122</v>
      </c>
      <c r="C1041" s="3" t="s">
        <v>3886</v>
      </c>
      <c r="D1041" s="3">
        <v>17</v>
      </c>
      <c r="E1041" s="3" t="s">
        <v>1103</v>
      </c>
      <c r="F1041" s="3">
        <v>5</v>
      </c>
      <c r="G1041" s="3">
        <v>1.5</v>
      </c>
      <c r="H1041" s="3">
        <v>1.5</v>
      </c>
      <c r="I1041" s="3">
        <v>145.77000000000001</v>
      </c>
      <c r="J1041" s="3">
        <v>147.27000000000001</v>
      </c>
      <c r="K1041" s="3">
        <v>145.673</v>
      </c>
      <c r="L1041" s="3">
        <v>147.149</v>
      </c>
      <c r="M1041" s="3" t="s">
        <v>4258</v>
      </c>
      <c r="N1041" s="3" t="s">
        <v>4259</v>
      </c>
      <c r="O1041" s="3" t="s">
        <v>4260</v>
      </c>
      <c r="P1041" s="3">
        <v>0</v>
      </c>
      <c r="Q1041" s="3">
        <v>0</v>
      </c>
      <c r="R1041" s="3"/>
      <c r="S1041" s="3"/>
    </row>
    <row r="1042" spans="1:19" ht="13" x14ac:dyDescent="0.15">
      <c r="A1042" s="3">
        <v>397</v>
      </c>
      <c r="B1042" s="3" t="s">
        <v>1122</v>
      </c>
      <c r="C1042" s="3" t="s">
        <v>3886</v>
      </c>
      <c r="D1042" s="3">
        <v>17</v>
      </c>
      <c r="E1042" s="3" t="s">
        <v>1103</v>
      </c>
      <c r="F1042" s="3">
        <v>6</v>
      </c>
      <c r="G1042" s="3">
        <v>1.5</v>
      </c>
      <c r="H1042" s="3">
        <v>1.5</v>
      </c>
      <c r="I1042" s="3">
        <v>147.27000000000001</v>
      </c>
      <c r="J1042" s="3">
        <v>148.77000000000001</v>
      </c>
      <c r="K1042" s="3">
        <v>147.149</v>
      </c>
      <c r="L1042" s="3">
        <v>148.625</v>
      </c>
      <c r="M1042" s="3" t="s">
        <v>4261</v>
      </c>
      <c r="N1042" s="3" t="s">
        <v>4262</v>
      </c>
      <c r="O1042" s="3" t="s">
        <v>4263</v>
      </c>
      <c r="P1042" s="3">
        <v>0</v>
      </c>
      <c r="Q1042" s="3">
        <v>0</v>
      </c>
      <c r="R1042" s="3"/>
      <c r="S1042" s="3"/>
    </row>
    <row r="1043" spans="1:19" ht="13" x14ac:dyDescent="0.15">
      <c r="A1043" s="3">
        <v>397</v>
      </c>
      <c r="B1043" s="3" t="s">
        <v>1122</v>
      </c>
      <c r="C1043" s="3" t="s">
        <v>3886</v>
      </c>
      <c r="D1043" s="3">
        <v>17</v>
      </c>
      <c r="E1043" s="3" t="s">
        <v>1103</v>
      </c>
      <c r="F1043" s="3">
        <v>7</v>
      </c>
      <c r="G1043" s="3">
        <v>0.52</v>
      </c>
      <c r="H1043" s="3">
        <v>0.52</v>
      </c>
      <c r="I1043" s="3">
        <v>148.77000000000001</v>
      </c>
      <c r="J1043" s="3">
        <v>149.29</v>
      </c>
      <c r="K1043" s="3">
        <v>148.625</v>
      </c>
      <c r="L1043" s="3">
        <v>149.136</v>
      </c>
      <c r="M1043" s="3" t="s">
        <v>4264</v>
      </c>
      <c r="N1043" s="3" t="s">
        <v>4265</v>
      </c>
      <c r="O1043" s="3" t="s">
        <v>4266</v>
      </c>
      <c r="P1043" s="3">
        <v>0</v>
      </c>
      <c r="Q1043" s="3">
        <v>0</v>
      </c>
      <c r="R1043" s="3"/>
      <c r="S1043" s="3"/>
    </row>
    <row r="1044" spans="1:19" ht="13" x14ac:dyDescent="0.15">
      <c r="A1044" s="3">
        <v>397</v>
      </c>
      <c r="B1044" s="3" t="s">
        <v>1122</v>
      </c>
      <c r="C1044" s="3" t="s">
        <v>3886</v>
      </c>
      <c r="D1044" s="3">
        <v>17</v>
      </c>
      <c r="E1044" s="3" t="s">
        <v>1103</v>
      </c>
      <c r="F1044" s="3" t="s">
        <v>6</v>
      </c>
      <c r="G1044" s="3">
        <v>0.37</v>
      </c>
      <c r="H1044" s="3">
        <v>0.37</v>
      </c>
      <c r="I1044" s="3">
        <v>149.29</v>
      </c>
      <c r="J1044" s="3">
        <v>149.66</v>
      </c>
      <c r="K1044" s="3">
        <v>149.136</v>
      </c>
      <c r="L1044" s="3">
        <v>149.5</v>
      </c>
      <c r="M1044" s="3" t="s">
        <v>4267</v>
      </c>
      <c r="N1044" s="3" t="s">
        <v>4268</v>
      </c>
      <c r="O1044" s="3" t="s">
        <v>4269</v>
      </c>
      <c r="P1044" s="3">
        <v>0</v>
      </c>
      <c r="Q1044" s="3">
        <v>0</v>
      </c>
      <c r="R1044" s="3"/>
      <c r="S1044" s="3"/>
    </row>
    <row r="1045" spans="1:19" ht="13" x14ac:dyDescent="0.15">
      <c r="A1045" s="3">
        <v>397</v>
      </c>
      <c r="B1045" s="3" t="s">
        <v>1122</v>
      </c>
      <c r="C1045" s="3" t="s">
        <v>3886</v>
      </c>
      <c r="D1045" s="3">
        <v>18</v>
      </c>
      <c r="E1045" s="3" t="s">
        <v>1103</v>
      </c>
      <c r="F1045" s="3">
        <v>1</v>
      </c>
      <c r="G1045" s="3">
        <v>1.49</v>
      </c>
      <c r="H1045" s="3">
        <v>1.49</v>
      </c>
      <c r="I1045" s="3">
        <v>149.5</v>
      </c>
      <c r="J1045" s="3">
        <v>150.99</v>
      </c>
      <c r="K1045" s="3">
        <v>149.5</v>
      </c>
      <c r="L1045" s="3">
        <v>150.97499999999999</v>
      </c>
      <c r="M1045" s="3" t="s">
        <v>4270</v>
      </c>
      <c r="N1045" s="3" t="s">
        <v>4271</v>
      </c>
      <c r="O1045" s="3" t="s">
        <v>4272</v>
      </c>
      <c r="P1045" s="3">
        <v>0</v>
      </c>
      <c r="Q1045" s="3">
        <v>0</v>
      </c>
      <c r="R1045" s="3"/>
      <c r="S1045" s="3"/>
    </row>
    <row r="1046" spans="1:19" ht="13" x14ac:dyDescent="0.15">
      <c r="A1046" s="3">
        <v>397</v>
      </c>
      <c r="B1046" s="3" t="s">
        <v>1122</v>
      </c>
      <c r="C1046" s="3" t="s">
        <v>3886</v>
      </c>
      <c r="D1046" s="3">
        <v>18</v>
      </c>
      <c r="E1046" s="3" t="s">
        <v>1103</v>
      </c>
      <c r="F1046" s="3">
        <v>2</v>
      </c>
      <c r="G1046" s="3">
        <v>1.49</v>
      </c>
      <c r="H1046" s="3">
        <v>1.49</v>
      </c>
      <c r="I1046" s="3">
        <v>150.99</v>
      </c>
      <c r="J1046" s="3">
        <v>152.47999999999999</v>
      </c>
      <c r="K1046" s="3">
        <v>150.97499999999999</v>
      </c>
      <c r="L1046" s="3">
        <v>152.44999999999999</v>
      </c>
      <c r="M1046" s="3" t="s">
        <v>4273</v>
      </c>
      <c r="N1046" s="3" t="s">
        <v>4274</v>
      </c>
      <c r="O1046" s="3" t="s">
        <v>4275</v>
      </c>
      <c r="P1046" s="3">
        <v>0</v>
      </c>
      <c r="Q1046" s="3">
        <v>0</v>
      </c>
      <c r="R1046" s="3"/>
      <c r="S1046" s="3"/>
    </row>
    <row r="1047" spans="1:19" ht="13" x14ac:dyDescent="0.15">
      <c r="A1047" s="3">
        <v>397</v>
      </c>
      <c r="B1047" s="3" t="s">
        <v>1122</v>
      </c>
      <c r="C1047" s="3" t="s">
        <v>3886</v>
      </c>
      <c r="D1047" s="3">
        <v>18</v>
      </c>
      <c r="E1047" s="3" t="s">
        <v>1103</v>
      </c>
      <c r="F1047" s="3">
        <v>3</v>
      </c>
      <c r="G1047" s="3">
        <v>1.49</v>
      </c>
      <c r="H1047" s="3">
        <v>1.49</v>
      </c>
      <c r="I1047" s="3">
        <v>152.47999999999999</v>
      </c>
      <c r="J1047" s="3">
        <v>153.97</v>
      </c>
      <c r="K1047" s="3">
        <v>152.44999999999999</v>
      </c>
      <c r="L1047" s="3">
        <v>153.92400000000001</v>
      </c>
      <c r="M1047" s="3" t="s">
        <v>4276</v>
      </c>
      <c r="N1047" s="3" t="s">
        <v>4277</v>
      </c>
      <c r="O1047" s="3" t="s">
        <v>4278</v>
      </c>
      <c r="P1047" s="3">
        <v>0</v>
      </c>
      <c r="Q1047" s="3">
        <v>0</v>
      </c>
      <c r="R1047" s="3"/>
      <c r="S1047" s="3"/>
    </row>
    <row r="1048" spans="1:19" ht="13" x14ac:dyDescent="0.15">
      <c r="A1048" s="3">
        <v>397</v>
      </c>
      <c r="B1048" s="3" t="s">
        <v>1122</v>
      </c>
      <c r="C1048" s="3" t="s">
        <v>3886</v>
      </c>
      <c r="D1048" s="3">
        <v>18</v>
      </c>
      <c r="E1048" s="3" t="s">
        <v>1103</v>
      </c>
      <c r="F1048" s="3">
        <v>4</v>
      </c>
      <c r="G1048" s="3">
        <v>1.49</v>
      </c>
      <c r="H1048" s="3">
        <v>1.49</v>
      </c>
      <c r="I1048" s="3">
        <v>153.97</v>
      </c>
      <c r="J1048" s="3">
        <v>155.46</v>
      </c>
      <c r="K1048" s="3">
        <v>153.92400000000001</v>
      </c>
      <c r="L1048" s="3">
        <v>155.399</v>
      </c>
      <c r="M1048" s="3" t="s">
        <v>4279</v>
      </c>
      <c r="N1048" s="3" t="s">
        <v>4280</v>
      </c>
      <c r="O1048" s="3" t="s">
        <v>4281</v>
      </c>
      <c r="P1048" s="3">
        <v>0</v>
      </c>
      <c r="Q1048" s="3">
        <v>0</v>
      </c>
      <c r="R1048" s="3"/>
      <c r="S1048" s="3"/>
    </row>
    <row r="1049" spans="1:19" ht="13" x14ac:dyDescent="0.15">
      <c r="A1049" s="3">
        <v>397</v>
      </c>
      <c r="B1049" s="3" t="s">
        <v>1122</v>
      </c>
      <c r="C1049" s="3" t="s">
        <v>3886</v>
      </c>
      <c r="D1049" s="3">
        <v>18</v>
      </c>
      <c r="E1049" s="3" t="s">
        <v>1103</v>
      </c>
      <c r="F1049" s="3">
        <v>5</v>
      </c>
      <c r="G1049" s="3">
        <v>1.49</v>
      </c>
      <c r="H1049" s="3">
        <v>1.49</v>
      </c>
      <c r="I1049" s="3">
        <v>155.46</v>
      </c>
      <c r="J1049" s="3">
        <v>156.94999999999999</v>
      </c>
      <c r="K1049" s="3">
        <v>155.399</v>
      </c>
      <c r="L1049" s="3">
        <v>156.874</v>
      </c>
      <c r="M1049" s="3" t="s">
        <v>4282</v>
      </c>
      <c r="N1049" s="3" t="s">
        <v>4283</v>
      </c>
      <c r="O1049" s="3" t="s">
        <v>4284</v>
      </c>
      <c r="P1049" s="3">
        <v>0</v>
      </c>
      <c r="Q1049" s="3">
        <v>0</v>
      </c>
      <c r="R1049" s="3"/>
      <c r="S1049" s="3"/>
    </row>
    <row r="1050" spans="1:19" ht="13" x14ac:dyDescent="0.15">
      <c r="A1050" s="3">
        <v>397</v>
      </c>
      <c r="B1050" s="3" t="s">
        <v>1122</v>
      </c>
      <c r="C1050" s="3" t="s">
        <v>3886</v>
      </c>
      <c r="D1050" s="3">
        <v>18</v>
      </c>
      <c r="E1050" s="3" t="s">
        <v>1103</v>
      </c>
      <c r="F1050" s="3">
        <v>6</v>
      </c>
      <c r="G1050" s="3">
        <v>1.48</v>
      </c>
      <c r="H1050" s="3">
        <v>1.48</v>
      </c>
      <c r="I1050" s="3">
        <v>156.94999999999999</v>
      </c>
      <c r="J1050" s="3">
        <v>158.43</v>
      </c>
      <c r="K1050" s="3">
        <v>156.874</v>
      </c>
      <c r="L1050" s="3">
        <v>158.339</v>
      </c>
      <c r="M1050" s="3" t="s">
        <v>4285</v>
      </c>
      <c r="N1050" s="3" t="s">
        <v>4286</v>
      </c>
      <c r="O1050" s="3" t="s">
        <v>4287</v>
      </c>
      <c r="P1050" s="3">
        <v>0</v>
      </c>
      <c r="Q1050" s="3">
        <v>0</v>
      </c>
      <c r="R1050" s="3"/>
      <c r="S1050" s="3"/>
    </row>
    <row r="1051" spans="1:19" ht="13" x14ac:dyDescent="0.15">
      <c r="A1051" s="3">
        <v>397</v>
      </c>
      <c r="B1051" s="3" t="s">
        <v>1122</v>
      </c>
      <c r="C1051" s="3" t="s">
        <v>3886</v>
      </c>
      <c r="D1051" s="3">
        <v>18</v>
      </c>
      <c r="E1051" s="3" t="s">
        <v>1103</v>
      </c>
      <c r="F1051" s="3">
        <v>7</v>
      </c>
      <c r="G1051" s="3">
        <v>0.52</v>
      </c>
      <c r="H1051" s="3">
        <v>0.52</v>
      </c>
      <c r="I1051" s="3">
        <v>158.43</v>
      </c>
      <c r="J1051" s="3">
        <v>158.94999999999999</v>
      </c>
      <c r="K1051" s="3">
        <v>158.339</v>
      </c>
      <c r="L1051" s="3">
        <v>158.85400000000001</v>
      </c>
      <c r="M1051" s="3" t="s">
        <v>4288</v>
      </c>
      <c r="N1051" s="3" t="s">
        <v>4289</v>
      </c>
      <c r="O1051" s="3" t="s">
        <v>4290</v>
      </c>
      <c r="P1051" s="3">
        <v>0</v>
      </c>
      <c r="Q1051" s="3">
        <v>0</v>
      </c>
      <c r="R1051" s="3"/>
      <c r="S1051" s="3"/>
    </row>
    <row r="1052" spans="1:19" ht="13" x14ac:dyDescent="0.15">
      <c r="A1052" s="3">
        <v>397</v>
      </c>
      <c r="B1052" s="3" t="s">
        <v>1122</v>
      </c>
      <c r="C1052" s="3" t="s">
        <v>3886</v>
      </c>
      <c r="D1052" s="3">
        <v>18</v>
      </c>
      <c r="E1052" s="3" t="s">
        <v>1103</v>
      </c>
      <c r="F1052" s="3" t="s">
        <v>6</v>
      </c>
      <c r="G1052" s="3">
        <v>0.35</v>
      </c>
      <c r="H1052" s="3">
        <v>0.35</v>
      </c>
      <c r="I1052" s="3">
        <v>158.94999999999999</v>
      </c>
      <c r="J1052" s="3">
        <v>159.30000000000001</v>
      </c>
      <c r="K1052" s="3">
        <v>158.85400000000001</v>
      </c>
      <c r="L1052" s="3">
        <v>159.19999999999999</v>
      </c>
      <c r="M1052" s="3" t="s">
        <v>4291</v>
      </c>
      <c r="N1052" s="3" t="s">
        <v>4292</v>
      </c>
      <c r="O1052" s="3" t="s">
        <v>4293</v>
      </c>
      <c r="P1052" s="3">
        <v>0</v>
      </c>
      <c r="Q1052" s="3">
        <v>0</v>
      </c>
      <c r="R1052" s="3"/>
      <c r="S1052" s="3"/>
    </row>
    <row r="1053" spans="1:19" ht="13" x14ac:dyDescent="0.15">
      <c r="A1053" s="3">
        <v>397</v>
      </c>
      <c r="B1053" s="3" t="s">
        <v>1122</v>
      </c>
      <c r="C1053" s="3" t="s">
        <v>3886</v>
      </c>
      <c r="D1053" s="3">
        <v>19</v>
      </c>
      <c r="E1053" s="3" t="s">
        <v>1103</v>
      </c>
      <c r="F1053" s="3">
        <v>1</v>
      </c>
      <c r="G1053" s="3">
        <v>1.5</v>
      </c>
      <c r="H1053" s="3">
        <v>1.5</v>
      </c>
      <c r="I1053" s="3">
        <v>159.19999999999999</v>
      </c>
      <c r="J1053" s="3">
        <v>160.69999999999999</v>
      </c>
      <c r="K1053" s="3">
        <v>159.19999999999999</v>
      </c>
      <c r="L1053" s="3">
        <v>160.66399999999999</v>
      </c>
      <c r="M1053" s="3" t="s">
        <v>4294</v>
      </c>
      <c r="N1053" s="3" t="s">
        <v>4295</v>
      </c>
      <c r="O1053" s="3" t="s">
        <v>4296</v>
      </c>
      <c r="P1053" s="3">
        <v>0</v>
      </c>
      <c r="Q1053" s="3">
        <v>0</v>
      </c>
      <c r="R1053" s="3"/>
      <c r="S1053" s="3"/>
    </row>
    <row r="1054" spans="1:19" ht="13" x14ac:dyDescent="0.15">
      <c r="A1054" s="3">
        <v>397</v>
      </c>
      <c r="B1054" s="3" t="s">
        <v>1122</v>
      </c>
      <c r="C1054" s="3" t="s">
        <v>3886</v>
      </c>
      <c r="D1054" s="3">
        <v>19</v>
      </c>
      <c r="E1054" s="3" t="s">
        <v>1103</v>
      </c>
      <c r="F1054" s="3">
        <v>2</v>
      </c>
      <c r="G1054" s="3">
        <v>1.49</v>
      </c>
      <c r="H1054" s="3">
        <v>1.49</v>
      </c>
      <c r="I1054" s="3">
        <v>160.69999999999999</v>
      </c>
      <c r="J1054" s="3">
        <v>162.19</v>
      </c>
      <c r="K1054" s="3">
        <v>160.66399999999999</v>
      </c>
      <c r="L1054" s="3">
        <v>162.11799999999999</v>
      </c>
      <c r="M1054" s="3" t="s">
        <v>4297</v>
      </c>
      <c r="N1054" s="3" t="s">
        <v>4298</v>
      </c>
      <c r="O1054" s="3" t="s">
        <v>4299</v>
      </c>
      <c r="P1054" s="3">
        <v>0</v>
      </c>
      <c r="Q1054" s="3">
        <v>0</v>
      </c>
      <c r="R1054" s="3"/>
      <c r="S1054" s="3"/>
    </row>
    <row r="1055" spans="1:19" ht="13" x14ac:dyDescent="0.15">
      <c r="A1055" s="3">
        <v>397</v>
      </c>
      <c r="B1055" s="3" t="s">
        <v>1122</v>
      </c>
      <c r="C1055" s="3" t="s">
        <v>3886</v>
      </c>
      <c r="D1055" s="3">
        <v>19</v>
      </c>
      <c r="E1055" s="3" t="s">
        <v>1103</v>
      </c>
      <c r="F1055" s="3">
        <v>3</v>
      </c>
      <c r="G1055" s="3">
        <v>1.49</v>
      </c>
      <c r="H1055" s="3">
        <v>1.49</v>
      </c>
      <c r="I1055" s="3">
        <v>162.19</v>
      </c>
      <c r="J1055" s="3">
        <v>163.68</v>
      </c>
      <c r="K1055" s="3">
        <v>162.11799999999999</v>
      </c>
      <c r="L1055" s="3">
        <v>163.572</v>
      </c>
      <c r="M1055" s="3" t="s">
        <v>4300</v>
      </c>
      <c r="N1055" s="3" t="s">
        <v>4301</v>
      </c>
      <c r="O1055" s="3" t="s">
        <v>4302</v>
      </c>
      <c r="P1055" s="3">
        <v>0</v>
      </c>
      <c r="Q1055" s="3">
        <v>0</v>
      </c>
      <c r="R1055" s="3"/>
      <c r="S1055" s="3"/>
    </row>
    <row r="1056" spans="1:19" ht="13" x14ac:dyDescent="0.15">
      <c r="A1056" s="3">
        <v>397</v>
      </c>
      <c r="B1056" s="3" t="s">
        <v>1122</v>
      </c>
      <c r="C1056" s="3" t="s">
        <v>3886</v>
      </c>
      <c r="D1056" s="3">
        <v>19</v>
      </c>
      <c r="E1056" s="3" t="s">
        <v>1103</v>
      </c>
      <c r="F1056" s="3">
        <v>4</v>
      </c>
      <c r="G1056" s="3">
        <v>1.49</v>
      </c>
      <c r="H1056" s="3">
        <v>1.49</v>
      </c>
      <c r="I1056" s="3">
        <v>163.68</v>
      </c>
      <c r="J1056" s="3">
        <v>165.17</v>
      </c>
      <c r="K1056" s="3">
        <v>163.572</v>
      </c>
      <c r="L1056" s="3">
        <v>165.02600000000001</v>
      </c>
      <c r="M1056" s="3" t="s">
        <v>4303</v>
      </c>
      <c r="N1056" s="3" t="s">
        <v>4304</v>
      </c>
      <c r="O1056" s="3" t="s">
        <v>4305</v>
      </c>
      <c r="P1056" s="3">
        <v>0</v>
      </c>
      <c r="Q1056" s="3">
        <v>0</v>
      </c>
      <c r="R1056" s="3"/>
      <c r="S1056" s="3"/>
    </row>
    <row r="1057" spans="1:19" ht="13" x14ac:dyDescent="0.15">
      <c r="A1057" s="3">
        <v>397</v>
      </c>
      <c r="B1057" s="3" t="s">
        <v>1122</v>
      </c>
      <c r="C1057" s="3" t="s">
        <v>3886</v>
      </c>
      <c r="D1057" s="3">
        <v>19</v>
      </c>
      <c r="E1057" s="3" t="s">
        <v>1103</v>
      </c>
      <c r="F1057" s="3">
        <v>5</v>
      </c>
      <c r="G1057" s="3">
        <v>1.49</v>
      </c>
      <c r="H1057" s="3">
        <v>1.49</v>
      </c>
      <c r="I1057" s="3">
        <v>165.17</v>
      </c>
      <c r="J1057" s="3">
        <v>166.66</v>
      </c>
      <c r="K1057" s="3">
        <v>165.02600000000001</v>
      </c>
      <c r="L1057" s="3">
        <v>166.48</v>
      </c>
      <c r="M1057" s="3" t="s">
        <v>4306</v>
      </c>
      <c r="N1057" s="3" t="s">
        <v>4307</v>
      </c>
      <c r="O1057" s="3" t="s">
        <v>4308</v>
      </c>
      <c r="P1057" s="3">
        <v>0</v>
      </c>
      <c r="Q1057" s="3">
        <v>0</v>
      </c>
      <c r="R1057" s="3"/>
      <c r="S1057" s="3"/>
    </row>
    <row r="1058" spans="1:19" ht="13" x14ac:dyDescent="0.15">
      <c r="A1058" s="3">
        <v>397</v>
      </c>
      <c r="B1058" s="3" t="s">
        <v>1122</v>
      </c>
      <c r="C1058" s="3" t="s">
        <v>3886</v>
      </c>
      <c r="D1058" s="3">
        <v>19</v>
      </c>
      <c r="E1058" s="3" t="s">
        <v>1103</v>
      </c>
      <c r="F1058" s="3">
        <v>6</v>
      </c>
      <c r="G1058" s="3">
        <v>1.48</v>
      </c>
      <c r="H1058" s="3">
        <v>1.48</v>
      </c>
      <c r="I1058" s="3">
        <v>166.66</v>
      </c>
      <c r="J1058" s="3">
        <v>168.14</v>
      </c>
      <c r="K1058" s="3">
        <v>166.48</v>
      </c>
      <c r="L1058" s="3">
        <v>167.92500000000001</v>
      </c>
      <c r="M1058" s="3" t="s">
        <v>4309</v>
      </c>
      <c r="N1058" s="3" t="s">
        <v>4310</v>
      </c>
      <c r="O1058" s="3" t="s">
        <v>4311</v>
      </c>
      <c r="P1058" s="3">
        <v>0</v>
      </c>
      <c r="Q1058" s="3">
        <v>0</v>
      </c>
      <c r="R1058" s="3"/>
      <c r="S1058" s="3"/>
    </row>
    <row r="1059" spans="1:19" ht="13" x14ac:dyDescent="0.15">
      <c r="A1059" s="3">
        <v>397</v>
      </c>
      <c r="B1059" s="3" t="s">
        <v>1122</v>
      </c>
      <c r="C1059" s="3" t="s">
        <v>3886</v>
      </c>
      <c r="D1059" s="3">
        <v>19</v>
      </c>
      <c r="E1059" s="3" t="s">
        <v>1103</v>
      </c>
      <c r="F1059" s="3">
        <v>7</v>
      </c>
      <c r="G1059" s="3">
        <v>0.52</v>
      </c>
      <c r="H1059" s="3">
        <v>0.52</v>
      </c>
      <c r="I1059" s="3">
        <v>168.14</v>
      </c>
      <c r="J1059" s="3">
        <v>168.66</v>
      </c>
      <c r="K1059" s="3">
        <v>167.92500000000001</v>
      </c>
      <c r="L1059" s="3">
        <v>168.43199999999999</v>
      </c>
      <c r="M1059" s="3" t="s">
        <v>4312</v>
      </c>
      <c r="N1059" s="3" t="s">
        <v>4313</v>
      </c>
      <c r="O1059" s="3" t="s">
        <v>4314</v>
      </c>
      <c r="P1059" s="3">
        <v>0</v>
      </c>
      <c r="Q1059" s="3">
        <v>0</v>
      </c>
      <c r="R1059" s="3"/>
      <c r="S1059" s="3"/>
    </row>
    <row r="1060" spans="1:19" ht="13" x14ac:dyDescent="0.15">
      <c r="A1060" s="3">
        <v>397</v>
      </c>
      <c r="B1060" s="3" t="s">
        <v>1122</v>
      </c>
      <c r="C1060" s="3" t="s">
        <v>3886</v>
      </c>
      <c r="D1060" s="3">
        <v>19</v>
      </c>
      <c r="E1060" s="3" t="s">
        <v>1103</v>
      </c>
      <c r="F1060" s="3" t="s">
        <v>6</v>
      </c>
      <c r="G1060" s="3">
        <v>0.48</v>
      </c>
      <c r="H1060" s="3">
        <v>0.48</v>
      </c>
      <c r="I1060" s="3">
        <v>168.66</v>
      </c>
      <c r="J1060" s="3">
        <v>169.14</v>
      </c>
      <c r="K1060" s="3">
        <v>168.43199999999999</v>
      </c>
      <c r="L1060" s="3">
        <v>168.9</v>
      </c>
      <c r="M1060" s="3" t="s">
        <v>4315</v>
      </c>
      <c r="N1060" s="3" t="s">
        <v>4316</v>
      </c>
      <c r="O1060" s="3" t="s">
        <v>4317</v>
      </c>
      <c r="P1060" s="3">
        <v>0</v>
      </c>
      <c r="Q1060" s="3">
        <v>0</v>
      </c>
      <c r="R1060" s="3"/>
      <c r="S1060" s="3"/>
    </row>
    <row r="1061" spans="1:19" ht="13" x14ac:dyDescent="0.15">
      <c r="A1061" s="3">
        <v>397</v>
      </c>
      <c r="B1061" s="3" t="s">
        <v>1122</v>
      </c>
      <c r="C1061" s="3" t="s">
        <v>3886</v>
      </c>
      <c r="D1061" s="3">
        <v>20</v>
      </c>
      <c r="E1061" s="3" t="s">
        <v>1103</v>
      </c>
      <c r="F1061" s="3">
        <v>1</v>
      </c>
      <c r="G1061" s="3">
        <v>1.49</v>
      </c>
      <c r="H1061" s="3">
        <v>1.49</v>
      </c>
      <c r="I1061" s="3">
        <v>168.9</v>
      </c>
      <c r="J1061" s="3">
        <v>170.39</v>
      </c>
      <c r="K1061" s="3">
        <v>168.9</v>
      </c>
      <c r="L1061" s="3">
        <v>170.37</v>
      </c>
      <c r="M1061" s="3" t="s">
        <v>4318</v>
      </c>
      <c r="N1061" s="3" t="s">
        <v>4319</v>
      </c>
      <c r="O1061" s="3" t="s">
        <v>4320</v>
      </c>
      <c r="P1061" s="3">
        <v>0</v>
      </c>
      <c r="Q1061" s="3">
        <v>0</v>
      </c>
      <c r="R1061" s="3"/>
      <c r="S1061" s="3"/>
    </row>
    <row r="1062" spans="1:19" ht="13" x14ac:dyDescent="0.15">
      <c r="A1062" s="3">
        <v>397</v>
      </c>
      <c r="B1062" s="3" t="s">
        <v>1122</v>
      </c>
      <c r="C1062" s="3" t="s">
        <v>3886</v>
      </c>
      <c r="D1062" s="3">
        <v>20</v>
      </c>
      <c r="E1062" s="3" t="s">
        <v>1103</v>
      </c>
      <c r="F1062" s="3">
        <v>2</v>
      </c>
      <c r="G1062" s="3">
        <v>1.49</v>
      </c>
      <c r="H1062" s="3">
        <v>1.49</v>
      </c>
      <c r="I1062" s="3">
        <v>170.39</v>
      </c>
      <c r="J1062" s="3">
        <v>171.88</v>
      </c>
      <c r="K1062" s="3">
        <v>170.37</v>
      </c>
      <c r="L1062" s="3">
        <v>171.84100000000001</v>
      </c>
      <c r="M1062" s="3" t="s">
        <v>4321</v>
      </c>
      <c r="N1062" s="3" t="s">
        <v>4322</v>
      </c>
      <c r="O1062" s="3" t="s">
        <v>4323</v>
      </c>
      <c r="P1062" s="3">
        <v>0</v>
      </c>
      <c r="Q1062" s="3">
        <v>0</v>
      </c>
      <c r="R1062" s="3"/>
      <c r="S1062" s="3"/>
    </row>
    <row r="1063" spans="1:19" ht="13" x14ac:dyDescent="0.15">
      <c r="A1063" s="3">
        <v>397</v>
      </c>
      <c r="B1063" s="3" t="s">
        <v>1122</v>
      </c>
      <c r="C1063" s="3" t="s">
        <v>3886</v>
      </c>
      <c r="D1063" s="3">
        <v>20</v>
      </c>
      <c r="E1063" s="3" t="s">
        <v>1103</v>
      </c>
      <c r="F1063" s="3">
        <v>3</v>
      </c>
      <c r="G1063" s="3">
        <v>1.49</v>
      </c>
      <c r="H1063" s="3">
        <v>1.49</v>
      </c>
      <c r="I1063" s="3">
        <v>171.88</v>
      </c>
      <c r="J1063" s="3">
        <v>173.37</v>
      </c>
      <c r="K1063" s="3">
        <v>171.84100000000001</v>
      </c>
      <c r="L1063" s="3">
        <v>173.31100000000001</v>
      </c>
      <c r="M1063" s="3" t="s">
        <v>4324</v>
      </c>
      <c r="N1063" s="3" t="s">
        <v>4325</v>
      </c>
      <c r="O1063" s="3" t="s">
        <v>4326</v>
      </c>
      <c r="P1063" s="3">
        <v>0</v>
      </c>
      <c r="Q1063" s="3">
        <v>0</v>
      </c>
      <c r="R1063" s="3"/>
      <c r="S1063" s="3"/>
    </row>
    <row r="1064" spans="1:19" ht="13" x14ac:dyDescent="0.15">
      <c r="A1064" s="3">
        <v>397</v>
      </c>
      <c r="B1064" s="3" t="s">
        <v>1122</v>
      </c>
      <c r="C1064" s="3" t="s">
        <v>3886</v>
      </c>
      <c r="D1064" s="3">
        <v>20</v>
      </c>
      <c r="E1064" s="3" t="s">
        <v>1103</v>
      </c>
      <c r="F1064" s="3">
        <v>4</v>
      </c>
      <c r="G1064" s="3">
        <v>1.49</v>
      </c>
      <c r="H1064" s="3">
        <v>1.49</v>
      </c>
      <c r="I1064" s="3">
        <v>173.37</v>
      </c>
      <c r="J1064" s="3">
        <v>174.86</v>
      </c>
      <c r="K1064" s="3">
        <v>173.31100000000001</v>
      </c>
      <c r="L1064" s="3">
        <v>174.78100000000001</v>
      </c>
      <c r="M1064" s="3" t="s">
        <v>4327</v>
      </c>
      <c r="N1064" s="3" t="s">
        <v>4328</v>
      </c>
      <c r="O1064" s="3" t="s">
        <v>4329</v>
      </c>
      <c r="P1064" s="3">
        <v>0</v>
      </c>
      <c r="Q1064" s="3">
        <v>0</v>
      </c>
      <c r="R1064" s="3"/>
      <c r="S1064" s="3"/>
    </row>
    <row r="1065" spans="1:19" ht="13" x14ac:dyDescent="0.15">
      <c r="A1065" s="3">
        <v>397</v>
      </c>
      <c r="B1065" s="3" t="s">
        <v>1122</v>
      </c>
      <c r="C1065" s="3" t="s">
        <v>3886</v>
      </c>
      <c r="D1065" s="3">
        <v>20</v>
      </c>
      <c r="E1065" s="3" t="s">
        <v>1103</v>
      </c>
      <c r="F1065" s="3">
        <v>5</v>
      </c>
      <c r="G1065" s="3">
        <v>1.49</v>
      </c>
      <c r="H1065" s="3">
        <v>1.49</v>
      </c>
      <c r="I1065" s="3">
        <v>174.86</v>
      </c>
      <c r="J1065" s="3">
        <v>176.35</v>
      </c>
      <c r="K1065" s="3">
        <v>174.78100000000001</v>
      </c>
      <c r="L1065" s="3">
        <v>176.25200000000001</v>
      </c>
      <c r="M1065" s="3" t="s">
        <v>4330</v>
      </c>
      <c r="N1065" s="3" t="s">
        <v>4331</v>
      </c>
      <c r="O1065" s="3" t="s">
        <v>4332</v>
      </c>
      <c r="P1065" s="3">
        <v>0</v>
      </c>
      <c r="Q1065" s="3">
        <v>0</v>
      </c>
      <c r="R1065" s="3"/>
      <c r="S1065" s="3"/>
    </row>
    <row r="1066" spans="1:19" ht="13" x14ac:dyDescent="0.15">
      <c r="A1066" s="3">
        <v>397</v>
      </c>
      <c r="B1066" s="3" t="s">
        <v>1122</v>
      </c>
      <c r="C1066" s="3" t="s">
        <v>3886</v>
      </c>
      <c r="D1066" s="3">
        <v>20</v>
      </c>
      <c r="E1066" s="3" t="s">
        <v>1103</v>
      </c>
      <c r="F1066" s="3">
        <v>6</v>
      </c>
      <c r="G1066" s="3">
        <v>1.46</v>
      </c>
      <c r="H1066" s="3">
        <v>1.46</v>
      </c>
      <c r="I1066" s="3">
        <v>176.35</v>
      </c>
      <c r="J1066" s="3">
        <v>177.81</v>
      </c>
      <c r="K1066" s="3">
        <v>176.25200000000001</v>
      </c>
      <c r="L1066" s="3">
        <v>177.69200000000001</v>
      </c>
      <c r="M1066" s="3" t="s">
        <v>4333</v>
      </c>
      <c r="N1066" s="3" t="s">
        <v>4334</v>
      </c>
      <c r="O1066" s="3" t="s">
        <v>4335</v>
      </c>
      <c r="P1066" s="3">
        <v>0</v>
      </c>
      <c r="Q1066" s="3">
        <v>0</v>
      </c>
      <c r="R1066" s="3"/>
      <c r="S1066" s="3"/>
    </row>
    <row r="1067" spans="1:19" ht="13" x14ac:dyDescent="0.15">
      <c r="A1067" s="3">
        <v>397</v>
      </c>
      <c r="B1067" s="3" t="s">
        <v>1122</v>
      </c>
      <c r="C1067" s="3" t="s">
        <v>3886</v>
      </c>
      <c r="D1067" s="3">
        <v>20</v>
      </c>
      <c r="E1067" s="3" t="s">
        <v>1103</v>
      </c>
      <c r="F1067" s="3">
        <v>7</v>
      </c>
      <c r="G1067" s="3">
        <v>0.55000000000000004</v>
      </c>
      <c r="H1067" s="3">
        <v>0.55000000000000004</v>
      </c>
      <c r="I1067" s="3">
        <v>177.81</v>
      </c>
      <c r="J1067" s="3">
        <v>178.36</v>
      </c>
      <c r="K1067" s="3">
        <v>177.69200000000001</v>
      </c>
      <c r="L1067" s="3">
        <v>178.23500000000001</v>
      </c>
      <c r="M1067" s="3" t="s">
        <v>4336</v>
      </c>
      <c r="N1067" s="3" t="s">
        <v>4337</v>
      </c>
      <c r="O1067" s="3" t="s">
        <v>4338</v>
      </c>
      <c r="P1067" s="3">
        <v>0</v>
      </c>
      <c r="Q1067" s="3">
        <v>0</v>
      </c>
      <c r="R1067" s="3"/>
      <c r="S1067" s="3"/>
    </row>
    <row r="1068" spans="1:19" ht="13" x14ac:dyDescent="0.15">
      <c r="A1068" s="3">
        <v>397</v>
      </c>
      <c r="B1068" s="3" t="s">
        <v>1122</v>
      </c>
      <c r="C1068" s="3" t="s">
        <v>3886</v>
      </c>
      <c r="D1068" s="3">
        <v>20</v>
      </c>
      <c r="E1068" s="3" t="s">
        <v>1103</v>
      </c>
      <c r="F1068" s="3" t="s">
        <v>6</v>
      </c>
      <c r="G1068" s="3">
        <v>0.37</v>
      </c>
      <c r="H1068" s="3">
        <v>0.37</v>
      </c>
      <c r="I1068" s="3">
        <v>178.36</v>
      </c>
      <c r="J1068" s="3">
        <v>178.73</v>
      </c>
      <c r="K1068" s="3">
        <v>178.23500000000001</v>
      </c>
      <c r="L1068" s="3">
        <v>178.6</v>
      </c>
      <c r="M1068" s="3" t="s">
        <v>4339</v>
      </c>
      <c r="N1068" s="3" t="s">
        <v>4340</v>
      </c>
      <c r="O1068" s="3" t="s">
        <v>4341</v>
      </c>
      <c r="P1068" s="3">
        <v>0</v>
      </c>
      <c r="Q1068" s="3">
        <v>0</v>
      </c>
      <c r="R1068" s="3"/>
      <c r="S1068" s="3"/>
    </row>
    <row r="1069" spans="1:19" ht="13" x14ac:dyDescent="0.15">
      <c r="A1069" s="3">
        <v>397</v>
      </c>
      <c r="B1069" s="3" t="s">
        <v>1122</v>
      </c>
      <c r="C1069" s="3" t="s">
        <v>3886</v>
      </c>
      <c r="D1069" s="3">
        <v>21</v>
      </c>
      <c r="E1069" s="3" t="s">
        <v>1103</v>
      </c>
      <c r="F1069" s="3">
        <v>1</v>
      </c>
      <c r="G1069" s="3">
        <v>1.5</v>
      </c>
      <c r="H1069" s="3">
        <v>1.5</v>
      </c>
      <c r="I1069" s="3">
        <v>178.6</v>
      </c>
      <c r="J1069" s="3">
        <v>180.1</v>
      </c>
      <c r="K1069" s="3">
        <v>178.6</v>
      </c>
      <c r="L1069" s="3">
        <v>180.07300000000001</v>
      </c>
      <c r="M1069" s="3" t="s">
        <v>4342</v>
      </c>
      <c r="N1069" s="3" t="s">
        <v>4343</v>
      </c>
      <c r="O1069" s="3" t="s">
        <v>4344</v>
      </c>
      <c r="P1069" s="3">
        <v>0</v>
      </c>
      <c r="Q1069" s="3">
        <v>0</v>
      </c>
      <c r="R1069" s="3"/>
      <c r="S1069" s="3"/>
    </row>
    <row r="1070" spans="1:19" ht="13" x14ac:dyDescent="0.15">
      <c r="A1070" s="3">
        <v>397</v>
      </c>
      <c r="B1070" s="3" t="s">
        <v>1122</v>
      </c>
      <c r="C1070" s="3" t="s">
        <v>3886</v>
      </c>
      <c r="D1070" s="3">
        <v>21</v>
      </c>
      <c r="E1070" s="3" t="s">
        <v>1103</v>
      </c>
      <c r="F1070" s="3">
        <v>2</v>
      </c>
      <c r="G1070" s="3">
        <v>1.5</v>
      </c>
      <c r="H1070" s="3">
        <v>1.5</v>
      </c>
      <c r="I1070" s="3">
        <v>180.1</v>
      </c>
      <c r="J1070" s="3">
        <v>181.6</v>
      </c>
      <c r="K1070" s="3">
        <v>180.07300000000001</v>
      </c>
      <c r="L1070" s="3">
        <v>181.54499999999999</v>
      </c>
      <c r="M1070" s="3" t="s">
        <v>4345</v>
      </c>
      <c r="N1070" s="3" t="s">
        <v>4346</v>
      </c>
      <c r="O1070" s="3" t="s">
        <v>4347</v>
      </c>
      <c r="P1070" s="3">
        <v>0</v>
      </c>
      <c r="Q1070" s="3">
        <v>0</v>
      </c>
      <c r="R1070" s="3"/>
      <c r="S1070" s="3"/>
    </row>
    <row r="1071" spans="1:19" ht="13" x14ac:dyDescent="0.15">
      <c r="A1071" s="3">
        <v>397</v>
      </c>
      <c r="B1071" s="3" t="s">
        <v>1122</v>
      </c>
      <c r="C1071" s="3" t="s">
        <v>3886</v>
      </c>
      <c r="D1071" s="3">
        <v>21</v>
      </c>
      <c r="E1071" s="3" t="s">
        <v>1103</v>
      </c>
      <c r="F1071" s="3">
        <v>3</v>
      </c>
      <c r="G1071" s="3">
        <v>1.5</v>
      </c>
      <c r="H1071" s="3">
        <v>1.5</v>
      </c>
      <c r="I1071" s="3">
        <v>181.6</v>
      </c>
      <c r="J1071" s="3">
        <v>183.1</v>
      </c>
      <c r="K1071" s="3">
        <v>181.54499999999999</v>
      </c>
      <c r="L1071" s="3">
        <v>183.018</v>
      </c>
      <c r="M1071" s="3" t="s">
        <v>4348</v>
      </c>
      <c r="N1071" s="3" t="s">
        <v>4349</v>
      </c>
      <c r="O1071" s="3" t="s">
        <v>4350</v>
      </c>
      <c r="P1071" s="3">
        <v>0</v>
      </c>
      <c r="Q1071" s="3">
        <v>0</v>
      </c>
      <c r="R1071" s="3"/>
      <c r="S1071" s="3"/>
    </row>
    <row r="1072" spans="1:19" ht="13" x14ac:dyDescent="0.15">
      <c r="A1072" s="3">
        <v>397</v>
      </c>
      <c r="B1072" s="3" t="s">
        <v>1122</v>
      </c>
      <c r="C1072" s="3" t="s">
        <v>3886</v>
      </c>
      <c r="D1072" s="3">
        <v>21</v>
      </c>
      <c r="E1072" s="3" t="s">
        <v>1103</v>
      </c>
      <c r="F1072" s="3">
        <v>4</v>
      </c>
      <c r="G1072" s="3">
        <v>1.5</v>
      </c>
      <c r="H1072" s="3">
        <v>1.5</v>
      </c>
      <c r="I1072" s="3">
        <v>183.1</v>
      </c>
      <c r="J1072" s="3">
        <v>184.6</v>
      </c>
      <c r="K1072" s="3">
        <v>183.018</v>
      </c>
      <c r="L1072" s="3">
        <v>184.49100000000001</v>
      </c>
      <c r="M1072" s="3" t="s">
        <v>4351</v>
      </c>
      <c r="N1072" s="3" t="s">
        <v>4352</v>
      </c>
      <c r="O1072" s="3" t="s">
        <v>4353</v>
      </c>
      <c r="P1072" s="3">
        <v>0</v>
      </c>
      <c r="Q1072" s="3">
        <v>0</v>
      </c>
      <c r="R1072" s="3"/>
      <c r="S1072" s="3"/>
    </row>
    <row r="1073" spans="1:19" ht="13" x14ac:dyDescent="0.15">
      <c r="A1073" s="3">
        <v>397</v>
      </c>
      <c r="B1073" s="3" t="s">
        <v>1122</v>
      </c>
      <c r="C1073" s="3" t="s">
        <v>3886</v>
      </c>
      <c r="D1073" s="3">
        <v>21</v>
      </c>
      <c r="E1073" s="3" t="s">
        <v>1103</v>
      </c>
      <c r="F1073" s="3">
        <v>5</v>
      </c>
      <c r="G1073" s="3">
        <v>1.5</v>
      </c>
      <c r="H1073" s="3">
        <v>1.5</v>
      </c>
      <c r="I1073" s="3">
        <v>184.6</v>
      </c>
      <c r="J1073" s="3">
        <v>186.1</v>
      </c>
      <c r="K1073" s="3">
        <v>184.49100000000001</v>
      </c>
      <c r="L1073" s="3">
        <v>185.96299999999999</v>
      </c>
      <c r="M1073" s="3" t="s">
        <v>4354</v>
      </c>
      <c r="N1073" s="3" t="s">
        <v>4355</v>
      </c>
      <c r="O1073" s="3" t="s">
        <v>4356</v>
      </c>
      <c r="P1073" s="3">
        <v>0</v>
      </c>
      <c r="Q1073" s="3">
        <v>0</v>
      </c>
      <c r="R1073" s="3"/>
      <c r="S1073" s="3"/>
    </row>
    <row r="1074" spans="1:19" ht="13" x14ac:dyDescent="0.15">
      <c r="A1074" s="3">
        <v>397</v>
      </c>
      <c r="B1074" s="3" t="s">
        <v>1122</v>
      </c>
      <c r="C1074" s="3" t="s">
        <v>3886</v>
      </c>
      <c r="D1074" s="3">
        <v>21</v>
      </c>
      <c r="E1074" s="3" t="s">
        <v>1103</v>
      </c>
      <c r="F1074" s="3">
        <v>6</v>
      </c>
      <c r="G1074" s="3">
        <v>1.21</v>
      </c>
      <c r="H1074" s="3">
        <v>1.21</v>
      </c>
      <c r="I1074" s="3">
        <v>186.1</v>
      </c>
      <c r="J1074" s="3">
        <v>187.31</v>
      </c>
      <c r="K1074" s="3">
        <v>185.96299999999999</v>
      </c>
      <c r="L1074" s="3">
        <v>187.15100000000001</v>
      </c>
      <c r="M1074" s="3" t="s">
        <v>4357</v>
      </c>
      <c r="N1074" s="3" t="s">
        <v>4358</v>
      </c>
      <c r="O1074" s="3" t="s">
        <v>4359</v>
      </c>
      <c r="P1074" s="3">
        <v>0</v>
      </c>
      <c r="Q1074" s="3">
        <v>0</v>
      </c>
      <c r="R1074" s="3"/>
      <c r="S1074" s="3"/>
    </row>
    <row r="1075" spans="1:19" ht="13" x14ac:dyDescent="0.15">
      <c r="A1075" s="3">
        <v>397</v>
      </c>
      <c r="B1075" s="3" t="s">
        <v>1122</v>
      </c>
      <c r="C1075" s="3" t="s">
        <v>3886</v>
      </c>
      <c r="D1075" s="3">
        <v>21</v>
      </c>
      <c r="E1075" s="3" t="s">
        <v>1103</v>
      </c>
      <c r="F1075" s="3">
        <v>7</v>
      </c>
      <c r="G1075" s="3">
        <v>0.72</v>
      </c>
      <c r="H1075" s="3">
        <v>0.72</v>
      </c>
      <c r="I1075" s="3">
        <v>187.31</v>
      </c>
      <c r="J1075" s="3">
        <v>188.03</v>
      </c>
      <c r="K1075" s="3">
        <v>187.15100000000001</v>
      </c>
      <c r="L1075" s="3">
        <v>187.858</v>
      </c>
      <c r="M1075" s="3" t="s">
        <v>4360</v>
      </c>
      <c r="N1075" s="3" t="s">
        <v>4361</v>
      </c>
      <c r="O1075" s="3" t="s">
        <v>4362</v>
      </c>
      <c r="P1075" s="3">
        <v>0</v>
      </c>
      <c r="Q1075" s="3">
        <v>0</v>
      </c>
      <c r="R1075" s="3"/>
      <c r="S1075" s="3"/>
    </row>
    <row r="1076" spans="1:19" ht="13" x14ac:dyDescent="0.15">
      <c r="A1076" s="3">
        <v>397</v>
      </c>
      <c r="B1076" s="3" t="s">
        <v>1122</v>
      </c>
      <c r="C1076" s="3" t="s">
        <v>3886</v>
      </c>
      <c r="D1076" s="3">
        <v>21</v>
      </c>
      <c r="E1076" s="3" t="s">
        <v>1103</v>
      </c>
      <c r="F1076" s="3" t="s">
        <v>6</v>
      </c>
      <c r="G1076" s="3">
        <v>0.45</v>
      </c>
      <c r="H1076" s="3">
        <v>0.45</v>
      </c>
      <c r="I1076" s="3">
        <v>188.03</v>
      </c>
      <c r="J1076" s="3">
        <v>188.48</v>
      </c>
      <c r="K1076" s="3">
        <v>187.858</v>
      </c>
      <c r="L1076" s="3">
        <v>188.3</v>
      </c>
      <c r="M1076" s="3" t="s">
        <v>4363</v>
      </c>
      <c r="N1076" s="3" t="s">
        <v>4364</v>
      </c>
      <c r="O1076" s="3" t="s">
        <v>4365</v>
      </c>
      <c r="P1076" s="3">
        <v>0</v>
      </c>
      <c r="Q1076" s="3">
        <v>0</v>
      </c>
      <c r="R1076" s="3"/>
      <c r="S1076" s="3"/>
    </row>
    <row r="1077" spans="1:19" ht="13" x14ac:dyDescent="0.15">
      <c r="A1077" s="3">
        <v>397</v>
      </c>
      <c r="B1077" s="3" t="s">
        <v>1122</v>
      </c>
      <c r="C1077" s="3" t="s">
        <v>3886</v>
      </c>
      <c r="D1077" s="3">
        <v>22</v>
      </c>
      <c r="E1077" s="3" t="s">
        <v>1103</v>
      </c>
      <c r="F1077" s="3">
        <v>1</v>
      </c>
      <c r="G1077" s="3">
        <v>1.49</v>
      </c>
      <c r="H1077" s="3">
        <v>1.49</v>
      </c>
      <c r="I1077" s="3">
        <v>188.3</v>
      </c>
      <c r="J1077" s="3">
        <v>189.79</v>
      </c>
      <c r="K1077" s="3">
        <v>188.3</v>
      </c>
      <c r="L1077" s="3">
        <v>189.76300000000001</v>
      </c>
      <c r="M1077" s="3" t="s">
        <v>4366</v>
      </c>
      <c r="N1077" s="3" t="s">
        <v>4367</v>
      </c>
      <c r="O1077" s="3" t="s">
        <v>4368</v>
      </c>
      <c r="P1077" s="3">
        <v>0</v>
      </c>
      <c r="Q1077" s="3">
        <v>0</v>
      </c>
      <c r="R1077" s="3"/>
      <c r="S1077" s="3"/>
    </row>
    <row r="1078" spans="1:19" ht="13" x14ac:dyDescent="0.15">
      <c r="A1078" s="3">
        <v>397</v>
      </c>
      <c r="B1078" s="3" t="s">
        <v>1122</v>
      </c>
      <c r="C1078" s="3" t="s">
        <v>3886</v>
      </c>
      <c r="D1078" s="3">
        <v>22</v>
      </c>
      <c r="E1078" s="3" t="s">
        <v>1103</v>
      </c>
      <c r="F1078" s="3">
        <v>2</v>
      </c>
      <c r="G1078" s="3">
        <v>1.5</v>
      </c>
      <c r="H1078" s="3">
        <v>1.5</v>
      </c>
      <c r="I1078" s="3">
        <v>189.79</v>
      </c>
      <c r="J1078" s="3">
        <v>191.29</v>
      </c>
      <c r="K1078" s="3">
        <v>189.76300000000001</v>
      </c>
      <c r="L1078" s="3">
        <v>191.23599999999999</v>
      </c>
      <c r="M1078" s="3" t="s">
        <v>4369</v>
      </c>
      <c r="N1078" s="3" t="s">
        <v>4370</v>
      </c>
      <c r="O1078" s="3" t="s">
        <v>4371</v>
      </c>
      <c r="P1078" s="3">
        <v>0</v>
      </c>
      <c r="Q1078" s="3">
        <v>0</v>
      </c>
      <c r="R1078" s="3"/>
      <c r="S1078" s="3"/>
    </row>
    <row r="1079" spans="1:19" ht="13" x14ac:dyDescent="0.15">
      <c r="A1079" s="3">
        <v>397</v>
      </c>
      <c r="B1079" s="3" t="s">
        <v>1122</v>
      </c>
      <c r="C1079" s="3" t="s">
        <v>3886</v>
      </c>
      <c r="D1079" s="3">
        <v>22</v>
      </c>
      <c r="E1079" s="3" t="s">
        <v>1103</v>
      </c>
      <c r="F1079" s="3">
        <v>3</v>
      </c>
      <c r="G1079" s="3">
        <v>1.5</v>
      </c>
      <c r="H1079" s="3">
        <v>1.5</v>
      </c>
      <c r="I1079" s="3">
        <v>191.29</v>
      </c>
      <c r="J1079" s="3">
        <v>192.79</v>
      </c>
      <c r="K1079" s="3">
        <v>191.23599999999999</v>
      </c>
      <c r="L1079" s="3">
        <v>192.708</v>
      </c>
      <c r="M1079" s="3" t="s">
        <v>4372</v>
      </c>
      <c r="N1079" s="3" t="s">
        <v>4373</v>
      </c>
      <c r="O1079" s="3" t="s">
        <v>4374</v>
      </c>
      <c r="P1079" s="3">
        <v>0</v>
      </c>
      <c r="Q1079" s="3">
        <v>0</v>
      </c>
      <c r="R1079" s="3"/>
      <c r="S1079" s="3"/>
    </row>
    <row r="1080" spans="1:19" ht="13" x14ac:dyDescent="0.15">
      <c r="A1080" s="3">
        <v>397</v>
      </c>
      <c r="B1080" s="3" t="s">
        <v>1122</v>
      </c>
      <c r="C1080" s="3" t="s">
        <v>3886</v>
      </c>
      <c r="D1080" s="3">
        <v>22</v>
      </c>
      <c r="E1080" s="3" t="s">
        <v>1103</v>
      </c>
      <c r="F1080" s="3">
        <v>4</v>
      </c>
      <c r="G1080" s="3">
        <v>1.51</v>
      </c>
      <c r="H1080" s="3">
        <v>1.51</v>
      </c>
      <c r="I1080" s="3">
        <v>192.79</v>
      </c>
      <c r="J1080" s="3">
        <v>194.3</v>
      </c>
      <c r="K1080" s="3">
        <v>192.708</v>
      </c>
      <c r="L1080" s="3">
        <v>194.191</v>
      </c>
      <c r="M1080" s="3" t="s">
        <v>4375</v>
      </c>
      <c r="N1080" s="3" t="s">
        <v>4376</v>
      </c>
      <c r="O1080" s="3" t="s">
        <v>4377</v>
      </c>
      <c r="P1080" s="3">
        <v>0</v>
      </c>
      <c r="Q1080" s="3">
        <v>0</v>
      </c>
      <c r="R1080" s="3"/>
      <c r="S1080" s="3"/>
    </row>
    <row r="1081" spans="1:19" ht="13" x14ac:dyDescent="0.15">
      <c r="A1081" s="3">
        <v>397</v>
      </c>
      <c r="B1081" s="3" t="s">
        <v>1122</v>
      </c>
      <c r="C1081" s="3" t="s">
        <v>3886</v>
      </c>
      <c r="D1081" s="3">
        <v>22</v>
      </c>
      <c r="E1081" s="3" t="s">
        <v>1103</v>
      </c>
      <c r="F1081" s="3">
        <v>5</v>
      </c>
      <c r="G1081" s="3">
        <v>1.49</v>
      </c>
      <c r="H1081" s="3">
        <v>1.49</v>
      </c>
      <c r="I1081" s="3">
        <v>194.3</v>
      </c>
      <c r="J1081" s="3">
        <v>195.79</v>
      </c>
      <c r="K1081" s="3">
        <v>194.191</v>
      </c>
      <c r="L1081" s="3">
        <v>195.654</v>
      </c>
      <c r="M1081" s="3" t="s">
        <v>4378</v>
      </c>
      <c r="N1081" s="3" t="s">
        <v>4379</v>
      </c>
      <c r="O1081" s="3" t="s">
        <v>4380</v>
      </c>
      <c r="P1081" s="3">
        <v>0</v>
      </c>
      <c r="Q1081" s="3">
        <v>0</v>
      </c>
      <c r="R1081" s="3"/>
      <c r="S1081" s="3"/>
    </row>
    <row r="1082" spans="1:19" ht="13" x14ac:dyDescent="0.15">
      <c r="A1082" s="3">
        <v>397</v>
      </c>
      <c r="B1082" s="3" t="s">
        <v>1122</v>
      </c>
      <c r="C1082" s="3" t="s">
        <v>3886</v>
      </c>
      <c r="D1082" s="3">
        <v>22</v>
      </c>
      <c r="E1082" s="3" t="s">
        <v>1103</v>
      </c>
      <c r="F1082" s="3">
        <v>6</v>
      </c>
      <c r="G1082" s="3">
        <v>1.21</v>
      </c>
      <c r="H1082" s="3">
        <v>1.21</v>
      </c>
      <c r="I1082" s="3">
        <v>195.79</v>
      </c>
      <c r="J1082" s="3">
        <v>197</v>
      </c>
      <c r="K1082" s="3">
        <v>195.654</v>
      </c>
      <c r="L1082" s="3">
        <v>196.84200000000001</v>
      </c>
      <c r="M1082" s="3" t="s">
        <v>4381</v>
      </c>
      <c r="N1082" s="3" t="s">
        <v>4382</v>
      </c>
      <c r="O1082" s="3" t="s">
        <v>4383</v>
      </c>
      <c r="P1082" s="3">
        <v>0</v>
      </c>
      <c r="Q1082" s="3">
        <v>0</v>
      </c>
      <c r="R1082" s="3"/>
      <c r="S1082" s="3"/>
    </row>
    <row r="1083" spans="1:19" ht="13" x14ac:dyDescent="0.15">
      <c r="A1083" s="3">
        <v>397</v>
      </c>
      <c r="B1083" s="3" t="s">
        <v>1122</v>
      </c>
      <c r="C1083" s="3" t="s">
        <v>3886</v>
      </c>
      <c r="D1083" s="3">
        <v>22</v>
      </c>
      <c r="E1083" s="3" t="s">
        <v>1103</v>
      </c>
      <c r="F1083" s="3">
        <v>7</v>
      </c>
      <c r="G1083" s="3">
        <v>0.8</v>
      </c>
      <c r="H1083" s="3">
        <v>0.8</v>
      </c>
      <c r="I1083" s="3">
        <v>197</v>
      </c>
      <c r="J1083" s="3">
        <v>197.8</v>
      </c>
      <c r="K1083" s="3">
        <v>196.84200000000001</v>
      </c>
      <c r="L1083" s="3">
        <v>197.62700000000001</v>
      </c>
      <c r="M1083" s="3" t="s">
        <v>4384</v>
      </c>
      <c r="N1083" s="3" t="s">
        <v>4385</v>
      </c>
      <c r="O1083" s="3" t="s">
        <v>4386</v>
      </c>
      <c r="P1083" s="3">
        <v>0</v>
      </c>
      <c r="Q1083" s="3">
        <v>0</v>
      </c>
      <c r="R1083" s="3"/>
      <c r="S1083" s="3"/>
    </row>
    <row r="1084" spans="1:19" ht="13" x14ac:dyDescent="0.15">
      <c r="A1084" s="3">
        <v>397</v>
      </c>
      <c r="B1084" s="3" t="s">
        <v>1122</v>
      </c>
      <c r="C1084" s="3" t="s">
        <v>3886</v>
      </c>
      <c r="D1084" s="3">
        <v>22</v>
      </c>
      <c r="E1084" s="3" t="s">
        <v>1103</v>
      </c>
      <c r="F1084" s="3" t="s">
        <v>6</v>
      </c>
      <c r="G1084" s="3">
        <v>0.38</v>
      </c>
      <c r="H1084" s="3">
        <v>0.38</v>
      </c>
      <c r="I1084" s="3">
        <v>197.8</v>
      </c>
      <c r="J1084" s="3">
        <v>198.18</v>
      </c>
      <c r="K1084" s="3">
        <v>197.62700000000001</v>
      </c>
      <c r="L1084" s="3">
        <v>198</v>
      </c>
      <c r="M1084" s="3" t="s">
        <v>4387</v>
      </c>
      <c r="N1084" s="3" t="s">
        <v>4388</v>
      </c>
      <c r="O1084" s="3" t="s">
        <v>4389</v>
      </c>
      <c r="P1084" s="3">
        <v>0</v>
      </c>
      <c r="Q1084" s="3">
        <v>0</v>
      </c>
      <c r="R1084" s="3"/>
      <c r="S1084" s="3"/>
    </row>
    <row r="1085" spans="1:19" ht="13" x14ac:dyDescent="0.15">
      <c r="A1085" s="3">
        <v>397</v>
      </c>
      <c r="B1085" s="3" t="s">
        <v>1122</v>
      </c>
      <c r="C1085" s="3" t="s">
        <v>3886</v>
      </c>
      <c r="D1085" s="3">
        <v>23</v>
      </c>
      <c r="E1085" s="3" t="s">
        <v>1103</v>
      </c>
      <c r="F1085" s="3">
        <v>1</v>
      </c>
      <c r="G1085" s="3">
        <v>1.5</v>
      </c>
      <c r="H1085" s="3">
        <v>1.5</v>
      </c>
      <c r="I1085" s="3">
        <v>198</v>
      </c>
      <c r="J1085" s="3">
        <v>199.5</v>
      </c>
      <c r="K1085" s="3">
        <v>198</v>
      </c>
      <c r="L1085" s="3">
        <v>199.46799999999999</v>
      </c>
      <c r="M1085" s="3" t="s">
        <v>4390</v>
      </c>
      <c r="N1085" s="3" t="s">
        <v>4391</v>
      </c>
      <c r="O1085" s="3" t="s">
        <v>4392</v>
      </c>
      <c r="P1085" s="3">
        <v>0</v>
      </c>
      <c r="Q1085" s="3">
        <v>0</v>
      </c>
      <c r="R1085" s="3"/>
      <c r="S1085" s="3"/>
    </row>
    <row r="1086" spans="1:19" ht="13" x14ac:dyDescent="0.15">
      <c r="A1086" s="3">
        <v>397</v>
      </c>
      <c r="B1086" s="3" t="s">
        <v>1122</v>
      </c>
      <c r="C1086" s="3" t="s">
        <v>3886</v>
      </c>
      <c r="D1086" s="3">
        <v>23</v>
      </c>
      <c r="E1086" s="3" t="s">
        <v>1103</v>
      </c>
      <c r="F1086" s="3">
        <v>2</v>
      </c>
      <c r="G1086" s="3">
        <v>1.5</v>
      </c>
      <c r="H1086" s="3">
        <v>1.5</v>
      </c>
      <c r="I1086" s="3">
        <v>199.5</v>
      </c>
      <c r="J1086" s="3">
        <v>201</v>
      </c>
      <c r="K1086" s="3">
        <v>199.46799999999999</v>
      </c>
      <c r="L1086" s="3">
        <v>200.93600000000001</v>
      </c>
      <c r="M1086" s="3" t="s">
        <v>4393</v>
      </c>
      <c r="N1086" s="3" t="s">
        <v>4394</v>
      </c>
      <c r="O1086" s="3" t="s">
        <v>4395</v>
      </c>
      <c r="P1086" s="3">
        <v>0</v>
      </c>
      <c r="Q1086" s="3">
        <v>0</v>
      </c>
      <c r="R1086" s="3"/>
      <c r="S1086" s="3"/>
    </row>
    <row r="1087" spans="1:19" ht="13" x14ac:dyDescent="0.15">
      <c r="A1087" s="3">
        <v>397</v>
      </c>
      <c r="B1087" s="3" t="s">
        <v>1122</v>
      </c>
      <c r="C1087" s="3" t="s">
        <v>3886</v>
      </c>
      <c r="D1087" s="3">
        <v>23</v>
      </c>
      <c r="E1087" s="3" t="s">
        <v>1103</v>
      </c>
      <c r="F1087" s="3">
        <v>3</v>
      </c>
      <c r="G1087" s="3">
        <v>1.51</v>
      </c>
      <c r="H1087" s="3">
        <v>1.51</v>
      </c>
      <c r="I1087" s="3">
        <v>201</v>
      </c>
      <c r="J1087" s="3">
        <v>202.51</v>
      </c>
      <c r="K1087" s="3">
        <v>200.93600000000001</v>
      </c>
      <c r="L1087" s="3">
        <v>202.41399999999999</v>
      </c>
      <c r="M1087" s="3" t="s">
        <v>4396</v>
      </c>
      <c r="N1087" s="3" t="s">
        <v>4397</v>
      </c>
      <c r="O1087" s="3" t="s">
        <v>4398</v>
      </c>
      <c r="P1087" s="3">
        <v>0</v>
      </c>
      <c r="Q1087" s="3">
        <v>0</v>
      </c>
      <c r="R1087" s="3"/>
      <c r="S1087" s="3"/>
    </row>
    <row r="1088" spans="1:19" ht="13" x14ac:dyDescent="0.15">
      <c r="A1088" s="3">
        <v>397</v>
      </c>
      <c r="B1088" s="3" t="s">
        <v>1122</v>
      </c>
      <c r="C1088" s="3" t="s">
        <v>3886</v>
      </c>
      <c r="D1088" s="3">
        <v>23</v>
      </c>
      <c r="E1088" s="3" t="s">
        <v>1103</v>
      </c>
      <c r="F1088" s="3">
        <v>4</v>
      </c>
      <c r="G1088" s="3">
        <v>1.51</v>
      </c>
      <c r="H1088" s="3">
        <v>1.51</v>
      </c>
      <c r="I1088" s="3">
        <v>202.51</v>
      </c>
      <c r="J1088" s="3">
        <v>204.02</v>
      </c>
      <c r="K1088" s="3">
        <v>202.41399999999999</v>
      </c>
      <c r="L1088" s="3">
        <v>203.892</v>
      </c>
      <c r="M1088" s="3" t="s">
        <v>4399</v>
      </c>
      <c r="N1088" s="3" t="s">
        <v>4400</v>
      </c>
      <c r="O1088" s="3" t="s">
        <v>4401</v>
      </c>
      <c r="P1088" s="3">
        <v>0</v>
      </c>
      <c r="Q1088" s="3">
        <v>0</v>
      </c>
      <c r="R1088" s="3"/>
      <c r="S1088" s="3"/>
    </row>
    <row r="1089" spans="1:19" ht="13" x14ac:dyDescent="0.15">
      <c r="A1089" s="3">
        <v>397</v>
      </c>
      <c r="B1089" s="3" t="s">
        <v>1122</v>
      </c>
      <c r="C1089" s="3" t="s">
        <v>3886</v>
      </c>
      <c r="D1089" s="3">
        <v>23</v>
      </c>
      <c r="E1089" s="3" t="s">
        <v>1103</v>
      </c>
      <c r="F1089" s="3">
        <v>5</v>
      </c>
      <c r="G1089" s="3">
        <v>1.5</v>
      </c>
      <c r="H1089" s="3">
        <v>1.5</v>
      </c>
      <c r="I1089" s="3">
        <v>204.02</v>
      </c>
      <c r="J1089" s="3">
        <v>205.52</v>
      </c>
      <c r="K1089" s="3">
        <v>203.892</v>
      </c>
      <c r="L1089" s="3">
        <v>205.36099999999999</v>
      </c>
      <c r="M1089" s="3" t="s">
        <v>4402</v>
      </c>
      <c r="N1089" s="3" t="s">
        <v>4403</v>
      </c>
      <c r="O1089" s="3" t="s">
        <v>4404</v>
      </c>
      <c r="P1089" s="3">
        <v>0</v>
      </c>
      <c r="Q1089" s="3">
        <v>0</v>
      </c>
      <c r="R1089" s="3"/>
      <c r="S1089" s="3"/>
    </row>
    <row r="1090" spans="1:19" ht="13" x14ac:dyDescent="0.15">
      <c r="A1090" s="3">
        <v>397</v>
      </c>
      <c r="B1090" s="3" t="s">
        <v>1122</v>
      </c>
      <c r="C1090" s="3" t="s">
        <v>3886</v>
      </c>
      <c r="D1090" s="3">
        <v>23</v>
      </c>
      <c r="E1090" s="3" t="s">
        <v>1103</v>
      </c>
      <c r="F1090" s="3">
        <v>6</v>
      </c>
      <c r="G1090" s="3">
        <v>1.22</v>
      </c>
      <c r="H1090" s="3">
        <v>1.23</v>
      </c>
      <c r="I1090" s="3">
        <v>205.52</v>
      </c>
      <c r="J1090" s="3">
        <v>206.75</v>
      </c>
      <c r="K1090" s="3">
        <v>205.36099999999999</v>
      </c>
      <c r="L1090" s="3">
        <v>206.565</v>
      </c>
      <c r="M1090" s="3" t="s">
        <v>4405</v>
      </c>
      <c r="N1090" s="3" t="s">
        <v>4406</v>
      </c>
      <c r="O1090" s="3" t="s">
        <v>4407</v>
      </c>
      <c r="P1090" s="3">
        <v>0</v>
      </c>
      <c r="Q1090" s="3">
        <v>0</v>
      </c>
      <c r="R1090" s="3"/>
      <c r="S1090" s="3"/>
    </row>
    <row r="1091" spans="1:19" ht="13" x14ac:dyDescent="0.15">
      <c r="A1091" s="3">
        <v>397</v>
      </c>
      <c r="B1091" s="3" t="s">
        <v>1122</v>
      </c>
      <c r="C1091" s="3" t="s">
        <v>3886</v>
      </c>
      <c r="D1091" s="3">
        <v>23</v>
      </c>
      <c r="E1091" s="3" t="s">
        <v>1103</v>
      </c>
      <c r="F1091" s="3">
        <v>7</v>
      </c>
      <c r="G1091" s="3">
        <v>0.74</v>
      </c>
      <c r="H1091" s="3">
        <v>0.74</v>
      </c>
      <c r="I1091" s="3">
        <v>206.75</v>
      </c>
      <c r="J1091" s="3">
        <v>207.49</v>
      </c>
      <c r="K1091" s="3">
        <v>206.565</v>
      </c>
      <c r="L1091" s="3">
        <v>207.28899999999999</v>
      </c>
      <c r="M1091" s="3" t="s">
        <v>4408</v>
      </c>
      <c r="N1091" s="3" t="s">
        <v>4409</v>
      </c>
      <c r="O1091" s="3" t="s">
        <v>4410</v>
      </c>
      <c r="P1091" s="3">
        <v>0</v>
      </c>
      <c r="Q1091" s="3">
        <v>0</v>
      </c>
      <c r="R1091" s="3"/>
      <c r="S1091" s="3"/>
    </row>
    <row r="1092" spans="1:19" ht="13" x14ac:dyDescent="0.15">
      <c r="A1092" s="3">
        <v>397</v>
      </c>
      <c r="B1092" s="3" t="s">
        <v>1122</v>
      </c>
      <c r="C1092" s="3" t="s">
        <v>3886</v>
      </c>
      <c r="D1092" s="3">
        <v>23</v>
      </c>
      <c r="E1092" s="3" t="s">
        <v>1103</v>
      </c>
      <c r="F1092" s="3" t="s">
        <v>6</v>
      </c>
      <c r="G1092" s="3">
        <v>0.41</v>
      </c>
      <c r="H1092" s="3">
        <v>0.42</v>
      </c>
      <c r="I1092" s="3">
        <v>207.49</v>
      </c>
      <c r="J1092" s="3">
        <v>207.91</v>
      </c>
      <c r="K1092" s="3">
        <v>207.28899999999999</v>
      </c>
      <c r="L1092" s="3">
        <v>207.7</v>
      </c>
      <c r="M1092" s="3" t="s">
        <v>4411</v>
      </c>
      <c r="N1092" s="3" t="s">
        <v>4412</v>
      </c>
      <c r="O1092" s="3" t="s">
        <v>4413</v>
      </c>
      <c r="P1092" s="3">
        <v>0</v>
      </c>
      <c r="Q1092" s="3">
        <v>0</v>
      </c>
      <c r="R1092" s="3"/>
      <c r="S1092" s="3"/>
    </row>
    <row r="1093" spans="1:19" ht="13" x14ac:dyDescent="0.15">
      <c r="A1093" s="3">
        <v>397</v>
      </c>
      <c r="B1093" s="3" t="s">
        <v>1122</v>
      </c>
      <c r="C1093" s="3" t="s">
        <v>3886</v>
      </c>
      <c r="D1093" s="3">
        <v>24</v>
      </c>
      <c r="E1093" s="3" t="s">
        <v>1103</v>
      </c>
      <c r="F1093" s="3">
        <v>1</v>
      </c>
      <c r="G1093" s="3">
        <v>1.49</v>
      </c>
      <c r="H1093" s="3">
        <v>1.49</v>
      </c>
      <c r="I1093" s="3">
        <v>207.7</v>
      </c>
      <c r="J1093" s="3">
        <v>209.19</v>
      </c>
      <c r="K1093" s="3">
        <v>207.7</v>
      </c>
      <c r="L1093" s="3">
        <v>209.18199999999999</v>
      </c>
      <c r="M1093" s="3" t="s">
        <v>4414</v>
      </c>
      <c r="N1093" s="3" t="s">
        <v>4415</v>
      </c>
      <c r="O1093" s="3" t="s">
        <v>4416</v>
      </c>
      <c r="P1093" s="3">
        <v>0</v>
      </c>
      <c r="Q1093" s="3">
        <v>0</v>
      </c>
      <c r="R1093" s="3"/>
      <c r="S1093" s="3"/>
    </row>
    <row r="1094" spans="1:19" ht="13" x14ac:dyDescent="0.15">
      <c r="A1094" s="3">
        <v>397</v>
      </c>
      <c r="B1094" s="3" t="s">
        <v>1122</v>
      </c>
      <c r="C1094" s="3" t="s">
        <v>3886</v>
      </c>
      <c r="D1094" s="3">
        <v>24</v>
      </c>
      <c r="E1094" s="3" t="s">
        <v>1103</v>
      </c>
      <c r="F1094" s="3">
        <v>2</v>
      </c>
      <c r="G1094" s="3">
        <v>1.5</v>
      </c>
      <c r="H1094" s="3">
        <v>1.5</v>
      </c>
      <c r="I1094" s="3">
        <v>209.19</v>
      </c>
      <c r="J1094" s="3">
        <v>210.69</v>
      </c>
      <c r="K1094" s="3">
        <v>209.18199999999999</v>
      </c>
      <c r="L1094" s="3">
        <v>210.67500000000001</v>
      </c>
      <c r="M1094" s="3" t="s">
        <v>4417</v>
      </c>
      <c r="N1094" s="3" t="s">
        <v>4418</v>
      </c>
      <c r="O1094" s="3" t="s">
        <v>4419</v>
      </c>
      <c r="P1094" s="3">
        <v>0</v>
      </c>
      <c r="Q1094" s="3">
        <v>0</v>
      </c>
      <c r="R1094" s="3"/>
      <c r="S1094" s="3"/>
    </row>
    <row r="1095" spans="1:19" ht="13" x14ac:dyDescent="0.15">
      <c r="A1095" s="3">
        <v>397</v>
      </c>
      <c r="B1095" s="3" t="s">
        <v>1122</v>
      </c>
      <c r="C1095" s="3" t="s">
        <v>3886</v>
      </c>
      <c r="D1095" s="3">
        <v>24</v>
      </c>
      <c r="E1095" s="3" t="s">
        <v>1103</v>
      </c>
      <c r="F1095" s="3">
        <v>3</v>
      </c>
      <c r="G1095" s="3">
        <v>1.5</v>
      </c>
      <c r="H1095" s="3">
        <v>1.5</v>
      </c>
      <c r="I1095" s="3">
        <v>210.69</v>
      </c>
      <c r="J1095" s="3">
        <v>212.19</v>
      </c>
      <c r="K1095" s="3">
        <v>210.67500000000001</v>
      </c>
      <c r="L1095" s="3">
        <v>212.167</v>
      </c>
      <c r="M1095" s="3" t="s">
        <v>4420</v>
      </c>
      <c r="N1095" s="3" t="s">
        <v>4421</v>
      </c>
      <c r="O1095" s="3" t="s">
        <v>4422</v>
      </c>
      <c r="P1095" s="3">
        <v>0</v>
      </c>
      <c r="Q1095" s="3">
        <v>0</v>
      </c>
      <c r="R1095" s="3"/>
      <c r="S1095" s="3"/>
    </row>
    <row r="1096" spans="1:19" ht="13" x14ac:dyDescent="0.15">
      <c r="A1096" s="3">
        <v>397</v>
      </c>
      <c r="B1096" s="3" t="s">
        <v>1122</v>
      </c>
      <c r="C1096" s="3" t="s">
        <v>3886</v>
      </c>
      <c r="D1096" s="3">
        <v>24</v>
      </c>
      <c r="E1096" s="3" t="s">
        <v>1103</v>
      </c>
      <c r="F1096" s="3">
        <v>4</v>
      </c>
      <c r="G1096" s="3">
        <v>1.49</v>
      </c>
      <c r="H1096" s="3">
        <v>1.5</v>
      </c>
      <c r="I1096" s="3">
        <v>212.19</v>
      </c>
      <c r="J1096" s="3">
        <v>213.69</v>
      </c>
      <c r="K1096" s="3">
        <v>212.167</v>
      </c>
      <c r="L1096" s="3">
        <v>213.65899999999999</v>
      </c>
      <c r="M1096" s="3" t="s">
        <v>4423</v>
      </c>
      <c r="N1096" s="3" t="s">
        <v>4424</v>
      </c>
      <c r="O1096" s="3" t="s">
        <v>4425</v>
      </c>
      <c r="P1096" s="3">
        <v>0</v>
      </c>
      <c r="Q1096" s="3">
        <v>0</v>
      </c>
      <c r="R1096" s="3"/>
      <c r="S1096" s="3"/>
    </row>
    <row r="1097" spans="1:19" ht="13" x14ac:dyDescent="0.15">
      <c r="A1097" s="3">
        <v>397</v>
      </c>
      <c r="B1097" s="3" t="s">
        <v>1122</v>
      </c>
      <c r="C1097" s="3" t="s">
        <v>3886</v>
      </c>
      <c r="D1097" s="3">
        <v>24</v>
      </c>
      <c r="E1097" s="3" t="s">
        <v>1103</v>
      </c>
      <c r="F1097" s="3">
        <v>5</v>
      </c>
      <c r="G1097" s="3">
        <v>1.5</v>
      </c>
      <c r="H1097" s="3">
        <v>1.5</v>
      </c>
      <c r="I1097" s="3">
        <v>213.69</v>
      </c>
      <c r="J1097" s="3">
        <v>215.19</v>
      </c>
      <c r="K1097" s="3">
        <v>213.65899999999999</v>
      </c>
      <c r="L1097" s="3">
        <v>215.15199999999999</v>
      </c>
      <c r="M1097" s="3" t="s">
        <v>4426</v>
      </c>
      <c r="N1097" s="3" t="s">
        <v>4427</v>
      </c>
      <c r="O1097" s="3" t="s">
        <v>4428</v>
      </c>
      <c r="P1097" s="3">
        <v>0</v>
      </c>
      <c r="Q1097" s="3">
        <v>0</v>
      </c>
      <c r="R1097" s="3"/>
      <c r="S1097" s="3"/>
    </row>
    <row r="1098" spans="1:19" ht="13" x14ac:dyDescent="0.15">
      <c r="A1098" s="3">
        <v>397</v>
      </c>
      <c r="B1098" s="3" t="s">
        <v>1122</v>
      </c>
      <c r="C1098" s="3" t="s">
        <v>3886</v>
      </c>
      <c r="D1098" s="3">
        <v>24</v>
      </c>
      <c r="E1098" s="3" t="s">
        <v>1103</v>
      </c>
      <c r="F1098" s="3">
        <v>6</v>
      </c>
      <c r="G1098" s="3">
        <v>1.21</v>
      </c>
      <c r="H1098" s="3">
        <v>1.21</v>
      </c>
      <c r="I1098" s="3">
        <v>215.19</v>
      </c>
      <c r="J1098" s="3">
        <v>216.4</v>
      </c>
      <c r="K1098" s="3">
        <v>215.15199999999999</v>
      </c>
      <c r="L1098" s="3">
        <v>216.35599999999999</v>
      </c>
      <c r="M1098" s="3" t="s">
        <v>4429</v>
      </c>
      <c r="N1098" s="3" t="s">
        <v>4430</v>
      </c>
      <c r="O1098" s="3" t="s">
        <v>4431</v>
      </c>
      <c r="P1098" s="3">
        <v>0</v>
      </c>
      <c r="Q1098" s="3">
        <v>0</v>
      </c>
      <c r="R1098" s="3"/>
      <c r="S1098" s="3"/>
    </row>
    <row r="1099" spans="1:19" ht="13" x14ac:dyDescent="0.15">
      <c r="A1099" s="3">
        <v>397</v>
      </c>
      <c r="B1099" s="3" t="s">
        <v>1122</v>
      </c>
      <c r="C1099" s="3" t="s">
        <v>3886</v>
      </c>
      <c r="D1099" s="3">
        <v>24</v>
      </c>
      <c r="E1099" s="3" t="s">
        <v>1103</v>
      </c>
      <c r="F1099" s="3">
        <v>7</v>
      </c>
      <c r="G1099" s="3">
        <v>0.71</v>
      </c>
      <c r="H1099" s="3">
        <v>0.71</v>
      </c>
      <c r="I1099" s="3">
        <v>216.4</v>
      </c>
      <c r="J1099" s="3">
        <v>217.11</v>
      </c>
      <c r="K1099" s="3">
        <v>216.35599999999999</v>
      </c>
      <c r="L1099" s="3">
        <v>217.06200000000001</v>
      </c>
      <c r="M1099" s="3" t="s">
        <v>4432</v>
      </c>
      <c r="N1099" s="3" t="s">
        <v>4433</v>
      </c>
      <c r="O1099" s="3" t="s">
        <v>4434</v>
      </c>
      <c r="P1099" s="3">
        <v>0</v>
      </c>
      <c r="Q1099" s="3">
        <v>0</v>
      </c>
      <c r="R1099" s="3"/>
      <c r="S1099" s="3"/>
    </row>
    <row r="1100" spans="1:19" ht="13" x14ac:dyDescent="0.15">
      <c r="A1100" s="3">
        <v>397</v>
      </c>
      <c r="B1100" s="3" t="s">
        <v>1122</v>
      </c>
      <c r="C1100" s="3" t="s">
        <v>3886</v>
      </c>
      <c r="D1100" s="3">
        <v>24</v>
      </c>
      <c r="E1100" s="3" t="s">
        <v>1103</v>
      </c>
      <c r="F1100" s="3" t="s">
        <v>6</v>
      </c>
      <c r="G1100" s="3">
        <v>0.34</v>
      </c>
      <c r="H1100" s="3">
        <v>0.34</v>
      </c>
      <c r="I1100" s="3">
        <v>217.11</v>
      </c>
      <c r="J1100" s="3">
        <v>217.45</v>
      </c>
      <c r="K1100" s="3">
        <v>217.06200000000001</v>
      </c>
      <c r="L1100" s="3">
        <v>217.4</v>
      </c>
      <c r="M1100" s="3" t="s">
        <v>4435</v>
      </c>
      <c r="N1100" s="3" t="s">
        <v>4436</v>
      </c>
      <c r="O1100" s="3" t="s">
        <v>4437</v>
      </c>
      <c r="P1100" s="3">
        <v>0</v>
      </c>
      <c r="Q1100" s="3">
        <v>0</v>
      </c>
      <c r="R1100" s="3"/>
      <c r="S1100" s="3"/>
    </row>
    <row r="1101" spans="1:19" ht="13" x14ac:dyDescent="0.15">
      <c r="A1101" s="3">
        <v>397</v>
      </c>
      <c r="B1101" s="3" t="s">
        <v>1122</v>
      </c>
      <c r="C1101" s="3" t="s">
        <v>3886</v>
      </c>
      <c r="D1101" s="3">
        <v>25</v>
      </c>
      <c r="E1101" s="3" t="s">
        <v>1103</v>
      </c>
      <c r="F1101" s="3">
        <v>1</v>
      </c>
      <c r="G1101" s="3">
        <v>1.47</v>
      </c>
      <c r="H1101" s="3">
        <v>1.47</v>
      </c>
      <c r="I1101" s="3">
        <v>217.4</v>
      </c>
      <c r="J1101" s="3">
        <v>218.87</v>
      </c>
      <c r="K1101" s="3">
        <v>217.4</v>
      </c>
      <c r="L1101" s="3">
        <v>218.87</v>
      </c>
      <c r="M1101" s="3" t="s">
        <v>4438</v>
      </c>
      <c r="N1101" s="3" t="s">
        <v>4439</v>
      </c>
      <c r="O1101" s="3" t="s">
        <v>4440</v>
      </c>
      <c r="P1101" s="3">
        <v>0</v>
      </c>
      <c r="Q1101" s="3">
        <v>0</v>
      </c>
      <c r="R1101" s="3"/>
      <c r="S1101" s="3"/>
    </row>
    <row r="1102" spans="1:19" ht="13" x14ac:dyDescent="0.15">
      <c r="A1102" s="3">
        <v>397</v>
      </c>
      <c r="B1102" s="3" t="s">
        <v>1122</v>
      </c>
      <c r="C1102" s="3" t="s">
        <v>3886</v>
      </c>
      <c r="D1102" s="3">
        <v>25</v>
      </c>
      <c r="E1102" s="3" t="s">
        <v>1103</v>
      </c>
      <c r="F1102" s="3" t="s">
        <v>6</v>
      </c>
      <c r="G1102" s="3">
        <v>0.28999999999999998</v>
      </c>
      <c r="H1102" s="3">
        <v>0.28999999999999998</v>
      </c>
      <c r="I1102" s="3">
        <v>218.87</v>
      </c>
      <c r="J1102" s="3">
        <v>219.16</v>
      </c>
      <c r="K1102" s="3">
        <v>218.87</v>
      </c>
      <c r="L1102" s="3">
        <v>219.16</v>
      </c>
      <c r="M1102" s="3" t="s">
        <v>4441</v>
      </c>
      <c r="N1102" s="3" t="s">
        <v>4442</v>
      </c>
      <c r="O1102" s="3" t="s">
        <v>4443</v>
      </c>
      <c r="P1102" s="3">
        <v>0</v>
      </c>
      <c r="Q1102" s="3">
        <v>0</v>
      </c>
      <c r="R1102" s="3"/>
      <c r="S1102" s="3"/>
    </row>
    <row r="1103" spans="1:19" ht="13" x14ac:dyDescent="0.15">
      <c r="A1103" s="3">
        <v>397</v>
      </c>
      <c r="B1103" s="3" t="s">
        <v>1122</v>
      </c>
      <c r="C1103" s="3" t="s">
        <v>3886</v>
      </c>
      <c r="D1103" s="3">
        <v>26</v>
      </c>
      <c r="E1103" s="3" t="s">
        <v>1103</v>
      </c>
      <c r="F1103" s="3">
        <v>1</v>
      </c>
      <c r="G1103" s="3">
        <v>1.5</v>
      </c>
      <c r="H1103" s="3">
        <v>1.5</v>
      </c>
      <c r="I1103" s="3">
        <v>227.1</v>
      </c>
      <c r="J1103" s="3">
        <v>228.6</v>
      </c>
      <c r="K1103" s="3">
        <v>227.1</v>
      </c>
      <c r="L1103" s="3">
        <v>228.6</v>
      </c>
      <c r="M1103" s="3" t="s">
        <v>4444</v>
      </c>
      <c r="N1103" s="3" t="s">
        <v>4445</v>
      </c>
      <c r="O1103" s="3" t="s">
        <v>4446</v>
      </c>
      <c r="P1103" s="3">
        <v>0</v>
      </c>
      <c r="Q1103" s="3">
        <v>0</v>
      </c>
      <c r="R1103" s="3"/>
      <c r="S1103" s="3"/>
    </row>
    <row r="1104" spans="1:19" ht="13" x14ac:dyDescent="0.15">
      <c r="A1104" s="3">
        <v>397</v>
      </c>
      <c r="B1104" s="3" t="s">
        <v>1122</v>
      </c>
      <c r="C1104" s="3" t="s">
        <v>3886</v>
      </c>
      <c r="D1104" s="3">
        <v>26</v>
      </c>
      <c r="E1104" s="3" t="s">
        <v>1103</v>
      </c>
      <c r="F1104" s="3">
        <v>2</v>
      </c>
      <c r="G1104" s="3">
        <v>1.49</v>
      </c>
      <c r="H1104" s="3">
        <v>1.5</v>
      </c>
      <c r="I1104" s="3">
        <v>228.6</v>
      </c>
      <c r="J1104" s="3">
        <v>230.1</v>
      </c>
      <c r="K1104" s="3">
        <v>228.6</v>
      </c>
      <c r="L1104" s="3">
        <v>230.1</v>
      </c>
      <c r="M1104" s="3" t="s">
        <v>4447</v>
      </c>
      <c r="N1104" s="3" t="s">
        <v>4448</v>
      </c>
      <c r="O1104" s="3" t="s">
        <v>4449</v>
      </c>
      <c r="P1104" s="3">
        <v>0</v>
      </c>
      <c r="Q1104" s="3">
        <v>0</v>
      </c>
      <c r="R1104" s="3"/>
      <c r="S1104" s="3"/>
    </row>
    <row r="1105" spans="1:19" ht="13" x14ac:dyDescent="0.15">
      <c r="A1105" s="3">
        <v>397</v>
      </c>
      <c r="B1105" s="3" t="s">
        <v>1122</v>
      </c>
      <c r="C1105" s="3" t="s">
        <v>3886</v>
      </c>
      <c r="D1105" s="3">
        <v>26</v>
      </c>
      <c r="E1105" s="3" t="s">
        <v>1103</v>
      </c>
      <c r="F1105" s="3">
        <v>3</v>
      </c>
      <c r="G1105" s="3">
        <v>1.5</v>
      </c>
      <c r="H1105" s="3">
        <v>1.5</v>
      </c>
      <c r="I1105" s="3">
        <v>230.1</v>
      </c>
      <c r="J1105" s="3">
        <v>231.6</v>
      </c>
      <c r="K1105" s="3">
        <v>230.1</v>
      </c>
      <c r="L1105" s="3">
        <v>231.6</v>
      </c>
      <c r="M1105" s="3" t="s">
        <v>4450</v>
      </c>
      <c r="N1105" s="3" t="s">
        <v>4451</v>
      </c>
      <c r="O1105" s="3" t="s">
        <v>4452</v>
      </c>
      <c r="P1105" s="3">
        <v>0</v>
      </c>
      <c r="Q1105" s="3">
        <v>0</v>
      </c>
      <c r="R1105" s="3"/>
      <c r="S1105" s="3"/>
    </row>
    <row r="1106" spans="1:19" ht="13" x14ac:dyDescent="0.15">
      <c r="A1106" s="3">
        <v>397</v>
      </c>
      <c r="B1106" s="3" t="s">
        <v>1122</v>
      </c>
      <c r="C1106" s="3" t="s">
        <v>3886</v>
      </c>
      <c r="D1106" s="3">
        <v>26</v>
      </c>
      <c r="E1106" s="3" t="s">
        <v>1103</v>
      </c>
      <c r="F1106" s="3">
        <v>4</v>
      </c>
      <c r="G1106" s="3">
        <v>1.5</v>
      </c>
      <c r="H1106" s="3">
        <v>1.5</v>
      </c>
      <c r="I1106" s="3">
        <v>231.6</v>
      </c>
      <c r="J1106" s="3">
        <v>233.1</v>
      </c>
      <c r="K1106" s="3">
        <v>231.6</v>
      </c>
      <c r="L1106" s="3">
        <v>233.1</v>
      </c>
      <c r="M1106" s="3" t="s">
        <v>4453</v>
      </c>
      <c r="N1106" s="3" t="s">
        <v>4454</v>
      </c>
      <c r="O1106" s="3" t="s">
        <v>4455</v>
      </c>
      <c r="P1106" s="3">
        <v>0</v>
      </c>
      <c r="Q1106" s="3">
        <v>0</v>
      </c>
      <c r="R1106" s="3"/>
      <c r="S1106" s="3"/>
    </row>
    <row r="1107" spans="1:19" ht="13" x14ac:dyDescent="0.15">
      <c r="A1107" s="3">
        <v>397</v>
      </c>
      <c r="B1107" s="3" t="s">
        <v>1122</v>
      </c>
      <c r="C1107" s="3" t="s">
        <v>3886</v>
      </c>
      <c r="D1107" s="3">
        <v>26</v>
      </c>
      <c r="E1107" s="3" t="s">
        <v>1103</v>
      </c>
      <c r="F1107" s="3">
        <v>5</v>
      </c>
      <c r="G1107" s="3">
        <v>1.5</v>
      </c>
      <c r="H1107" s="3">
        <v>1.51</v>
      </c>
      <c r="I1107" s="3">
        <v>233.1</v>
      </c>
      <c r="J1107" s="3">
        <v>234.61</v>
      </c>
      <c r="K1107" s="3">
        <v>233.1</v>
      </c>
      <c r="L1107" s="3">
        <v>234.61</v>
      </c>
      <c r="M1107" s="3" t="s">
        <v>4456</v>
      </c>
      <c r="N1107" s="3" t="s">
        <v>4457</v>
      </c>
      <c r="O1107" s="3" t="s">
        <v>4458</v>
      </c>
      <c r="P1107" s="3">
        <v>0</v>
      </c>
      <c r="Q1107" s="3">
        <v>0</v>
      </c>
      <c r="R1107" s="3"/>
      <c r="S1107" s="3"/>
    </row>
    <row r="1108" spans="1:19" ht="13" x14ac:dyDescent="0.15">
      <c r="A1108" s="3">
        <v>397</v>
      </c>
      <c r="B1108" s="3" t="s">
        <v>1122</v>
      </c>
      <c r="C1108" s="3" t="s">
        <v>3886</v>
      </c>
      <c r="D1108" s="3">
        <v>26</v>
      </c>
      <c r="E1108" s="3" t="s">
        <v>1103</v>
      </c>
      <c r="F1108" s="3">
        <v>6</v>
      </c>
      <c r="G1108" s="3">
        <v>0.96</v>
      </c>
      <c r="H1108" s="3">
        <v>0.96</v>
      </c>
      <c r="I1108" s="3">
        <v>234.61</v>
      </c>
      <c r="J1108" s="3">
        <v>235.57</v>
      </c>
      <c r="K1108" s="3">
        <v>234.61</v>
      </c>
      <c r="L1108" s="3">
        <v>235.57</v>
      </c>
      <c r="M1108" s="3" t="s">
        <v>4459</v>
      </c>
      <c r="N1108" s="3" t="s">
        <v>4460</v>
      </c>
      <c r="O1108" s="3" t="s">
        <v>4461</v>
      </c>
      <c r="P1108" s="3">
        <v>0</v>
      </c>
      <c r="Q1108" s="3">
        <v>0</v>
      </c>
      <c r="R1108" s="3"/>
      <c r="S1108" s="3"/>
    </row>
    <row r="1109" spans="1:19" ht="13" x14ac:dyDescent="0.15">
      <c r="A1109" s="3">
        <v>397</v>
      </c>
      <c r="B1109" s="3" t="s">
        <v>1122</v>
      </c>
      <c r="C1109" s="3" t="s">
        <v>3886</v>
      </c>
      <c r="D1109" s="3">
        <v>26</v>
      </c>
      <c r="E1109" s="3" t="s">
        <v>1103</v>
      </c>
      <c r="F1109" s="3">
        <v>7</v>
      </c>
      <c r="G1109" s="3">
        <v>0.6</v>
      </c>
      <c r="H1109" s="3">
        <v>0.6</v>
      </c>
      <c r="I1109" s="3">
        <v>235.57</v>
      </c>
      <c r="J1109" s="3">
        <v>236.17</v>
      </c>
      <c r="K1109" s="3">
        <v>235.57</v>
      </c>
      <c r="L1109" s="3">
        <v>236.17</v>
      </c>
      <c r="M1109" s="3" t="s">
        <v>4462</v>
      </c>
      <c r="N1109" s="3" t="s">
        <v>4463</v>
      </c>
      <c r="O1109" s="3" t="s">
        <v>4464</v>
      </c>
      <c r="P1109" s="3">
        <v>0</v>
      </c>
      <c r="Q1109" s="3">
        <v>0</v>
      </c>
      <c r="R1109" s="3"/>
      <c r="S1109" s="3"/>
    </row>
    <row r="1110" spans="1:19" ht="13" x14ac:dyDescent="0.15">
      <c r="A1110" s="3">
        <v>397</v>
      </c>
      <c r="B1110" s="3" t="s">
        <v>1122</v>
      </c>
      <c r="C1110" s="3" t="s">
        <v>3886</v>
      </c>
      <c r="D1110" s="3">
        <v>26</v>
      </c>
      <c r="E1110" s="3" t="s">
        <v>1103</v>
      </c>
      <c r="F1110" s="3" t="s">
        <v>6</v>
      </c>
      <c r="G1110" s="3">
        <v>0.32</v>
      </c>
      <c r="H1110" s="3">
        <v>0.32</v>
      </c>
      <c r="I1110" s="3">
        <v>236.17</v>
      </c>
      <c r="J1110" s="3">
        <v>236.49</v>
      </c>
      <c r="K1110" s="3">
        <v>236.17</v>
      </c>
      <c r="L1110" s="3">
        <v>236.49</v>
      </c>
      <c r="M1110" s="3" t="s">
        <v>4465</v>
      </c>
      <c r="N1110" s="3" t="s">
        <v>4466</v>
      </c>
      <c r="O1110" s="3" t="s">
        <v>4467</v>
      </c>
      <c r="P1110" s="3">
        <v>0</v>
      </c>
      <c r="Q1110" s="3">
        <v>0</v>
      </c>
      <c r="R1110" s="3"/>
      <c r="S1110" s="3"/>
    </row>
    <row r="1111" spans="1:19" ht="13" x14ac:dyDescent="0.15">
      <c r="A1111" s="3">
        <v>397</v>
      </c>
      <c r="B1111" s="3" t="s">
        <v>1122</v>
      </c>
      <c r="C1111" s="3" t="s">
        <v>3886</v>
      </c>
      <c r="D1111" s="3">
        <v>27</v>
      </c>
      <c r="E1111" s="3" t="s">
        <v>1103</v>
      </c>
      <c r="F1111" s="3">
        <v>1</v>
      </c>
      <c r="G1111" s="3">
        <v>1.5</v>
      </c>
      <c r="H1111" s="3">
        <v>1.5</v>
      </c>
      <c r="I1111" s="3">
        <v>236.8</v>
      </c>
      <c r="J1111" s="3">
        <v>238.3</v>
      </c>
      <c r="K1111" s="3">
        <v>236.8</v>
      </c>
      <c r="L1111" s="3">
        <v>238.27099999999999</v>
      </c>
      <c r="M1111" s="3" t="s">
        <v>4468</v>
      </c>
      <c r="N1111" s="3" t="s">
        <v>4469</v>
      </c>
      <c r="O1111" s="3" t="s">
        <v>4470</v>
      </c>
      <c r="P1111" s="3">
        <v>0</v>
      </c>
      <c r="Q1111" s="3">
        <v>0</v>
      </c>
      <c r="R1111" s="3"/>
      <c r="S1111" s="3"/>
    </row>
    <row r="1112" spans="1:19" ht="13" x14ac:dyDescent="0.15">
      <c r="A1112" s="3">
        <v>397</v>
      </c>
      <c r="B1112" s="3" t="s">
        <v>1122</v>
      </c>
      <c r="C1112" s="3" t="s">
        <v>3886</v>
      </c>
      <c r="D1112" s="3">
        <v>27</v>
      </c>
      <c r="E1112" s="3" t="s">
        <v>1103</v>
      </c>
      <c r="F1112" s="3">
        <v>2</v>
      </c>
      <c r="G1112" s="3">
        <v>1.5</v>
      </c>
      <c r="H1112" s="3">
        <v>1.5</v>
      </c>
      <c r="I1112" s="3">
        <v>238.3</v>
      </c>
      <c r="J1112" s="3">
        <v>239.8</v>
      </c>
      <c r="K1112" s="3">
        <v>238.27099999999999</v>
      </c>
      <c r="L1112" s="3">
        <v>239.74199999999999</v>
      </c>
      <c r="M1112" s="3" t="s">
        <v>4471</v>
      </c>
      <c r="N1112" s="3" t="s">
        <v>4472</v>
      </c>
      <c r="O1112" s="3" t="s">
        <v>4473</v>
      </c>
      <c r="P1112" s="3">
        <v>0</v>
      </c>
      <c r="Q1112" s="3">
        <v>0</v>
      </c>
      <c r="R1112" s="3"/>
      <c r="S1112" s="3"/>
    </row>
    <row r="1113" spans="1:19" ht="13" x14ac:dyDescent="0.15">
      <c r="A1113" s="3">
        <v>397</v>
      </c>
      <c r="B1113" s="3" t="s">
        <v>1122</v>
      </c>
      <c r="C1113" s="3" t="s">
        <v>3886</v>
      </c>
      <c r="D1113" s="3">
        <v>27</v>
      </c>
      <c r="E1113" s="3" t="s">
        <v>1103</v>
      </c>
      <c r="F1113" s="3">
        <v>3</v>
      </c>
      <c r="G1113" s="3">
        <v>1.5</v>
      </c>
      <c r="H1113" s="3">
        <v>1.5</v>
      </c>
      <c r="I1113" s="3">
        <v>239.8</v>
      </c>
      <c r="J1113" s="3">
        <v>241.3</v>
      </c>
      <c r="K1113" s="3">
        <v>239.74199999999999</v>
      </c>
      <c r="L1113" s="3">
        <v>241.214</v>
      </c>
      <c r="M1113" s="3" t="s">
        <v>4474</v>
      </c>
      <c r="N1113" s="3" t="s">
        <v>4475</v>
      </c>
      <c r="O1113" s="3" t="s">
        <v>4476</v>
      </c>
      <c r="P1113" s="3">
        <v>0</v>
      </c>
      <c r="Q1113" s="3">
        <v>0</v>
      </c>
      <c r="R1113" s="3"/>
      <c r="S1113" s="3"/>
    </row>
    <row r="1114" spans="1:19" ht="13" x14ac:dyDescent="0.15">
      <c r="A1114" s="3">
        <v>397</v>
      </c>
      <c r="B1114" s="3" t="s">
        <v>1122</v>
      </c>
      <c r="C1114" s="3" t="s">
        <v>3886</v>
      </c>
      <c r="D1114" s="3">
        <v>27</v>
      </c>
      <c r="E1114" s="3" t="s">
        <v>1103</v>
      </c>
      <c r="F1114" s="3">
        <v>4</v>
      </c>
      <c r="G1114" s="3">
        <v>1.5</v>
      </c>
      <c r="H1114" s="3">
        <v>1.5</v>
      </c>
      <c r="I1114" s="3">
        <v>241.3</v>
      </c>
      <c r="J1114" s="3">
        <v>242.8</v>
      </c>
      <c r="K1114" s="3">
        <v>241.214</v>
      </c>
      <c r="L1114" s="3">
        <v>242.685</v>
      </c>
      <c r="M1114" s="3" t="s">
        <v>4477</v>
      </c>
      <c r="N1114" s="3" t="s">
        <v>4478</v>
      </c>
      <c r="O1114" s="3" t="s">
        <v>4479</v>
      </c>
      <c r="P1114" s="3">
        <v>0</v>
      </c>
      <c r="Q1114" s="3">
        <v>0</v>
      </c>
      <c r="R1114" s="3"/>
      <c r="S1114" s="3"/>
    </row>
    <row r="1115" spans="1:19" ht="13" x14ac:dyDescent="0.15">
      <c r="A1115" s="3">
        <v>397</v>
      </c>
      <c r="B1115" s="3" t="s">
        <v>1122</v>
      </c>
      <c r="C1115" s="3" t="s">
        <v>3886</v>
      </c>
      <c r="D1115" s="3">
        <v>27</v>
      </c>
      <c r="E1115" s="3" t="s">
        <v>1103</v>
      </c>
      <c r="F1115" s="3">
        <v>5</v>
      </c>
      <c r="G1115" s="3">
        <v>1.49</v>
      </c>
      <c r="H1115" s="3">
        <v>1.49</v>
      </c>
      <c r="I1115" s="3">
        <v>242.8</v>
      </c>
      <c r="J1115" s="3">
        <v>244.29</v>
      </c>
      <c r="K1115" s="3">
        <v>242.685</v>
      </c>
      <c r="L1115" s="3">
        <v>244.14599999999999</v>
      </c>
      <c r="M1115" s="3" t="s">
        <v>4480</v>
      </c>
      <c r="N1115" s="3" t="s">
        <v>4481</v>
      </c>
      <c r="O1115" s="3" t="s">
        <v>4482</v>
      </c>
      <c r="P1115" s="3">
        <v>0</v>
      </c>
      <c r="Q1115" s="3">
        <v>0</v>
      </c>
      <c r="R1115" s="3"/>
      <c r="S1115" s="3"/>
    </row>
    <row r="1116" spans="1:19" ht="13" x14ac:dyDescent="0.15">
      <c r="A1116" s="3">
        <v>397</v>
      </c>
      <c r="B1116" s="3" t="s">
        <v>1122</v>
      </c>
      <c r="C1116" s="3" t="s">
        <v>3886</v>
      </c>
      <c r="D1116" s="3">
        <v>27</v>
      </c>
      <c r="E1116" s="3" t="s">
        <v>1103</v>
      </c>
      <c r="F1116" s="3">
        <v>6</v>
      </c>
      <c r="G1116" s="3">
        <v>1.44</v>
      </c>
      <c r="H1116" s="3">
        <v>1.44</v>
      </c>
      <c r="I1116" s="3">
        <v>244.29</v>
      </c>
      <c r="J1116" s="3">
        <v>245.73</v>
      </c>
      <c r="K1116" s="3">
        <v>244.14599999999999</v>
      </c>
      <c r="L1116" s="3">
        <v>245.559</v>
      </c>
      <c r="M1116" s="3" t="s">
        <v>4483</v>
      </c>
      <c r="N1116" s="3" t="s">
        <v>4484</v>
      </c>
      <c r="O1116" s="3" t="s">
        <v>4485</v>
      </c>
      <c r="P1116" s="3">
        <v>0</v>
      </c>
      <c r="Q1116" s="3">
        <v>0</v>
      </c>
      <c r="R1116" s="3"/>
      <c r="S1116" s="3"/>
    </row>
    <row r="1117" spans="1:19" ht="13" x14ac:dyDescent="0.15">
      <c r="A1117" s="3">
        <v>397</v>
      </c>
      <c r="B1117" s="3" t="s">
        <v>1122</v>
      </c>
      <c r="C1117" s="3" t="s">
        <v>3886</v>
      </c>
      <c r="D1117" s="3">
        <v>27</v>
      </c>
      <c r="E1117" s="3" t="s">
        <v>1103</v>
      </c>
      <c r="F1117" s="3">
        <v>7</v>
      </c>
      <c r="G1117" s="3">
        <v>0.52</v>
      </c>
      <c r="H1117" s="3">
        <v>0.52</v>
      </c>
      <c r="I1117" s="3">
        <v>245.73</v>
      </c>
      <c r="J1117" s="3">
        <v>246.25</v>
      </c>
      <c r="K1117" s="3">
        <v>245.559</v>
      </c>
      <c r="L1117" s="3">
        <v>246.06899999999999</v>
      </c>
      <c r="M1117" s="3" t="s">
        <v>4486</v>
      </c>
      <c r="N1117" s="3" t="s">
        <v>4487</v>
      </c>
      <c r="O1117" s="3" t="s">
        <v>4488</v>
      </c>
      <c r="P1117" s="3">
        <v>0</v>
      </c>
      <c r="Q1117" s="3">
        <v>0</v>
      </c>
      <c r="R1117" s="3"/>
      <c r="S1117" s="3"/>
    </row>
    <row r="1118" spans="1:19" ht="13" x14ac:dyDescent="0.15">
      <c r="A1118" s="3">
        <v>397</v>
      </c>
      <c r="B1118" s="3" t="s">
        <v>1122</v>
      </c>
      <c r="C1118" s="3" t="s">
        <v>3886</v>
      </c>
      <c r="D1118" s="3">
        <v>27</v>
      </c>
      <c r="E1118" s="3" t="s">
        <v>1103</v>
      </c>
      <c r="F1118" s="3" t="s">
        <v>6</v>
      </c>
      <c r="G1118" s="3">
        <v>0.44</v>
      </c>
      <c r="H1118" s="3">
        <v>0.44</v>
      </c>
      <c r="I1118" s="3">
        <v>246.25</v>
      </c>
      <c r="J1118" s="3">
        <v>246.69</v>
      </c>
      <c r="K1118" s="3">
        <v>246.06899999999999</v>
      </c>
      <c r="L1118" s="3">
        <v>246.5</v>
      </c>
      <c r="M1118" s="3" t="s">
        <v>4489</v>
      </c>
      <c r="N1118" s="3" t="s">
        <v>4490</v>
      </c>
      <c r="O1118" s="3" t="s">
        <v>4491</v>
      </c>
      <c r="P1118" s="3">
        <v>0</v>
      </c>
      <c r="Q1118" s="3">
        <v>0</v>
      </c>
      <c r="R1118" s="3"/>
      <c r="S1118" s="3"/>
    </row>
    <row r="1119" spans="1:19" ht="13" x14ac:dyDescent="0.15">
      <c r="A1119" s="3">
        <v>397</v>
      </c>
      <c r="B1119" s="3" t="s">
        <v>1122</v>
      </c>
      <c r="C1119" s="3" t="s">
        <v>3886</v>
      </c>
      <c r="D1119" s="3">
        <v>28</v>
      </c>
      <c r="E1119" s="3" t="s">
        <v>1103</v>
      </c>
      <c r="F1119" s="3">
        <v>1</v>
      </c>
      <c r="G1119" s="3">
        <v>1.49</v>
      </c>
      <c r="H1119" s="3">
        <v>1.49</v>
      </c>
      <c r="I1119" s="3">
        <v>246.5</v>
      </c>
      <c r="J1119" s="3">
        <v>247.99</v>
      </c>
      <c r="K1119" s="3">
        <v>246.5</v>
      </c>
      <c r="L1119" s="3">
        <v>247.97300000000001</v>
      </c>
      <c r="M1119" s="3" t="s">
        <v>4492</v>
      </c>
      <c r="N1119" s="3" t="s">
        <v>4493</v>
      </c>
      <c r="O1119" s="3" t="s">
        <v>4494</v>
      </c>
      <c r="P1119" s="3">
        <v>0</v>
      </c>
      <c r="Q1119" s="3">
        <v>0</v>
      </c>
      <c r="R1119" s="3" t="s">
        <v>4495</v>
      </c>
      <c r="S1119" s="3"/>
    </row>
    <row r="1120" spans="1:19" ht="13" x14ac:dyDescent="0.15">
      <c r="A1120" s="3">
        <v>397</v>
      </c>
      <c r="B1120" s="3" t="s">
        <v>1122</v>
      </c>
      <c r="C1120" s="3" t="s">
        <v>3886</v>
      </c>
      <c r="D1120" s="3">
        <v>28</v>
      </c>
      <c r="E1120" s="3" t="s">
        <v>1103</v>
      </c>
      <c r="F1120" s="3">
        <v>2</v>
      </c>
      <c r="G1120" s="3">
        <v>1.5</v>
      </c>
      <c r="H1120" s="3">
        <v>1.5</v>
      </c>
      <c r="I1120" s="3">
        <v>247.99</v>
      </c>
      <c r="J1120" s="3">
        <v>249.49</v>
      </c>
      <c r="K1120" s="3">
        <v>247.97300000000001</v>
      </c>
      <c r="L1120" s="3">
        <v>249.45699999999999</v>
      </c>
      <c r="M1120" s="3" t="s">
        <v>4496</v>
      </c>
      <c r="N1120" s="3" t="s">
        <v>4497</v>
      </c>
      <c r="O1120" s="3" t="s">
        <v>4498</v>
      </c>
      <c r="P1120" s="3">
        <v>0</v>
      </c>
      <c r="Q1120" s="3">
        <v>0</v>
      </c>
      <c r="R1120" s="3"/>
      <c r="S1120" s="3"/>
    </row>
    <row r="1121" spans="1:19" ht="13" x14ac:dyDescent="0.15">
      <c r="A1121" s="3">
        <v>397</v>
      </c>
      <c r="B1121" s="3" t="s">
        <v>1122</v>
      </c>
      <c r="C1121" s="3" t="s">
        <v>3886</v>
      </c>
      <c r="D1121" s="3">
        <v>28</v>
      </c>
      <c r="E1121" s="3" t="s">
        <v>1103</v>
      </c>
      <c r="F1121" s="3">
        <v>3</v>
      </c>
      <c r="G1121" s="3">
        <v>1.5</v>
      </c>
      <c r="H1121" s="3">
        <v>1.5</v>
      </c>
      <c r="I1121" s="3">
        <v>249.49</v>
      </c>
      <c r="J1121" s="3">
        <v>250.99</v>
      </c>
      <c r="K1121" s="3">
        <v>249.45699999999999</v>
      </c>
      <c r="L1121" s="3">
        <v>250.94</v>
      </c>
      <c r="M1121" s="3" t="s">
        <v>4499</v>
      </c>
      <c r="N1121" s="3" t="s">
        <v>4500</v>
      </c>
      <c r="O1121" s="3" t="s">
        <v>4501</v>
      </c>
      <c r="P1121" s="3">
        <v>0</v>
      </c>
      <c r="Q1121" s="3">
        <v>0</v>
      </c>
      <c r="R1121" s="3"/>
      <c r="S1121" s="3"/>
    </row>
    <row r="1122" spans="1:19" ht="13" x14ac:dyDescent="0.15">
      <c r="A1122" s="3">
        <v>397</v>
      </c>
      <c r="B1122" s="3" t="s">
        <v>1122</v>
      </c>
      <c r="C1122" s="3" t="s">
        <v>3886</v>
      </c>
      <c r="D1122" s="3">
        <v>28</v>
      </c>
      <c r="E1122" s="3" t="s">
        <v>1103</v>
      </c>
      <c r="F1122" s="3">
        <v>4</v>
      </c>
      <c r="G1122" s="3">
        <v>1.5</v>
      </c>
      <c r="H1122" s="3">
        <v>1.5</v>
      </c>
      <c r="I1122" s="3">
        <v>250.99</v>
      </c>
      <c r="J1122" s="3">
        <v>252.49</v>
      </c>
      <c r="K1122" s="3">
        <v>250.94</v>
      </c>
      <c r="L1122" s="3">
        <v>252.423</v>
      </c>
      <c r="M1122" s="3" t="s">
        <v>4502</v>
      </c>
      <c r="N1122" s="3" t="s">
        <v>4503</v>
      </c>
      <c r="O1122" s="3" t="s">
        <v>4504</v>
      </c>
      <c r="P1122" s="3">
        <v>0</v>
      </c>
      <c r="Q1122" s="3">
        <v>0</v>
      </c>
      <c r="R1122" s="3"/>
      <c r="S1122" s="3"/>
    </row>
    <row r="1123" spans="1:19" ht="13" x14ac:dyDescent="0.15">
      <c r="A1123" s="3">
        <v>397</v>
      </c>
      <c r="B1123" s="3" t="s">
        <v>1122</v>
      </c>
      <c r="C1123" s="3" t="s">
        <v>3886</v>
      </c>
      <c r="D1123" s="3">
        <v>28</v>
      </c>
      <c r="E1123" s="3" t="s">
        <v>1103</v>
      </c>
      <c r="F1123" s="3">
        <v>5</v>
      </c>
      <c r="G1123" s="3">
        <v>1.5</v>
      </c>
      <c r="H1123" s="3">
        <v>1.51</v>
      </c>
      <c r="I1123" s="3">
        <v>252.49</v>
      </c>
      <c r="J1123" s="3">
        <v>254</v>
      </c>
      <c r="K1123" s="3">
        <v>252.423</v>
      </c>
      <c r="L1123" s="3">
        <v>253.916</v>
      </c>
      <c r="M1123" s="3" t="s">
        <v>4505</v>
      </c>
      <c r="N1123" s="3" t="s">
        <v>4506</v>
      </c>
      <c r="O1123" s="3" t="s">
        <v>4507</v>
      </c>
      <c r="P1123" s="3">
        <v>0</v>
      </c>
      <c r="Q1123" s="3">
        <v>0</v>
      </c>
      <c r="R1123" s="3"/>
      <c r="S1123" s="3"/>
    </row>
    <row r="1124" spans="1:19" ht="13" x14ac:dyDescent="0.15">
      <c r="A1124" s="3">
        <v>397</v>
      </c>
      <c r="B1124" s="3" t="s">
        <v>1122</v>
      </c>
      <c r="C1124" s="3" t="s">
        <v>3886</v>
      </c>
      <c r="D1124" s="3">
        <v>28</v>
      </c>
      <c r="E1124" s="3" t="s">
        <v>1103</v>
      </c>
      <c r="F1124" s="3">
        <v>6</v>
      </c>
      <c r="G1124" s="3">
        <v>1.51</v>
      </c>
      <c r="H1124" s="3">
        <v>1.51</v>
      </c>
      <c r="I1124" s="3">
        <v>254</v>
      </c>
      <c r="J1124" s="3">
        <v>255.51</v>
      </c>
      <c r="K1124" s="3">
        <v>253.916</v>
      </c>
      <c r="L1124" s="3">
        <v>255.40899999999999</v>
      </c>
      <c r="M1124" s="3" t="s">
        <v>4508</v>
      </c>
      <c r="N1124" s="3" t="s">
        <v>4509</v>
      </c>
      <c r="O1124" s="3" t="s">
        <v>4510</v>
      </c>
      <c r="P1124" s="3">
        <v>0</v>
      </c>
      <c r="Q1124" s="3">
        <v>0</v>
      </c>
      <c r="R1124" s="3"/>
      <c r="S1124" s="3"/>
    </row>
    <row r="1125" spans="1:19" ht="13" x14ac:dyDescent="0.15">
      <c r="A1125" s="3">
        <v>397</v>
      </c>
      <c r="B1125" s="3" t="s">
        <v>1122</v>
      </c>
      <c r="C1125" s="3" t="s">
        <v>3886</v>
      </c>
      <c r="D1125" s="3">
        <v>28</v>
      </c>
      <c r="E1125" s="3" t="s">
        <v>1103</v>
      </c>
      <c r="F1125" s="3">
        <v>7</v>
      </c>
      <c r="G1125" s="3">
        <v>0.55000000000000004</v>
      </c>
      <c r="H1125" s="3">
        <v>0.55000000000000004</v>
      </c>
      <c r="I1125" s="3">
        <v>255.51</v>
      </c>
      <c r="J1125" s="3">
        <v>256.06</v>
      </c>
      <c r="K1125" s="3">
        <v>255.40899999999999</v>
      </c>
      <c r="L1125" s="3">
        <v>255.953</v>
      </c>
      <c r="M1125" s="3" t="s">
        <v>4511</v>
      </c>
      <c r="N1125" s="3" t="s">
        <v>4512</v>
      </c>
      <c r="O1125" s="3" t="s">
        <v>4513</v>
      </c>
      <c r="P1125" s="3">
        <v>0</v>
      </c>
      <c r="Q1125" s="3">
        <v>0</v>
      </c>
      <c r="R1125" s="3"/>
      <c r="S1125" s="3"/>
    </row>
    <row r="1126" spans="1:19" ht="13" x14ac:dyDescent="0.15">
      <c r="A1126" s="3">
        <v>397</v>
      </c>
      <c r="B1126" s="3" t="s">
        <v>1122</v>
      </c>
      <c r="C1126" s="3" t="s">
        <v>3886</v>
      </c>
      <c r="D1126" s="3">
        <v>28</v>
      </c>
      <c r="E1126" s="3" t="s">
        <v>1103</v>
      </c>
      <c r="F1126" s="3" t="s">
        <v>6</v>
      </c>
      <c r="G1126" s="3">
        <v>0.25</v>
      </c>
      <c r="H1126" s="3">
        <v>0.25</v>
      </c>
      <c r="I1126" s="3">
        <v>256.06</v>
      </c>
      <c r="J1126" s="3">
        <v>256.31</v>
      </c>
      <c r="K1126" s="3">
        <v>255.953</v>
      </c>
      <c r="L1126" s="3">
        <v>256.2</v>
      </c>
      <c r="M1126" s="3" t="s">
        <v>4514</v>
      </c>
      <c r="N1126" s="3" t="s">
        <v>4515</v>
      </c>
      <c r="O1126" s="3" t="s">
        <v>4516</v>
      </c>
      <c r="P1126" s="3">
        <v>0</v>
      </c>
      <c r="Q1126" s="3">
        <v>0</v>
      </c>
      <c r="R1126" s="3"/>
      <c r="S1126" s="3"/>
    </row>
    <row r="1127" spans="1:19" ht="13" x14ac:dyDescent="0.15">
      <c r="A1127" s="3">
        <v>397</v>
      </c>
      <c r="B1127" s="3" t="s">
        <v>1122</v>
      </c>
      <c r="C1127" s="3" t="s">
        <v>3886</v>
      </c>
      <c r="D1127" s="3">
        <v>29</v>
      </c>
      <c r="E1127" s="3" t="s">
        <v>1103</v>
      </c>
      <c r="F1127" s="3">
        <v>1</v>
      </c>
      <c r="G1127" s="3">
        <v>1.5</v>
      </c>
      <c r="H1127" s="3">
        <v>1.5</v>
      </c>
      <c r="I1127" s="3">
        <v>256.2</v>
      </c>
      <c r="J1127" s="3">
        <v>257.7</v>
      </c>
      <c r="K1127" s="3">
        <v>256.2</v>
      </c>
      <c r="L1127" s="3">
        <v>257.67399999999998</v>
      </c>
      <c r="M1127" s="3" t="s">
        <v>4517</v>
      </c>
      <c r="N1127" s="3" t="s">
        <v>4518</v>
      </c>
      <c r="O1127" s="3" t="s">
        <v>4519</v>
      </c>
      <c r="P1127" s="3">
        <v>0</v>
      </c>
      <c r="Q1127" s="3">
        <v>0</v>
      </c>
      <c r="R1127" s="3"/>
      <c r="S1127" s="3"/>
    </row>
    <row r="1128" spans="1:19" ht="13" x14ac:dyDescent="0.15">
      <c r="A1128" s="3">
        <v>397</v>
      </c>
      <c r="B1128" s="3" t="s">
        <v>1122</v>
      </c>
      <c r="C1128" s="3" t="s">
        <v>3886</v>
      </c>
      <c r="D1128" s="3">
        <v>29</v>
      </c>
      <c r="E1128" s="3" t="s">
        <v>1103</v>
      </c>
      <c r="F1128" s="3">
        <v>2</v>
      </c>
      <c r="G1128" s="3">
        <v>1.5</v>
      </c>
      <c r="H1128" s="3">
        <v>1.5</v>
      </c>
      <c r="I1128" s="3">
        <v>257.7</v>
      </c>
      <c r="J1128" s="3">
        <v>259.2</v>
      </c>
      <c r="K1128" s="3">
        <v>257.67399999999998</v>
      </c>
      <c r="L1128" s="3">
        <v>259.14800000000002</v>
      </c>
      <c r="M1128" s="3" t="s">
        <v>4520</v>
      </c>
      <c r="N1128" s="3" t="s">
        <v>4521</v>
      </c>
      <c r="O1128" s="3" t="s">
        <v>4522</v>
      </c>
      <c r="P1128" s="3">
        <v>0</v>
      </c>
      <c r="Q1128" s="3">
        <v>0</v>
      </c>
      <c r="R1128" s="3"/>
      <c r="S1128" s="3"/>
    </row>
    <row r="1129" spans="1:19" ht="13" x14ac:dyDescent="0.15">
      <c r="A1129" s="3">
        <v>397</v>
      </c>
      <c r="B1129" s="3" t="s">
        <v>1122</v>
      </c>
      <c r="C1129" s="3" t="s">
        <v>3886</v>
      </c>
      <c r="D1129" s="3">
        <v>29</v>
      </c>
      <c r="E1129" s="3" t="s">
        <v>1103</v>
      </c>
      <c r="F1129" s="3">
        <v>3</v>
      </c>
      <c r="G1129" s="3">
        <v>1.5</v>
      </c>
      <c r="H1129" s="3">
        <v>1.5</v>
      </c>
      <c r="I1129" s="3">
        <v>259.2</v>
      </c>
      <c r="J1129" s="3">
        <v>260.7</v>
      </c>
      <c r="K1129" s="3">
        <v>259.14800000000002</v>
      </c>
      <c r="L1129" s="3">
        <v>260.62299999999999</v>
      </c>
      <c r="M1129" s="3" t="s">
        <v>4523</v>
      </c>
      <c r="N1129" s="3" t="s">
        <v>4524</v>
      </c>
      <c r="O1129" s="3" t="s">
        <v>4525</v>
      </c>
      <c r="P1129" s="3">
        <v>0</v>
      </c>
      <c r="Q1129" s="3">
        <v>0</v>
      </c>
      <c r="R1129" s="3"/>
      <c r="S1129" s="3"/>
    </row>
    <row r="1130" spans="1:19" ht="13" x14ac:dyDescent="0.15">
      <c r="A1130" s="3">
        <v>397</v>
      </c>
      <c r="B1130" s="3" t="s">
        <v>1122</v>
      </c>
      <c r="C1130" s="3" t="s">
        <v>3886</v>
      </c>
      <c r="D1130" s="3">
        <v>29</v>
      </c>
      <c r="E1130" s="3" t="s">
        <v>1103</v>
      </c>
      <c r="F1130" s="3">
        <v>4</v>
      </c>
      <c r="G1130" s="3">
        <v>1.51</v>
      </c>
      <c r="H1130" s="3">
        <v>1.51</v>
      </c>
      <c r="I1130" s="3">
        <v>260.7</v>
      </c>
      <c r="J1130" s="3">
        <v>262.20999999999998</v>
      </c>
      <c r="K1130" s="3">
        <v>260.62299999999999</v>
      </c>
      <c r="L1130" s="3">
        <v>262.10700000000003</v>
      </c>
      <c r="M1130" s="3" t="s">
        <v>4526</v>
      </c>
      <c r="N1130" s="3" t="s">
        <v>4527</v>
      </c>
      <c r="O1130" s="3" t="s">
        <v>4528</v>
      </c>
      <c r="P1130" s="3">
        <v>0</v>
      </c>
      <c r="Q1130" s="3">
        <v>0</v>
      </c>
      <c r="R1130" s="3"/>
      <c r="S1130" s="3"/>
    </row>
    <row r="1131" spans="1:19" ht="13" x14ac:dyDescent="0.15">
      <c r="A1131" s="3">
        <v>397</v>
      </c>
      <c r="B1131" s="3" t="s">
        <v>1122</v>
      </c>
      <c r="C1131" s="3" t="s">
        <v>3886</v>
      </c>
      <c r="D1131" s="3">
        <v>29</v>
      </c>
      <c r="E1131" s="3" t="s">
        <v>1103</v>
      </c>
      <c r="F1131" s="3">
        <v>5</v>
      </c>
      <c r="G1131" s="3">
        <v>1.5</v>
      </c>
      <c r="H1131" s="3">
        <v>1.5</v>
      </c>
      <c r="I1131" s="3">
        <v>262.20999999999998</v>
      </c>
      <c r="J1131" s="3">
        <v>263.70999999999998</v>
      </c>
      <c r="K1131" s="3">
        <v>262.10700000000003</v>
      </c>
      <c r="L1131" s="3">
        <v>263.58100000000002</v>
      </c>
      <c r="M1131" s="3" t="s">
        <v>4529</v>
      </c>
      <c r="N1131" s="3" t="s">
        <v>4530</v>
      </c>
      <c r="O1131" s="3" t="s">
        <v>4531</v>
      </c>
      <c r="P1131" s="3">
        <v>0</v>
      </c>
      <c r="Q1131" s="3">
        <v>0</v>
      </c>
      <c r="R1131" s="3"/>
      <c r="S1131" s="3"/>
    </row>
    <row r="1132" spans="1:19" ht="13" x14ac:dyDescent="0.15">
      <c r="A1132" s="3">
        <v>397</v>
      </c>
      <c r="B1132" s="3" t="s">
        <v>1122</v>
      </c>
      <c r="C1132" s="3" t="s">
        <v>3886</v>
      </c>
      <c r="D1132" s="3">
        <v>29</v>
      </c>
      <c r="E1132" s="3" t="s">
        <v>1103</v>
      </c>
      <c r="F1132" s="3">
        <v>6</v>
      </c>
      <c r="G1132" s="3">
        <v>1.44</v>
      </c>
      <c r="H1132" s="3">
        <v>1.44</v>
      </c>
      <c r="I1132" s="3">
        <v>263.70999999999998</v>
      </c>
      <c r="J1132" s="3">
        <v>265.14999999999998</v>
      </c>
      <c r="K1132" s="3">
        <v>263.58100000000002</v>
      </c>
      <c r="L1132" s="3">
        <v>264.99599999999998</v>
      </c>
      <c r="M1132" s="3" t="s">
        <v>4532</v>
      </c>
      <c r="N1132" s="3" t="s">
        <v>4533</v>
      </c>
      <c r="O1132" s="3" t="s">
        <v>4534</v>
      </c>
      <c r="P1132" s="3">
        <v>0</v>
      </c>
      <c r="Q1132" s="3">
        <v>0</v>
      </c>
      <c r="R1132" s="3"/>
      <c r="S1132" s="3"/>
    </row>
    <row r="1133" spans="1:19" ht="13" x14ac:dyDescent="0.15">
      <c r="A1133" s="3">
        <v>397</v>
      </c>
      <c r="B1133" s="3" t="s">
        <v>1122</v>
      </c>
      <c r="C1133" s="3" t="s">
        <v>3886</v>
      </c>
      <c r="D1133" s="3">
        <v>29</v>
      </c>
      <c r="E1133" s="3" t="s">
        <v>1103</v>
      </c>
      <c r="F1133" s="3">
        <v>7</v>
      </c>
      <c r="G1133" s="3">
        <v>0.52</v>
      </c>
      <c r="H1133" s="3">
        <v>0.52</v>
      </c>
      <c r="I1133" s="3">
        <v>265.14999999999998</v>
      </c>
      <c r="J1133" s="3">
        <v>265.67</v>
      </c>
      <c r="K1133" s="3">
        <v>264.99599999999998</v>
      </c>
      <c r="L1133" s="3">
        <v>265.50700000000001</v>
      </c>
      <c r="M1133" s="3" t="s">
        <v>4535</v>
      </c>
      <c r="N1133" s="3" t="s">
        <v>4536</v>
      </c>
      <c r="O1133" s="3" t="s">
        <v>4537</v>
      </c>
      <c r="P1133" s="3">
        <v>0</v>
      </c>
      <c r="Q1133" s="3">
        <v>0</v>
      </c>
      <c r="R1133" s="3"/>
      <c r="S1133" s="3"/>
    </row>
    <row r="1134" spans="1:19" ht="13" x14ac:dyDescent="0.15">
      <c r="A1134" s="3">
        <v>397</v>
      </c>
      <c r="B1134" s="3" t="s">
        <v>1122</v>
      </c>
      <c r="C1134" s="3" t="s">
        <v>3886</v>
      </c>
      <c r="D1134" s="3">
        <v>29</v>
      </c>
      <c r="E1134" s="3" t="s">
        <v>1103</v>
      </c>
      <c r="F1134" s="3" t="s">
        <v>6</v>
      </c>
      <c r="G1134" s="3">
        <v>0.4</v>
      </c>
      <c r="H1134" s="3">
        <v>0.4</v>
      </c>
      <c r="I1134" s="3">
        <v>265.67</v>
      </c>
      <c r="J1134" s="3">
        <v>266.07</v>
      </c>
      <c r="K1134" s="3">
        <v>265.50700000000001</v>
      </c>
      <c r="L1134" s="3">
        <v>265.89999999999998</v>
      </c>
      <c r="M1134" s="3" t="s">
        <v>4538</v>
      </c>
      <c r="N1134" s="3" t="s">
        <v>4539</v>
      </c>
      <c r="O1134" s="3" t="s">
        <v>4540</v>
      </c>
      <c r="P1134" s="3">
        <v>0</v>
      </c>
      <c r="Q1134" s="3">
        <v>0</v>
      </c>
      <c r="R1134" s="3"/>
      <c r="S1134" s="3"/>
    </row>
    <row r="1135" spans="1:19" ht="13" x14ac:dyDescent="0.15">
      <c r="A1135" s="3">
        <v>397</v>
      </c>
      <c r="B1135" s="3" t="s">
        <v>1122</v>
      </c>
      <c r="C1135" s="3" t="s">
        <v>3886</v>
      </c>
      <c r="D1135" s="3">
        <v>30</v>
      </c>
      <c r="E1135" s="3" t="s">
        <v>1103</v>
      </c>
      <c r="F1135" s="3">
        <v>1</v>
      </c>
      <c r="G1135" s="3">
        <v>1.5</v>
      </c>
      <c r="H1135" s="3">
        <v>1.5</v>
      </c>
      <c r="I1135" s="3">
        <v>265.89999999999998</v>
      </c>
      <c r="J1135" s="3">
        <v>267.39999999999998</v>
      </c>
      <c r="K1135" s="3">
        <v>265.89999999999998</v>
      </c>
      <c r="L1135" s="3">
        <v>267.36399999999998</v>
      </c>
      <c r="M1135" s="3" t="s">
        <v>4541</v>
      </c>
      <c r="N1135" s="3" t="s">
        <v>4542</v>
      </c>
      <c r="O1135" s="3" t="s">
        <v>4543</v>
      </c>
      <c r="P1135" s="3">
        <v>0</v>
      </c>
      <c r="Q1135" s="3">
        <v>0</v>
      </c>
      <c r="R1135" s="3"/>
      <c r="S1135" s="3"/>
    </row>
    <row r="1136" spans="1:19" ht="13" x14ac:dyDescent="0.15">
      <c r="A1136" s="3">
        <v>397</v>
      </c>
      <c r="B1136" s="3" t="s">
        <v>1122</v>
      </c>
      <c r="C1136" s="3" t="s">
        <v>3886</v>
      </c>
      <c r="D1136" s="3">
        <v>30</v>
      </c>
      <c r="E1136" s="3" t="s">
        <v>1103</v>
      </c>
      <c r="F1136" s="3">
        <v>2</v>
      </c>
      <c r="G1136" s="3">
        <v>1.5</v>
      </c>
      <c r="H1136" s="3">
        <v>1.5</v>
      </c>
      <c r="I1136" s="3">
        <v>267.39999999999998</v>
      </c>
      <c r="J1136" s="3">
        <v>268.89999999999998</v>
      </c>
      <c r="K1136" s="3">
        <v>267.36399999999998</v>
      </c>
      <c r="L1136" s="3">
        <v>268.82799999999997</v>
      </c>
      <c r="M1136" s="3" t="s">
        <v>4544</v>
      </c>
      <c r="N1136" s="3" t="s">
        <v>4545</v>
      </c>
      <c r="O1136" s="3" t="s">
        <v>4546</v>
      </c>
      <c r="P1136" s="3">
        <v>0</v>
      </c>
      <c r="Q1136" s="3">
        <v>0</v>
      </c>
      <c r="R1136" s="3"/>
      <c r="S1136" s="3"/>
    </row>
    <row r="1137" spans="1:19" ht="13" x14ac:dyDescent="0.15">
      <c r="A1137" s="3">
        <v>397</v>
      </c>
      <c r="B1137" s="3" t="s">
        <v>1122</v>
      </c>
      <c r="C1137" s="3" t="s">
        <v>3886</v>
      </c>
      <c r="D1137" s="3">
        <v>30</v>
      </c>
      <c r="E1137" s="3" t="s">
        <v>1103</v>
      </c>
      <c r="F1137" s="3">
        <v>3</v>
      </c>
      <c r="G1137" s="3">
        <v>1.5</v>
      </c>
      <c r="H1137" s="3">
        <v>1.5</v>
      </c>
      <c r="I1137" s="3">
        <v>268.89999999999998</v>
      </c>
      <c r="J1137" s="3">
        <v>270.39999999999998</v>
      </c>
      <c r="K1137" s="3">
        <v>268.82799999999997</v>
      </c>
      <c r="L1137" s="3">
        <v>270.29199999999997</v>
      </c>
      <c r="M1137" s="3" t="s">
        <v>4547</v>
      </c>
      <c r="N1137" s="3" t="s">
        <v>4548</v>
      </c>
      <c r="O1137" s="3" t="s">
        <v>4549</v>
      </c>
      <c r="P1137" s="3">
        <v>0</v>
      </c>
      <c r="Q1137" s="3">
        <v>0</v>
      </c>
      <c r="R1137" s="3"/>
      <c r="S1137" s="3"/>
    </row>
    <row r="1138" spans="1:19" ht="13" x14ac:dyDescent="0.15">
      <c r="A1138" s="3">
        <v>397</v>
      </c>
      <c r="B1138" s="3" t="s">
        <v>1122</v>
      </c>
      <c r="C1138" s="3" t="s">
        <v>3886</v>
      </c>
      <c r="D1138" s="3">
        <v>30</v>
      </c>
      <c r="E1138" s="3" t="s">
        <v>1103</v>
      </c>
      <c r="F1138" s="3">
        <v>4</v>
      </c>
      <c r="G1138" s="3">
        <v>1.5</v>
      </c>
      <c r="H1138" s="3">
        <v>1.5</v>
      </c>
      <c r="I1138" s="3">
        <v>270.39999999999998</v>
      </c>
      <c r="J1138" s="3">
        <v>271.89999999999998</v>
      </c>
      <c r="K1138" s="3">
        <v>270.29199999999997</v>
      </c>
      <c r="L1138" s="3">
        <v>271.755</v>
      </c>
      <c r="M1138" s="3" t="s">
        <v>4550</v>
      </c>
      <c r="N1138" s="3" t="s">
        <v>4551</v>
      </c>
      <c r="O1138" s="3" t="s">
        <v>4552</v>
      </c>
      <c r="P1138" s="3">
        <v>0</v>
      </c>
      <c r="Q1138" s="3">
        <v>0</v>
      </c>
      <c r="R1138" s="3"/>
      <c r="S1138" s="3"/>
    </row>
    <row r="1139" spans="1:19" ht="13" x14ac:dyDescent="0.15">
      <c r="A1139" s="3">
        <v>397</v>
      </c>
      <c r="B1139" s="3" t="s">
        <v>1122</v>
      </c>
      <c r="C1139" s="3" t="s">
        <v>3886</v>
      </c>
      <c r="D1139" s="3">
        <v>30</v>
      </c>
      <c r="E1139" s="3" t="s">
        <v>1103</v>
      </c>
      <c r="F1139" s="3">
        <v>5</v>
      </c>
      <c r="G1139" s="3">
        <v>1.5</v>
      </c>
      <c r="H1139" s="3">
        <v>1.51</v>
      </c>
      <c r="I1139" s="3">
        <v>271.89999999999998</v>
      </c>
      <c r="J1139" s="3">
        <v>273.41000000000003</v>
      </c>
      <c r="K1139" s="3">
        <v>271.755</v>
      </c>
      <c r="L1139" s="3">
        <v>273.22899999999998</v>
      </c>
      <c r="M1139" s="3" t="s">
        <v>4553</v>
      </c>
      <c r="N1139" s="3" t="s">
        <v>4554</v>
      </c>
      <c r="O1139" s="3" t="s">
        <v>4555</v>
      </c>
      <c r="P1139" s="3">
        <v>0</v>
      </c>
      <c r="Q1139" s="3">
        <v>0</v>
      </c>
      <c r="R1139" s="3"/>
      <c r="S1139" s="3"/>
    </row>
    <row r="1140" spans="1:19" ht="13" x14ac:dyDescent="0.15">
      <c r="A1140" s="3">
        <v>397</v>
      </c>
      <c r="B1140" s="3" t="s">
        <v>1122</v>
      </c>
      <c r="C1140" s="3" t="s">
        <v>3886</v>
      </c>
      <c r="D1140" s="3">
        <v>30</v>
      </c>
      <c r="E1140" s="3" t="s">
        <v>1103</v>
      </c>
      <c r="F1140" s="3">
        <v>6</v>
      </c>
      <c r="G1140" s="3">
        <v>1.48</v>
      </c>
      <c r="H1140" s="3">
        <v>1.48</v>
      </c>
      <c r="I1140" s="3">
        <v>273.41000000000003</v>
      </c>
      <c r="J1140" s="3">
        <v>274.89</v>
      </c>
      <c r="K1140" s="3">
        <v>273.22899999999998</v>
      </c>
      <c r="L1140" s="3">
        <v>274.673</v>
      </c>
      <c r="M1140" s="3" t="s">
        <v>4556</v>
      </c>
      <c r="N1140" s="3" t="s">
        <v>4557</v>
      </c>
      <c r="O1140" s="3" t="s">
        <v>4558</v>
      </c>
      <c r="P1140" s="3">
        <v>0</v>
      </c>
      <c r="Q1140" s="3">
        <v>0</v>
      </c>
      <c r="R1140" s="3"/>
      <c r="S1140" s="3"/>
    </row>
    <row r="1141" spans="1:19" ht="13" x14ac:dyDescent="0.15">
      <c r="A1141" s="3">
        <v>397</v>
      </c>
      <c r="B1141" s="3" t="s">
        <v>1122</v>
      </c>
      <c r="C1141" s="3" t="s">
        <v>3886</v>
      </c>
      <c r="D1141" s="3">
        <v>30</v>
      </c>
      <c r="E1141" s="3" t="s">
        <v>1103</v>
      </c>
      <c r="F1141" s="3">
        <v>7</v>
      </c>
      <c r="G1141" s="3">
        <v>0.51</v>
      </c>
      <c r="H1141" s="3">
        <v>0.51</v>
      </c>
      <c r="I1141" s="3">
        <v>274.89</v>
      </c>
      <c r="J1141" s="3">
        <v>275.39999999999998</v>
      </c>
      <c r="K1141" s="3">
        <v>274.673</v>
      </c>
      <c r="L1141" s="3">
        <v>275.17099999999999</v>
      </c>
      <c r="M1141" s="3" t="s">
        <v>4559</v>
      </c>
      <c r="N1141" s="3" t="s">
        <v>4560</v>
      </c>
      <c r="O1141" s="3" t="s">
        <v>4561</v>
      </c>
      <c r="P1141" s="3">
        <v>0</v>
      </c>
      <c r="Q1141" s="3">
        <v>0</v>
      </c>
      <c r="R1141" s="3"/>
      <c r="S1141" s="3"/>
    </row>
    <row r="1142" spans="1:19" ht="13" x14ac:dyDescent="0.15">
      <c r="A1142" s="3">
        <v>397</v>
      </c>
      <c r="B1142" s="3" t="s">
        <v>1122</v>
      </c>
      <c r="C1142" s="3" t="s">
        <v>3886</v>
      </c>
      <c r="D1142" s="3">
        <v>30</v>
      </c>
      <c r="E1142" s="3" t="s">
        <v>1103</v>
      </c>
      <c r="F1142" s="3" t="s">
        <v>6</v>
      </c>
      <c r="G1142" s="3">
        <v>0.44</v>
      </c>
      <c r="H1142" s="3">
        <v>0.44</v>
      </c>
      <c r="I1142" s="3">
        <v>275.39999999999998</v>
      </c>
      <c r="J1142" s="3">
        <v>275.83999999999997</v>
      </c>
      <c r="K1142" s="3">
        <v>275.17099999999999</v>
      </c>
      <c r="L1142" s="3">
        <v>275.60000000000002</v>
      </c>
      <c r="M1142" s="3" t="s">
        <v>4562</v>
      </c>
      <c r="N1142" s="3" t="s">
        <v>4563</v>
      </c>
      <c r="O1142" s="3" t="s">
        <v>4564</v>
      </c>
      <c r="P1142" s="3">
        <v>0</v>
      </c>
      <c r="Q1142" s="3">
        <v>0</v>
      </c>
      <c r="R1142" s="3"/>
      <c r="S1142" s="3"/>
    </row>
    <row r="1143" spans="1:19" ht="13" x14ac:dyDescent="0.15">
      <c r="A1143" s="3">
        <v>397</v>
      </c>
      <c r="B1143" s="3" t="s">
        <v>1122</v>
      </c>
      <c r="C1143" s="3" t="s">
        <v>3886</v>
      </c>
      <c r="D1143" s="3">
        <v>31</v>
      </c>
      <c r="E1143" s="3" t="s">
        <v>1103</v>
      </c>
      <c r="F1143" s="3">
        <v>1</v>
      </c>
      <c r="G1143" s="3">
        <v>1.5</v>
      </c>
      <c r="H1143" s="3">
        <v>1.5</v>
      </c>
      <c r="I1143" s="3">
        <v>275.60000000000002</v>
      </c>
      <c r="J1143" s="3">
        <v>277.10000000000002</v>
      </c>
      <c r="K1143" s="3">
        <v>275.60000000000002</v>
      </c>
      <c r="L1143" s="3">
        <v>277.08800000000002</v>
      </c>
      <c r="M1143" s="3" t="s">
        <v>4565</v>
      </c>
      <c r="N1143" s="3" t="s">
        <v>4566</v>
      </c>
      <c r="O1143" s="3" t="s">
        <v>4567</v>
      </c>
      <c r="P1143" s="3">
        <v>0</v>
      </c>
      <c r="Q1143" s="3">
        <v>0</v>
      </c>
      <c r="R1143" s="3" t="s">
        <v>1672</v>
      </c>
      <c r="S1143" s="3"/>
    </row>
    <row r="1144" spans="1:19" ht="13" x14ac:dyDescent="0.15">
      <c r="A1144" s="3">
        <v>397</v>
      </c>
      <c r="B1144" s="3" t="s">
        <v>1122</v>
      </c>
      <c r="C1144" s="3" t="s">
        <v>3886</v>
      </c>
      <c r="D1144" s="3">
        <v>31</v>
      </c>
      <c r="E1144" s="3" t="s">
        <v>1103</v>
      </c>
      <c r="F1144" s="3">
        <v>2</v>
      </c>
      <c r="G1144" s="3">
        <v>1.5</v>
      </c>
      <c r="H1144" s="3">
        <v>1.5</v>
      </c>
      <c r="I1144" s="3">
        <v>277.10000000000002</v>
      </c>
      <c r="J1144" s="3">
        <v>278.60000000000002</v>
      </c>
      <c r="K1144" s="3">
        <v>277.08800000000002</v>
      </c>
      <c r="L1144" s="3">
        <v>278.57499999999999</v>
      </c>
      <c r="M1144" s="3" t="s">
        <v>4568</v>
      </c>
      <c r="N1144" s="3" t="s">
        <v>4569</v>
      </c>
      <c r="O1144" s="3" t="s">
        <v>4570</v>
      </c>
      <c r="P1144" s="3">
        <v>0</v>
      </c>
      <c r="Q1144" s="3">
        <v>0</v>
      </c>
      <c r="R1144" s="3"/>
      <c r="S1144" s="3"/>
    </row>
    <row r="1145" spans="1:19" ht="13" x14ac:dyDescent="0.15">
      <c r="A1145" s="3">
        <v>397</v>
      </c>
      <c r="B1145" s="3" t="s">
        <v>1122</v>
      </c>
      <c r="C1145" s="3" t="s">
        <v>3886</v>
      </c>
      <c r="D1145" s="3">
        <v>31</v>
      </c>
      <c r="E1145" s="3" t="s">
        <v>1103</v>
      </c>
      <c r="F1145" s="3">
        <v>3</v>
      </c>
      <c r="G1145" s="3">
        <v>1.51</v>
      </c>
      <c r="H1145" s="3">
        <v>1.51</v>
      </c>
      <c r="I1145" s="3">
        <v>278.60000000000002</v>
      </c>
      <c r="J1145" s="3">
        <v>280.11</v>
      </c>
      <c r="K1145" s="3">
        <v>278.57499999999999</v>
      </c>
      <c r="L1145" s="3">
        <v>280.07299999999998</v>
      </c>
      <c r="M1145" s="3" t="s">
        <v>4571</v>
      </c>
      <c r="N1145" s="3" t="s">
        <v>4572</v>
      </c>
      <c r="O1145" s="3" t="s">
        <v>4573</v>
      </c>
      <c r="P1145" s="3">
        <v>0</v>
      </c>
      <c r="Q1145" s="3">
        <v>0</v>
      </c>
      <c r="R1145" s="3"/>
      <c r="S1145" s="3"/>
    </row>
    <row r="1146" spans="1:19" ht="13" x14ac:dyDescent="0.15">
      <c r="A1146" s="3">
        <v>397</v>
      </c>
      <c r="B1146" s="3" t="s">
        <v>1122</v>
      </c>
      <c r="C1146" s="3" t="s">
        <v>3886</v>
      </c>
      <c r="D1146" s="3">
        <v>31</v>
      </c>
      <c r="E1146" s="3" t="s">
        <v>1103</v>
      </c>
      <c r="F1146" s="3">
        <v>4</v>
      </c>
      <c r="G1146" s="3">
        <v>1.5</v>
      </c>
      <c r="H1146" s="3">
        <v>1.51</v>
      </c>
      <c r="I1146" s="3">
        <v>280.11</v>
      </c>
      <c r="J1146" s="3">
        <v>281.62</v>
      </c>
      <c r="K1146" s="3">
        <v>280.07299999999998</v>
      </c>
      <c r="L1146" s="3">
        <v>281.57100000000003</v>
      </c>
      <c r="M1146" s="3" t="s">
        <v>4574</v>
      </c>
      <c r="N1146" s="3" t="s">
        <v>4575</v>
      </c>
      <c r="O1146" s="3" t="s">
        <v>4576</v>
      </c>
      <c r="P1146" s="3">
        <v>0</v>
      </c>
      <c r="Q1146" s="3">
        <v>0</v>
      </c>
      <c r="R1146" s="3"/>
      <c r="S1146" s="3"/>
    </row>
    <row r="1147" spans="1:19" ht="13" x14ac:dyDescent="0.15">
      <c r="A1147" s="3">
        <v>397</v>
      </c>
      <c r="B1147" s="3" t="s">
        <v>1122</v>
      </c>
      <c r="C1147" s="3" t="s">
        <v>3886</v>
      </c>
      <c r="D1147" s="3">
        <v>31</v>
      </c>
      <c r="E1147" s="3" t="s">
        <v>1103</v>
      </c>
      <c r="F1147" s="3">
        <v>5</v>
      </c>
      <c r="G1147" s="3">
        <v>1.5</v>
      </c>
      <c r="H1147" s="3">
        <v>1.5</v>
      </c>
      <c r="I1147" s="3">
        <v>281.62</v>
      </c>
      <c r="J1147" s="3">
        <v>283.12</v>
      </c>
      <c r="K1147" s="3">
        <v>281.57100000000003</v>
      </c>
      <c r="L1147" s="3">
        <v>283.05799999999999</v>
      </c>
      <c r="M1147" s="3" t="s">
        <v>4577</v>
      </c>
      <c r="N1147" s="3" t="s">
        <v>4578</v>
      </c>
      <c r="O1147" s="3" t="s">
        <v>4579</v>
      </c>
      <c r="P1147" s="3">
        <v>0</v>
      </c>
      <c r="Q1147" s="3">
        <v>0</v>
      </c>
      <c r="R1147" s="3"/>
      <c r="S1147" s="3"/>
    </row>
    <row r="1148" spans="1:19" ht="13" x14ac:dyDescent="0.15">
      <c r="A1148" s="3">
        <v>397</v>
      </c>
      <c r="B1148" s="3" t="s">
        <v>1122</v>
      </c>
      <c r="C1148" s="3" t="s">
        <v>3886</v>
      </c>
      <c r="D1148" s="3">
        <v>31</v>
      </c>
      <c r="E1148" s="3" t="s">
        <v>1103</v>
      </c>
      <c r="F1148" s="3">
        <v>6</v>
      </c>
      <c r="G1148" s="3">
        <v>1.32</v>
      </c>
      <c r="H1148" s="3">
        <v>1.33</v>
      </c>
      <c r="I1148" s="3">
        <v>283.12</v>
      </c>
      <c r="J1148" s="3">
        <v>284.45</v>
      </c>
      <c r="K1148" s="3">
        <v>283.05799999999999</v>
      </c>
      <c r="L1148" s="3">
        <v>284.37700000000001</v>
      </c>
      <c r="M1148" s="3" t="s">
        <v>4580</v>
      </c>
      <c r="N1148" s="3" t="s">
        <v>4581</v>
      </c>
      <c r="O1148" s="3" t="s">
        <v>4582</v>
      </c>
      <c r="P1148" s="3">
        <v>0</v>
      </c>
      <c r="Q1148" s="3">
        <v>0</v>
      </c>
      <c r="R1148" s="3"/>
      <c r="S1148" s="3"/>
    </row>
    <row r="1149" spans="1:19" ht="13" x14ac:dyDescent="0.15">
      <c r="A1149" s="3">
        <v>397</v>
      </c>
      <c r="B1149" s="3" t="s">
        <v>1122</v>
      </c>
      <c r="C1149" s="3" t="s">
        <v>3886</v>
      </c>
      <c r="D1149" s="3">
        <v>31</v>
      </c>
      <c r="E1149" s="3" t="s">
        <v>1103</v>
      </c>
      <c r="F1149" s="3">
        <v>7</v>
      </c>
      <c r="G1149" s="3">
        <v>0.51</v>
      </c>
      <c r="H1149" s="3">
        <v>0.51</v>
      </c>
      <c r="I1149" s="3">
        <v>284.45</v>
      </c>
      <c r="J1149" s="3">
        <v>284.95999999999998</v>
      </c>
      <c r="K1149" s="3">
        <v>284.37700000000001</v>
      </c>
      <c r="L1149" s="3">
        <v>284.88299999999998</v>
      </c>
      <c r="M1149" s="3" t="s">
        <v>4583</v>
      </c>
      <c r="N1149" s="3" t="s">
        <v>4584</v>
      </c>
      <c r="O1149" s="3" t="s">
        <v>4585</v>
      </c>
      <c r="P1149" s="3">
        <v>0</v>
      </c>
      <c r="Q1149" s="3">
        <v>0</v>
      </c>
      <c r="R1149" s="3"/>
      <c r="S1149" s="3"/>
    </row>
    <row r="1150" spans="1:19" ht="13" x14ac:dyDescent="0.15">
      <c r="A1150" s="3">
        <v>397</v>
      </c>
      <c r="B1150" s="3" t="s">
        <v>1122</v>
      </c>
      <c r="C1150" s="3" t="s">
        <v>3886</v>
      </c>
      <c r="D1150" s="3">
        <v>31</v>
      </c>
      <c r="E1150" s="3" t="s">
        <v>1103</v>
      </c>
      <c r="F1150" s="3" t="s">
        <v>6</v>
      </c>
      <c r="G1150" s="3">
        <v>0.41</v>
      </c>
      <c r="H1150" s="3">
        <v>0.42</v>
      </c>
      <c r="I1150" s="3">
        <v>284.95999999999998</v>
      </c>
      <c r="J1150" s="3">
        <v>285.38</v>
      </c>
      <c r="K1150" s="3">
        <v>284.88299999999998</v>
      </c>
      <c r="L1150" s="3">
        <v>285.3</v>
      </c>
      <c r="M1150" s="3" t="s">
        <v>4586</v>
      </c>
      <c r="N1150" s="3" t="s">
        <v>4587</v>
      </c>
      <c r="O1150" s="3" t="s">
        <v>4588</v>
      </c>
      <c r="P1150" s="3">
        <v>0</v>
      </c>
      <c r="Q1150" s="3">
        <v>0</v>
      </c>
      <c r="R1150" s="3"/>
      <c r="S1150" s="3"/>
    </row>
    <row r="1151" spans="1:19" ht="13" x14ac:dyDescent="0.15">
      <c r="A1151" s="3">
        <v>397</v>
      </c>
      <c r="B1151" s="3" t="s">
        <v>1122</v>
      </c>
      <c r="C1151" s="3" t="s">
        <v>3886</v>
      </c>
      <c r="D1151" s="3">
        <v>32</v>
      </c>
      <c r="E1151" s="3" t="s">
        <v>1103</v>
      </c>
      <c r="F1151" s="3">
        <v>1</v>
      </c>
      <c r="G1151" s="3">
        <v>1.5</v>
      </c>
      <c r="H1151" s="3">
        <v>1.5</v>
      </c>
      <c r="I1151" s="3">
        <v>285.3</v>
      </c>
      <c r="J1151" s="3">
        <v>286.8</v>
      </c>
      <c r="K1151" s="3">
        <v>285.3</v>
      </c>
      <c r="L1151" s="3">
        <v>286.77999999999997</v>
      </c>
      <c r="M1151" s="3" t="s">
        <v>4589</v>
      </c>
      <c r="N1151" s="3" t="s">
        <v>4590</v>
      </c>
      <c r="O1151" s="3" t="s">
        <v>4591</v>
      </c>
      <c r="P1151" s="3">
        <v>0</v>
      </c>
      <c r="Q1151" s="3">
        <v>0</v>
      </c>
      <c r="R1151" s="3"/>
      <c r="S1151" s="3"/>
    </row>
    <row r="1152" spans="1:19" ht="13" x14ac:dyDescent="0.15">
      <c r="A1152" s="3">
        <v>397</v>
      </c>
      <c r="B1152" s="3" t="s">
        <v>1122</v>
      </c>
      <c r="C1152" s="3" t="s">
        <v>3886</v>
      </c>
      <c r="D1152" s="3">
        <v>32</v>
      </c>
      <c r="E1152" s="3" t="s">
        <v>1103</v>
      </c>
      <c r="F1152" s="3">
        <v>2</v>
      </c>
      <c r="G1152" s="3">
        <v>1.5</v>
      </c>
      <c r="H1152" s="3">
        <v>1.5</v>
      </c>
      <c r="I1152" s="3">
        <v>286.8</v>
      </c>
      <c r="J1152" s="3">
        <v>288.3</v>
      </c>
      <c r="K1152" s="3">
        <v>286.77999999999997</v>
      </c>
      <c r="L1152" s="3">
        <v>288.26</v>
      </c>
      <c r="M1152" s="3" t="s">
        <v>4592</v>
      </c>
      <c r="N1152" s="3" t="s">
        <v>4593</v>
      </c>
      <c r="O1152" s="3" t="s">
        <v>4594</v>
      </c>
      <c r="P1152" s="3">
        <v>0</v>
      </c>
      <c r="Q1152" s="3">
        <v>0</v>
      </c>
      <c r="R1152" s="3"/>
      <c r="S1152" s="3"/>
    </row>
    <row r="1153" spans="1:19" ht="13" x14ac:dyDescent="0.15">
      <c r="A1153" s="3">
        <v>397</v>
      </c>
      <c r="B1153" s="3" t="s">
        <v>1122</v>
      </c>
      <c r="C1153" s="3" t="s">
        <v>3886</v>
      </c>
      <c r="D1153" s="3">
        <v>32</v>
      </c>
      <c r="E1153" s="3" t="s">
        <v>1103</v>
      </c>
      <c r="F1153" s="3">
        <v>3</v>
      </c>
      <c r="G1153" s="3">
        <v>1.5</v>
      </c>
      <c r="H1153" s="3">
        <v>1.5</v>
      </c>
      <c r="I1153" s="3">
        <v>288.3</v>
      </c>
      <c r="J1153" s="3">
        <v>289.8</v>
      </c>
      <c r="K1153" s="3">
        <v>288.26</v>
      </c>
      <c r="L1153" s="3">
        <v>289.74099999999999</v>
      </c>
      <c r="M1153" s="3" t="s">
        <v>4595</v>
      </c>
      <c r="N1153" s="3" t="s">
        <v>4596</v>
      </c>
      <c r="O1153" s="3" t="s">
        <v>4597</v>
      </c>
      <c r="P1153" s="3">
        <v>0</v>
      </c>
      <c r="Q1153" s="3">
        <v>0</v>
      </c>
      <c r="R1153" s="3"/>
      <c r="S1153" s="3"/>
    </row>
    <row r="1154" spans="1:19" ht="13" x14ac:dyDescent="0.15">
      <c r="A1154" s="3">
        <v>397</v>
      </c>
      <c r="B1154" s="3" t="s">
        <v>1122</v>
      </c>
      <c r="C1154" s="3" t="s">
        <v>3886</v>
      </c>
      <c r="D1154" s="3">
        <v>32</v>
      </c>
      <c r="E1154" s="3" t="s">
        <v>1103</v>
      </c>
      <c r="F1154" s="3">
        <v>4</v>
      </c>
      <c r="G1154" s="3">
        <v>1.5</v>
      </c>
      <c r="H1154" s="3">
        <v>1.51</v>
      </c>
      <c r="I1154" s="3">
        <v>289.8</v>
      </c>
      <c r="J1154" s="3">
        <v>291.31</v>
      </c>
      <c r="K1154" s="3">
        <v>289.74099999999999</v>
      </c>
      <c r="L1154" s="3">
        <v>291.23099999999999</v>
      </c>
      <c r="M1154" s="3" t="s">
        <v>4598</v>
      </c>
      <c r="N1154" s="3" t="s">
        <v>4599</v>
      </c>
      <c r="O1154" s="3" t="s">
        <v>4600</v>
      </c>
      <c r="P1154" s="3">
        <v>0</v>
      </c>
      <c r="Q1154" s="3">
        <v>0</v>
      </c>
      <c r="R1154" s="3"/>
      <c r="S1154" s="3"/>
    </row>
    <row r="1155" spans="1:19" ht="13" x14ac:dyDescent="0.15">
      <c r="A1155" s="3">
        <v>397</v>
      </c>
      <c r="B1155" s="3" t="s">
        <v>1122</v>
      </c>
      <c r="C1155" s="3" t="s">
        <v>3886</v>
      </c>
      <c r="D1155" s="3">
        <v>32</v>
      </c>
      <c r="E1155" s="3" t="s">
        <v>1103</v>
      </c>
      <c r="F1155" s="3">
        <v>5</v>
      </c>
      <c r="G1155" s="3">
        <v>1.5</v>
      </c>
      <c r="H1155" s="3">
        <v>1.5</v>
      </c>
      <c r="I1155" s="3">
        <v>291.31</v>
      </c>
      <c r="J1155" s="3">
        <v>292.81</v>
      </c>
      <c r="K1155" s="3">
        <v>291.23099999999999</v>
      </c>
      <c r="L1155" s="3">
        <v>292.71100000000001</v>
      </c>
      <c r="M1155" s="3" t="s">
        <v>4601</v>
      </c>
      <c r="N1155" s="3" t="s">
        <v>4602</v>
      </c>
      <c r="O1155" s="3" t="s">
        <v>4603</v>
      </c>
      <c r="P1155" s="3">
        <v>0</v>
      </c>
      <c r="Q1155" s="3">
        <v>0</v>
      </c>
      <c r="R1155" s="3"/>
      <c r="S1155" s="3"/>
    </row>
    <row r="1156" spans="1:19" ht="13" x14ac:dyDescent="0.15">
      <c r="A1156" s="3">
        <v>397</v>
      </c>
      <c r="B1156" s="3" t="s">
        <v>1122</v>
      </c>
      <c r="C1156" s="3" t="s">
        <v>3886</v>
      </c>
      <c r="D1156" s="3">
        <v>32</v>
      </c>
      <c r="E1156" s="3" t="s">
        <v>1103</v>
      </c>
      <c r="F1156" s="3">
        <v>6</v>
      </c>
      <c r="G1156" s="3">
        <v>1.42</v>
      </c>
      <c r="H1156" s="3">
        <v>1.43</v>
      </c>
      <c r="I1156" s="3">
        <v>292.81</v>
      </c>
      <c r="J1156" s="3">
        <v>294.24</v>
      </c>
      <c r="K1156" s="3">
        <v>292.71100000000001</v>
      </c>
      <c r="L1156" s="3">
        <v>294.12200000000001</v>
      </c>
      <c r="M1156" s="3" t="s">
        <v>4604</v>
      </c>
      <c r="N1156" s="3" t="s">
        <v>4605</v>
      </c>
      <c r="O1156" s="3" t="s">
        <v>4606</v>
      </c>
      <c r="P1156" s="3">
        <v>0</v>
      </c>
      <c r="Q1156" s="3">
        <v>0</v>
      </c>
      <c r="R1156" s="3"/>
      <c r="S1156" s="3"/>
    </row>
    <row r="1157" spans="1:19" ht="13" x14ac:dyDescent="0.15">
      <c r="A1157" s="3">
        <v>397</v>
      </c>
      <c r="B1157" s="3" t="s">
        <v>1122</v>
      </c>
      <c r="C1157" s="3" t="s">
        <v>3886</v>
      </c>
      <c r="D1157" s="3">
        <v>32</v>
      </c>
      <c r="E1157" s="3" t="s">
        <v>1103</v>
      </c>
      <c r="F1157" s="3">
        <v>7</v>
      </c>
      <c r="G1157" s="3">
        <v>0.51</v>
      </c>
      <c r="H1157" s="3">
        <v>0.51</v>
      </c>
      <c r="I1157" s="3">
        <v>294.24</v>
      </c>
      <c r="J1157" s="3">
        <v>294.75</v>
      </c>
      <c r="K1157" s="3">
        <v>294.12200000000001</v>
      </c>
      <c r="L1157" s="3">
        <v>294.625</v>
      </c>
      <c r="M1157" s="3" t="s">
        <v>4607</v>
      </c>
      <c r="N1157" s="3" t="s">
        <v>4608</v>
      </c>
      <c r="O1157" s="3" t="s">
        <v>4609</v>
      </c>
      <c r="P1157" s="3">
        <v>0</v>
      </c>
      <c r="Q1157" s="3">
        <v>0</v>
      </c>
      <c r="R1157" s="3"/>
      <c r="S1157" s="3"/>
    </row>
    <row r="1158" spans="1:19" ht="13" x14ac:dyDescent="0.15">
      <c r="A1158" s="3">
        <v>397</v>
      </c>
      <c r="B1158" s="3" t="s">
        <v>1122</v>
      </c>
      <c r="C1158" s="3" t="s">
        <v>3886</v>
      </c>
      <c r="D1158" s="3">
        <v>32</v>
      </c>
      <c r="E1158" s="3" t="s">
        <v>1103</v>
      </c>
      <c r="F1158" s="3" t="s">
        <v>6</v>
      </c>
      <c r="G1158" s="3">
        <v>0.38</v>
      </c>
      <c r="H1158" s="3">
        <v>0.38</v>
      </c>
      <c r="I1158" s="3">
        <v>294.75</v>
      </c>
      <c r="J1158" s="3">
        <v>295.13</v>
      </c>
      <c r="K1158" s="3">
        <v>294.625</v>
      </c>
      <c r="L1158" s="3">
        <v>295</v>
      </c>
      <c r="M1158" s="3" t="s">
        <v>4610</v>
      </c>
      <c r="N1158" s="3" t="s">
        <v>4611</v>
      </c>
      <c r="O1158" s="3" t="s">
        <v>4612</v>
      </c>
      <c r="P1158" s="3">
        <v>0</v>
      </c>
      <c r="Q1158" s="3">
        <v>0</v>
      </c>
      <c r="R1158" s="3"/>
      <c r="S1158" s="3"/>
    </row>
    <row r="1159" spans="1:19" ht="13" x14ac:dyDescent="0.15">
      <c r="A1159" s="3">
        <v>397</v>
      </c>
      <c r="B1159" s="3" t="s">
        <v>1122</v>
      </c>
      <c r="C1159" s="3" t="s">
        <v>3886</v>
      </c>
      <c r="D1159" s="3">
        <v>33</v>
      </c>
      <c r="E1159" s="3" t="s">
        <v>1103</v>
      </c>
      <c r="F1159" s="3">
        <v>1</v>
      </c>
      <c r="G1159" s="3">
        <v>1.49</v>
      </c>
      <c r="H1159" s="3">
        <v>1.49</v>
      </c>
      <c r="I1159" s="3">
        <v>295</v>
      </c>
      <c r="J1159" s="3">
        <v>296.49</v>
      </c>
      <c r="K1159" s="3">
        <v>295</v>
      </c>
      <c r="L1159" s="3">
        <v>296.49</v>
      </c>
      <c r="M1159" s="3" t="s">
        <v>4613</v>
      </c>
      <c r="N1159" s="3" t="s">
        <v>4614</v>
      </c>
      <c r="O1159" s="3" t="s">
        <v>4615</v>
      </c>
      <c r="P1159" s="3">
        <v>0</v>
      </c>
      <c r="Q1159" s="3">
        <v>0</v>
      </c>
      <c r="R1159" s="3"/>
      <c r="S1159" s="3"/>
    </row>
    <row r="1160" spans="1:19" ht="13" x14ac:dyDescent="0.15">
      <c r="A1160" s="3">
        <v>397</v>
      </c>
      <c r="B1160" s="3" t="s">
        <v>1122</v>
      </c>
      <c r="C1160" s="3" t="s">
        <v>3886</v>
      </c>
      <c r="D1160" s="3">
        <v>33</v>
      </c>
      <c r="E1160" s="3" t="s">
        <v>1103</v>
      </c>
      <c r="F1160" s="3">
        <v>2</v>
      </c>
      <c r="G1160" s="3">
        <v>1.51</v>
      </c>
      <c r="H1160" s="3">
        <v>1.52</v>
      </c>
      <c r="I1160" s="3">
        <v>296.49</v>
      </c>
      <c r="J1160" s="3">
        <v>298.01</v>
      </c>
      <c r="K1160" s="3">
        <v>296.49</v>
      </c>
      <c r="L1160" s="3">
        <v>298.01</v>
      </c>
      <c r="M1160" s="3" t="s">
        <v>4616</v>
      </c>
      <c r="N1160" s="3" t="s">
        <v>4617</v>
      </c>
      <c r="O1160" s="3" t="s">
        <v>4618</v>
      </c>
      <c r="P1160" s="3">
        <v>0</v>
      </c>
      <c r="Q1160" s="3">
        <v>0</v>
      </c>
      <c r="R1160" s="3"/>
      <c r="S1160" s="3"/>
    </row>
    <row r="1161" spans="1:19" ht="13" x14ac:dyDescent="0.15">
      <c r="A1161" s="3">
        <v>397</v>
      </c>
      <c r="B1161" s="3" t="s">
        <v>1122</v>
      </c>
      <c r="C1161" s="3" t="s">
        <v>3886</v>
      </c>
      <c r="D1161" s="3">
        <v>33</v>
      </c>
      <c r="E1161" s="3" t="s">
        <v>1103</v>
      </c>
      <c r="F1161" s="3">
        <v>3</v>
      </c>
      <c r="G1161" s="3">
        <v>1.51</v>
      </c>
      <c r="H1161" s="3">
        <v>1.51</v>
      </c>
      <c r="I1161" s="3">
        <v>298.01</v>
      </c>
      <c r="J1161" s="3">
        <v>299.52</v>
      </c>
      <c r="K1161" s="3">
        <v>298.01</v>
      </c>
      <c r="L1161" s="3">
        <v>299.52</v>
      </c>
      <c r="M1161" s="3" t="s">
        <v>4619</v>
      </c>
      <c r="N1161" s="3" t="s">
        <v>4620</v>
      </c>
      <c r="O1161" s="3" t="s">
        <v>4621</v>
      </c>
      <c r="P1161" s="3">
        <v>0</v>
      </c>
      <c r="Q1161" s="3">
        <v>0</v>
      </c>
      <c r="R1161" s="3"/>
      <c r="S1161" s="3"/>
    </row>
    <row r="1162" spans="1:19" ht="13" x14ac:dyDescent="0.15">
      <c r="A1162" s="3">
        <v>397</v>
      </c>
      <c r="B1162" s="3" t="s">
        <v>1122</v>
      </c>
      <c r="C1162" s="3" t="s">
        <v>3886</v>
      </c>
      <c r="D1162" s="3">
        <v>33</v>
      </c>
      <c r="E1162" s="3" t="s">
        <v>1103</v>
      </c>
      <c r="F1162" s="3">
        <v>4</v>
      </c>
      <c r="G1162" s="3">
        <v>1.51</v>
      </c>
      <c r="H1162" s="3">
        <v>1.51</v>
      </c>
      <c r="I1162" s="3">
        <v>299.52</v>
      </c>
      <c r="J1162" s="3">
        <v>301.02999999999997</v>
      </c>
      <c r="K1162" s="3">
        <v>299.52</v>
      </c>
      <c r="L1162" s="3">
        <v>301.02999999999997</v>
      </c>
      <c r="M1162" s="3" t="s">
        <v>4622</v>
      </c>
      <c r="N1162" s="3" t="s">
        <v>4623</v>
      </c>
      <c r="O1162" s="3" t="s">
        <v>4624</v>
      </c>
      <c r="P1162" s="3">
        <v>0</v>
      </c>
      <c r="Q1162" s="3">
        <v>0</v>
      </c>
      <c r="R1162" s="3"/>
      <c r="S1162" s="3"/>
    </row>
    <row r="1163" spans="1:19" ht="13" x14ac:dyDescent="0.15">
      <c r="A1163" s="3">
        <v>397</v>
      </c>
      <c r="B1163" s="3" t="s">
        <v>1122</v>
      </c>
      <c r="C1163" s="3" t="s">
        <v>3886</v>
      </c>
      <c r="D1163" s="3">
        <v>33</v>
      </c>
      <c r="E1163" s="3" t="s">
        <v>1103</v>
      </c>
      <c r="F1163" s="3">
        <v>5</v>
      </c>
      <c r="G1163" s="3">
        <v>1.5</v>
      </c>
      <c r="H1163" s="3">
        <v>1.51</v>
      </c>
      <c r="I1163" s="3">
        <v>301.02999999999997</v>
      </c>
      <c r="J1163" s="3">
        <v>302.54000000000002</v>
      </c>
      <c r="K1163" s="3">
        <v>301.02999999999997</v>
      </c>
      <c r="L1163" s="3">
        <v>302.54000000000002</v>
      </c>
      <c r="M1163" s="3" t="s">
        <v>4625</v>
      </c>
      <c r="N1163" s="3" t="s">
        <v>4626</v>
      </c>
      <c r="O1163" s="3" t="s">
        <v>4627</v>
      </c>
      <c r="P1163" s="3">
        <v>0</v>
      </c>
      <c r="Q1163" s="3">
        <v>0</v>
      </c>
      <c r="R1163" s="3"/>
      <c r="S1163" s="3"/>
    </row>
    <row r="1164" spans="1:19" ht="13" x14ac:dyDescent="0.15">
      <c r="A1164" s="3">
        <v>397</v>
      </c>
      <c r="B1164" s="3" t="s">
        <v>1122</v>
      </c>
      <c r="C1164" s="3" t="s">
        <v>3886</v>
      </c>
      <c r="D1164" s="3">
        <v>33</v>
      </c>
      <c r="E1164" s="3" t="s">
        <v>1103</v>
      </c>
      <c r="F1164" s="3">
        <v>6</v>
      </c>
      <c r="G1164" s="3">
        <v>1.4</v>
      </c>
      <c r="H1164" s="3">
        <v>1.4</v>
      </c>
      <c r="I1164" s="3">
        <v>302.54000000000002</v>
      </c>
      <c r="J1164" s="3">
        <v>303.94</v>
      </c>
      <c r="K1164" s="3">
        <v>302.54000000000002</v>
      </c>
      <c r="L1164" s="3">
        <v>303.94</v>
      </c>
      <c r="M1164" s="3" t="s">
        <v>4628</v>
      </c>
      <c r="N1164" s="3" t="s">
        <v>4629</v>
      </c>
      <c r="O1164" s="3" t="s">
        <v>4630</v>
      </c>
      <c r="P1164" s="3">
        <v>0</v>
      </c>
      <c r="Q1164" s="3">
        <v>0</v>
      </c>
      <c r="R1164" s="3"/>
      <c r="S1164" s="3"/>
    </row>
    <row r="1165" spans="1:19" ht="13" x14ac:dyDescent="0.15">
      <c r="A1165" s="3">
        <v>397</v>
      </c>
      <c r="B1165" s="3" t="s">
        <v>1122</v>
      </c>
      <c r="C1165" s="3" t="s">
        <v>3886</v>
      </c>
      <c r="D1165" s="3">
        <v>33</v>
      </c>
      <c r="E1165" s="3" t="s">
        <v>1103</v>
      </c>
      <c r="F1165" s="3">
        <v>7</v>
      </c>
      <c r="G1165" s="3">
        <v>0.51</v>
      </c>
      <c r="H1165" s="3">
        <v>0.51</v>
      </c>
      <c r="I1165" s="3">
        <v>303.94</v>
      </c>
      <c r="J1165" s="3">
        <v>304.45</v>
      </c>
      <c r="K1165" s="3">
        <v>303.94</v>
      </c>
      <c r="L1165" s="3">
        <v>304.45</v>
      </c>
      <c r="M1165" s="3" t="s">
        <v>4631</v>
      </c>
      <c r="N1165" s="3" t="s">
        <v>4632</v>
      </c>
      <c r="O1165" s="3" t="s">
        <v>4633</v>
      </c>
      <c r="P1165" s="3">
        <v>0</v>
      </c>
      <c r="Q1165" s="3">
        <v>0</v>
      </c>
      <c r="R1165" s="3"/>
      <c r="S1165" s="3"/>
    </row>
    <row r="1166" spans="1:19" ht="13" x14ac:dyDescent="0.15">
      <c r="A1166" s="3">
        <v>397</v>
      </c>
      <c r="B1166" s="3" t="s">
        <v>1122</v>
      </c>
      <c r="C1166" s="3" t="s">
        <v>3886</v>
      </c>
      <c r="D1166" s="3">
        <v>33</v>
      </c>
      <c r="E1166" s="3" t="s">
        <v>1103</v>
      </c>
      <c r="F1166" s="3" t="s">
        <v>6</v>
      </c>
      <c r="G1166" s="3">
        <v>0.23</v>
      </c>
      <c r="H1166" s="3">
        <v>0.23</v>
      </c>
      <c r="I1166" s="3">
        <v>304.45</v>
      </c>
      <c r="J1166" s="3">
        <v>304.68</v>
      </c>
      <c r="K1166" s="3">
        <v>304.45</v>
      </c>
      <c r="L1166" s="3">
        <v>304.68</v>
      </c>
      <c r="M1166" s="3" t="s">
        <v>4634</v>
      </c>
      <c r="N1166" s="3" t="s">
        <v>4635</v>
      </c>
      <c r="O1166" s="3" t="s">
        <v>4636</v>
      </c>
      <c r="P1166" s="3">
        <v>0</v>
      </c>
      <c r="Q1166" s="3">
        <v>0</v>
      </c>
      <c r="R1166" s="3"/>
      <c r="S1166" s="3"/>
    </row>
    <row r="1167" spans="1:19" ht="13" x14ac:dyDescent="0.15">
      <c r="A1167" s="3">
        <v>397</v>
      </c>
      <c r="B1167" s="3" t="s">
        <v>1122</v>
      </c>
      <c r="C1167" s="3" t="s">
        <v>3886</v>
      </c>
      <c r="D1167" s="3">
        <v>34</v>
      </c>
      <c r="E1167" s="3" t="s">
        <v>1103</v>
      </c>
      <c r="F1167" s="3">
        <v>1</v>
      </c>
      <c r="G1167" s="3">
        <v>1.5</v>
      </c>
      <c r="H1167" s="3">
        <v>1.5</v>
      </c>
      <c r="I1167" s="3">
        <v>304.7</v>
      </c>
      <c r="J1167" s="3">
        <v>306.2</v>
      </c>
      <c r="K1167" s="3">
        <v>304.7</v>
      </c>
      <c r="L1167" s="3">
        <v>306.2</v>
      </c>
      <c r="M1167" s="3" t="s">
        <v>4637</v>
      </c>
      <c r="N1167" s="3" t="s">
        <v>4638</v>
      </c>
      <c r="O1167" s="3" t="s">
        <v>4639</v>
      </c>
      <c r="P1167" s="3">
        <v>0</v>
      </c>
      <c r="Q1167" s="3">
        <v>0</v>
      </c>
      <c r="R1167" s="3"/>
      <c r="S1167" s="3"/>
    </row>
    <row r="1168" spans="1:19" ht="13" x14ac:dyDescent="0.15">
      <c r="A1168" s="3">
        <v>397</v>
      </c>
      <c r="B1168" s="3" t="s">
        <v>1122</v>
      </c>
      <c r="C1168" s="3" t="s">
        <v>3886</v>
      </c>
      <c r="D1168" s="3">
        <v>34</v>
      </c>
      <c r="E1168" s="3" t="s">
        <v>1103</v>
      </c>
      <c r="F1168" s="3">
        <v>2</v>
      </c>
      <c r="G1168" s="3">
        <v>1.49</v>
      </c>
      <c r="H1168" s="3">
        <v>1.49</v>
      </c>
      <c r="I1168" s="3">
        <v>306.2</v>
      </c>
      <c r="J1168" s="3">
        <v>307.69</v>
      </c>
      <c r="K1168" s="3">
        <v>306.2</v>
      </c>
      <c r="L1168" s="3">
        <v>307.69</v>
      </c>
      <c r="M1168" s="3" t="s">
        <v>4640</v>
      </c>
      <c r="N1168" s="3" t="s">
        <v>4641</v>
      </c>
      <c r="O1168" s="3" t="s">
        <v>4642</v>
      </c>
      <c r="P1168" s="3">
        <v>0</v>
      </c>
      <c r="Q1168" s="3">
        <v>0</v>
      </c>
      <c r="R1168" s="3"/>
      <c r="S1168" s="3"/>
    </row>
    <row r="1169" spans="1:19" ht="13" x14ac:dyDescent="0.15">
      <c r="A1169" s="3">
        <v>397</v>
      </c>
      <c r="B1169" s="3" t="s">
        <v>1122</v>
      </c>
      <c r="C1169" s="3" t="s">
        <v>3886</v>
      </c>
      <c r="D1169" s="3">
        <v>34</v>
      </c>
      <c r="E1169" s="3" t="s">
        <v>1103</v>
      </c>
      <c r="F1169" s="3">
        <v>3</v>
      </c>
      <c r="G1169" s="3">
        <v>1.5</v>
      </c>
      <c r="H1169" s="3">
        <v>1.5</v>
      </c>
      <c r="I1169" s="3">
        <v>307.69</v>
      </c>
      <c r="J1169" s="3">
        <v>309.19</v>
      </c>
      <c r="K1169" s="3">
        <v>307.69</v>
      </c>
      <c r="L1169" s="3">
        <v>309.19</v>
      </c>
      <c r="M1169" s="3" t="s">
        <v>4643</v>
      </c>
      <c r="N1169" s="3" t="s">
        <v>4644</v>
      </c>
      <c r="O1169" s="3" t="s">
        <v>4645</v>
      </c>
      <c r="P1169" s="3">
        <v>0</v>
      </c>
      <c r="Q1169" s="3">
        <v>0</v>
      </c>
      <c r="R1169" s="3"/>
      <c r="S1169" s="3"/>
    </row>
    <row r="1170" spans="1:19" ht="13" x14ac:dyDescent="0.15">
      <c r="A1170" s="3">
        <v>397</v>
      </c>
      <c r="B1170" s="3" t="s">
        <v>1122</v>
      </c>
      <c r="C1170" s="3" t="s">
        <v>3886</v>
      </c>
      <c r="D1170" s="3">
        <v>34</v>
      </c>
      <c r="E1170" s="3" t="s">
        <v>1103</v>
      </c>
      <c r="F1170" s="3">
        <v>4</v>
      </c>
      <c r="G1170" s="3">
        <v>1.49</v>
      </c>
      <c r="H1170" s="3">
        <v>1.49</v>
      </c>
      <c r="I1170" s="3">
        <v>309.19</v>
      </c>
      <c r="J1170" s="3">
        <v>310.68</v>
      </c>
      <c r="K1170" s="3">
        <v>309.19</v>
      </c>
      <c r="L1170" s="3">
        <v>310.68</v>
      </c>
      <c r="M1170" s="3" t="s">
        <v>4646</v>
      </c>
      <c r="N1170" s="3" t="s">
        <v>4647</v>
      </c>
      <c r="O1170" s="3" t="s">
        <v>4648</v>
      </c>
      <c r="P1170" s="3">
        <v>0</v>
      </c>
      <c r="Q1170" s="3">
        <v>0</v>
      </c>
      <c r="R1170" s="3"/>
      <c r="S1170" s="3"/>
    </row>
    <row r="1171" spans="1:19" ht="13" x14ac:dyDescent="0.15">
      <c r="A1171" s="3">
        <v>397</v>
      </c>
      <c r="B1171" s="3" t="s">
        <v>1122</v>
      </c>
      <c r="C1171" s="3" t="s">
        <v>3886</v>
      </c>
      <c r="D1171" s="3">
        <v>34</v>
      </c>
      <c r="E1171" s="3" t="s">
        <v>1103</v>
      </c>
      <c r="F1171" s="3">
        <v>5</v>
      </c>
      <c r="G1171" s="3">
        <v>1.5</v>
      </c>
      <c r="H1171" s="3">
        <v>1.5</v>
      </c>
      <c r="I1171" s="3">
        <v>310.68</v>
      </c>
      <c r="J1171" s="3">
        <v>312.18</v>
      </c>
      <c r="K1171" s="3">
        <v>310.68</v>
      </c>
      <c r="L1171" s="3">
        <v>312.18</v>
      </c>
      <c r="M1171" s="3" t="s">
        <v>4649</v>
      </c>
      <c r="N1171" s="3" t="s">
        <v>4650</v>
      </c>
      <c r="O1171" s="3" t="s">
        <v>4651</v>
      </c>
      <c r="P1171" s="3">
        <v>0</v>
      </c>
      <c r="Q1171" s="3">
        <v>0</v>
      </c>
      <c r="R1171" s="3"/>
      <c r="S1171" s="3"/>
    </row>
    <row r="1172" spans="1:19" ht="13" x14ac:dyDescent="0.15">
      <c r="A1172" s="3">
        <v>397</v>
      </c>
      <c r="B1172" s="3" t="s">
        <v>1122</v>
      </c>
      <c r="C1172" s="3" t="s">
        <v>3886</v>
      </c>
      <c r="D1172" s="3">
        <v>34</v>
      </c>
      <c r="E1172" s="3" t="s">
        <v>1103</v>
      </c>
      <c r="F1172" s="3">
        <v>6</v>
      </c>
      <c r="G1172" s="3">
        <v>1.27</v>
      </c>
      <c r="H1172" s="3">
        <v>1.27</v>
      </c>
      <c r="I1172" s="3">
        <v>312.18</v>
      </c>
      <c r="J1172" s="3">
        <v>313.45</v>
      </c>
      <c r="K1172" s="3">
        <v>312.18</v>
      </c>
      <c r="L1172" s="3">
        <v>313.45</v>
      </c>
      <c r="M1172" s="3" t="s">
        <v>4652</v>
      </c>
      <c r="N1172" s="3" t="s">
        <v>4653</v>
      </c>
      <c r="O1172" s="3" t="s">
        <v>4654</v>
      </c>
      <c r="P1172" s="3">
        <v>0</v>
      </c>
      <c r="Q1172" s="3">
        <v>0</v>
      </c>
      <c r="R1172" s="3"/>
      <c r="S1172" s="3"/>
    </row>
    <row r="1173" spans="1:19" ht="13" x14ac:dyDescent="0.15">
      <c r="A1173" s="3">
        <v>397</v>
      </c>
      <c r="B1173" s="3" t="s">
        <v>1122</v>
      </c>
      <c r="C1173" s="3" t="s">
        <v>3886</v>
      </c>
      <c r="D1173" s="3">
        <v>34</v>
      </c>
      <c r="E1173" s="3" t="s">
        <v>1103</v>
      </c>
      <c r="F1173" s="3">
        <v>7</v>
      </c>
      <c r="G1173" s="3">
        <v>0.51</v>
      </c>
      <c r="H1173" s="3">
        <v>0.51</v>
      </c>
      <c r="I1173" s="3">
        <v>313.45</v>
      </c>
      <c r="J1173" s="3">
        <v>313.95999999999998</v>
      </c>
      <c r="K1173" s="3">
        <v>313.45</v>
      </c>
      <c r="L1173" s="3">
        <v>313.95999999999998</v>
      </c>
      <c r="M1173" s="3" t="s">
        <v>4655</v>
      </c>
      <c r="N1173" s="3" t="s">
        <v>4656</v>
      </c>
      <c r="O1173" s="3" t="s">
        <v>4657</v>
      </c>
      <c r="P1173" s="3">
        <v>0</v>
      </c>
      <c r="Q1173" s="3">
        <v>0</v>
      </c>
      <c r="R1173" s="3"/>
      <c r="S1173" s="3"/>
    </row>
    <row r="1174" spans="1:19" ht="13" x14ac:dyDescent="0.15">
      <c r="A1174" s="3">
        <v>397</v>
      </c>
      <c r="B1174" s="3" t="s">
        <v>1122</v>
      </c>
      <c r="C1174" s="3" t="s">
        <v>3886</v>
      </c>
      <c r="D1174" s="3">
        <v>34</v>
      </c>
      <c r="E1174" s="3" t="s">
        <v>1103</v>
      </c>
      <c r="F1174" s="3" t="s">
        <v>6</v>
      </c>
      <c r="G1174" s="3">
        <v>0.3</v>
      </c>
      <c r="H1174" s="3">
        <v>0.3</v>
      </c>
      <c r="I1174" s="3">
        <v>313.95999999999998</v>
      </c>
      <c r="J1174" s="3">
        <v>314.26</v>
      </c>
      <c r="K1174" s="3">
        <v>313.95999999999998</v>
      </c>
      <c r="L1174" s="3">
        <v>314.26</v>
      </c>
      <c r="M1174" s="3" t="s">
        <v>4658</v>
      </c>
      <c r="N1174" s="3" t="s">
        <v>4659</v>
      </c>
      <c r="O1174" s="3" t="s">
        <v>4660</v>
      </c>
      <c r="P1174" s="3">
        <v>0</v>
      </c>
      <c r="Q1174" s="3">
        <v>0</v>
      </c>
      <c r="R1174" s="3"/>
      <c r="S1174" s="3"/>
    </row>
    <row r="1175" spans="1:19" ht="13" x14ac:dyDescent="0.15">
      <c r="A1175" s="3">
        <v>397</v>
      </c>
      <c r="B1175" s="3" t="s">
        <v>1122</v>
      </c>
      <c r="C1175" s="3" t="s">
        <v>3886</v>
      </c>
      <c r="D1175" s="3">
        <v>35</v>
      </c>
      <c r="E1175" s="3" t="s">
        <v>1103</v>
      </c>
      <c r="F1175" s="3">
        <v>1</v>
      </c>
      <c r="G1175" s="3">
        <v>1.5</v>
      </c>
      <c r="H1175" s="3">
        <v>1.5</v>
      </c>
      <c r="I1175" s="3">
        <v>314.39999999999998</v>
      </c>
      <c r="J1175" s="3">
        <v>315.89999999999998</v>
      </c>
      <c r="K1175" s="3">
        <v>314.39999999999998</v>
      </c>
      <c r="L1175" s="3">
        <v>315.89999999999998</v>
      </c>
      <c r="M1175" s="3" t="s">
        <v>4661</v>
      </c>
      <c r="N1175" s="3" t="s">
        <v>4662</v>
      </c>
      <c r="O1175" s="3" t="s">
        <v>4663</v>
      </c>
      <c r="P1175" s="3">
        <v>0</v>
      </c>
      <c r="Q1175" s="3">
        <v>0</v>
      </c>
      <c r="R1175" s="3"/>
      <c r="S1175" s="3"/>
    </row>
    <row r="1176" spans="1:19" ht="13" x14ac:dyDescent="0.15">
      <c r="A1176" s="3">
        <v>397</v>
      </c>
      <c r="B1176" s="3" t="s">
        <v>1122</v>
      </c>
      <c r="C1176" s="3" t="s">
        <v>3886</v>
      </c>
      <c r="D1176" s="3">
        <v>35</v>
      </c>
      <c r="E1176" s="3" t="s">
        <v>1103</v>
      </c>
      <c r="F1176" s="3">
        <v>2</v>
      </c>
      <c r="G1176" s="3">
        <v>1.5</v>
      </c>
      <c r="H1176" s="3">
        <v>1.5</v>
      </c>
      <c r="I1176" s="3">
        <v>315.89999999999998</v>
      </c>
      <c r="J1176" s="3">
        <v>317.39999999999998</v>
      </c>
      <c r="K1176" s="3">
        <v>315.89999999999998</v>
      </c>
      <c r="L1176" s="3">
        <v>317.39999999999998</v>
      </c>
      <c r="M1176" s="3" t="s">
        <v>4664</v>
      </c>
      <c r="N1176" s="3" t="s">
        <v>4665</v>
      </c>
      <c r="O1176" s="3" t="s">
        <v>4666</v>
      </c>
      <c r="P1176" s="3">
        <v>0</v>
      </c>
      <c r="Q1176" s="3">
        <v>0</v>
      </c>
      <c r="R1176" s="3"/>
      <c r="S1176" s="3"/>
    </row>
    <row r="1177" spans="1:19" ht="13" x14ac:dyDescent="0.15">
      <c r="A1177" s="3">
        <v>397</v>
      </c>
      <c r="B1177" s="3" t="s">
        <v>1122</v>
      </c>
      <c r="C1177" s="3" t="s">
        <v>3886</v>
      </c>
      <c r="D1177" s="3">
        <v>35</v>
      </c>
      <c r="E1177" s="3" t="s">
        <v>1103</v>
      </c>
      <c r="F1177" s="3">
        <v>3</v>
      </c>
      <c r="G1177" s="3">
        <v>1.5</v>
      </c>
      <c r="H1177" s="3">
        <v>1.5</v>
      </c>
      <c r="I1177" s="3">
        <v>317.39999999999998</v>
      </c>
      <c r="J1177" s="3">
        <v>318.89999999999998</v>
      </c>
      <c r="K1177" s="3">
        <v>317.39999999999998</v>
      </c>
      <c r="L1177" s="3">
        <v>318.89999999999998</v>
      </c>
      <c r="M1177" s="3" t="s">
        <v>4667</v>
      </c>
      <c r="N1177" s="3" t="s">
        <v>4668</v>
      </c>
      <c r="O1177" s="3" t="s">
        <v>4669</v>
      </c>
      <c r="P1177" s="3">
        <v>0</v>
      </c>
      <c r="Q1177" s="3">
        <v>0</v>
      </c>
      <c r="R1177" s="3"/>
      <c r="S1177" s="3"/>
    </row>
    <row r="1178" spans="1:19" ht="13" x14ac:dyDescent="0.15">
      <c r="A1178" s="3">
        <v>397</v>
      </c>
      <c r="B1178" s="3" t="s">
        <v>1122</v>
      </c>
      <c r="C1178" s="3" t="s">
        <v>3886</v>
      </c>
      <c r="D1178" s="3">
        <v>35</v>
      </c>
      <c r="E1178" s="3" t="s">
        <v>1103</v>
      </c>
      <c r="F1178" s="3">
        <v>4</v>
      </c>
      <c r="G1178" s="3">
        <v>1.5</v>
      </c>
      <c r="H1178" s="3">
        <v>1.5</v>
      </c>
      <c r="I1178" s="3">
        <v>318.89999999999998</v>
      </c>
      <c r="J1178" s="3">
        <v>320.39999999999998</v>
      </c>
      <c r="K1178" s="3">
        <v>318.89999999999998</v>
      </c>
      <c r="L1178" s="3">
        <v>320.39999999999998</v>
      </c>
      <c r="M1178" s="3" t="s">
        <v>4670</v>
      </c>
      <c r="N1178" s="3" t="s">
        <v>4671</v>
      </c>
      <c r="O1178" s="3" t="s">
        <v>4672</v>
      </c>
      <c r="P1178" s="3">
        <v>0</v>
      </c>
      <c r="Q1178" s="3">
        <v>0</v>
      </c>
      <c r="R1178" s="3"/>
      <c r="S1178" s="3"/>
    </row>
    <row r="1179" spans="1:19" ht="13" x14ac:dyDescent="0.15">
      <c r="A1179" s="3">
        <v>397</v>
      </c>
      <c r="B1179" s="3" t="s">
        <v>1122</v>
      </c>
      <c r="C1179" s="3" t="s">
        <v>3886</v>
      </c>
      <c r="D1179" s="3">
        <v>35</v>
      </c>
      <c r="E1179" s="3" t="s">
        <v>1103</v>
      </c>
      <c r="F1179" s="3">
        <v>5</v>
      </c>
      <c r="G1179" s="3">
        <v>1.5</v>
      </c>
      <c r="H1179" s="3">
        <v>1.5</v>
      </c>
      <c r="I1179" s="3">
        <v>320.39999999999998</v>
      </c>
      <c r="J1179" s="3">
        <v>321.89999999999998</v>
      </c>
      <c r="K1179" s="3">
        <v>320.39999999999998</v>
      </c>
      <c r="L1179" s="3">
        <v>321.89999999999998</v>
      </c>
      <c r="M1179" s="3" t="s">
        <v>4673</v>
      </c>
      <c r="N1179" s="3" t="s">
        <v>4674</v>
      </c>
      <c r="O1179" s="3" t="s">
        <v>4675</v>
      </c>
      <c r="P1179" s="3">
        <v>0</v>
      </c>
      <c r="Q1179" s="3">
        <v>0</v>
      </c>
      <c r="R1179" s="3"/>
      <c r="S1179" s="3"/>
    </row>
    <row r="1180" spans="1:19" ht="13" x14ac:dyDescent="0.15">
      <c r="A1180" s="3">
        <v>397</v>
      </c>
      <c r="B1180" s="3" t="s">
        <v>1122</v>
      </c>
      <c r="C1180" s="3" t="s">
        <v>3886</v>
      </c>
      <c r="D1180" s="3">
        <v>35</v>
      </c>
      <c r="E1180" s="3" t="s">
        <v>1103</v>
      </c>
      <c r="F1180" s="3">
        <v>6</v>
      </c>
      <c r="G1180" s="3">
        <v>1.01</v>
      </c>
      <c r="H1180" s="3">
        <v>1.01</v>
      </c>
      <c r="I1180" s="3">
        <v>321.89999999999998</v>
      </c>
      <c r="J1180" s="3">
        <v>322.91000000000003</v>
      </c>
      <c r="K1180" s="3">
        <v>321.89999999999998</v>
      </c>
      <c r="L1180" s="3">
        <v>322.91000000000003</v>
      </c>
      <c r="M1180" s="3" t="s">
        <v>4676</v>
      </c>
      <c r="N1180" s="3" t="s">
        <v>4677</v>
      </c>
      <c r="O1180" s="3" t="s">
        <v>4678</v>
      </c>
      <c r="P1180" s="3">
        <v>0</v>
      </c>
      <c r="Q1180" s="3">
        <v>0</v>
      </c>
      <c r="R1180" s="3"/>
      <c r="S1180" s="3"/>
    </row>
    <row r="1181" spans="1:19" ht="13" x14ac:dyDescent="0.15">
      <c r="A1181" s="3">
        <v>397</v>
      </c>
      <c r="B1181" s="3" t="s">
        <v>1122</v>
      </c>
      <c r="C1181" s="3" t="s">
        <v>3886</v>
      </c>
      <c r="D1181" s="3">
        <v>35</v>
      </c>
      <c r="E1181" s="3" t="s">
        <v>1103</v>
      </c>
      <c r="F1181" s="3" t="s">
        <v>6</v>
      </c>
      <c r="G1181" s="3">
        <v>0.51</v>
      </c>
      <c r="H1181" s="3">
        <v>0.51</v>
      </c>
      <c r="I1181" s="3">
        <v>322.91000000000003</v>
      </c>
      <c r="J1181" s="3">
        <v>323.42</v>
      </c>
      <c r="K1181" s="3">
        <v>322.91000000000003</v>
      </c>
      <c r="L1181" s="3">
        <v>323.42</v>
      </c>
      <c r="M1181" s="3" t="s">
        <v>4679</v>
      </c>
      <c r="N1181" s="3" t="s">
        <v>4680</v>
      </c>
      <c r="O1181" s="3" t="s">
        <v>4681</v>
      </c>
      <c r="P1181" s="3">
        <v>0</v>
      </c>
      <c r="Q1181" s="3">
        <v>0</v>
      </c>
      <c r="R1181" s="3"/>
      <c r="S1181" s="3"/>
    </row>
    <row r="1182" spans="1:19" ht="13" x14ac:dyDescent="0.15">
      <c r="A1182" s="3">
        <v>397</v>
      </c>
      <c r="B1182" s="3" t="s">
        <v>1122</v>
      </c>
      <c r="C1182" s="3" t="s">
        <v>3886</v>
      </c>
      <c r="D1182" s="3">
        <v>36</v>
      </c>
      <c r="E1182" s="3" t="s">
        <v>1103</v>
      </c>
      <c r="F1182" s="3">
        <v>1</v>
      </c>
      <c r="G1182" s="3">
        <v>1.5</v>
      </c>
      <c r="H1182" s="3">
        <v>1.5</v>
      </c>
      <c r="I1182" s="3">
        <v>324.10000000000002</v>
      </c>
      <c r="J1182" s="3">
        <v>325.60000000000002</v>
      </c>
      <c r="K1182" s="3">
        <v>324.10000000000002</v>
      </c>
      <c r="L1182" s="3">
        <v>325.60000000000002</v>
      </c>
      <c r="M1182" s="3" t="s">
        <v>4682</v>
      </c>
      <c r="N1182" s="3" t="s">
        <v>4683</v>
      </c>
      <c r="O1182" s="3" t="s">
        <v>4684</v>
      </c>
      <c r="P1182" s="3">
        <v>0</v>
      </c>
      <c r="Q1182" s="3">
        <v>0</v>
      </c>
      <c r="R1182" s="3"/>
      <c r="S1182" s="3"/>
    </row>
    <row r="1183" spans="1:19" ht="13" x14ac:dyDescent="0.15">
      <c r="A1183" s="3">
        <v>397</v>
      </c>
      <c r="B1183" s="3" t="s">
        <v>1122</v>
      </c>
      <c r="C1183" s="3" t="s">
        <v>3886</v>
      </c>
      <c r="D1183" s="3">
        <v>36</v>
      </c>
      <c r="E1183" s="3" t="s">
        <v>1103</v>
      </c>
      <c r="F1183" s="3">
        <v>2</v>
      </c>
      <c r="G1183" s="3">
        <v>1.5</v>
      </c>
      <c r="H1183" s="3">
        <v>1.5</v>
      </c>
      <c r="I1183" s="3">
        <v>325.60000000000002</v>
      </c>
      <c r="J1183" s="3">
        <v>327.10000000000002</v>
      </c>
      <c r="K1183" s="3">
        <v>325.60000000000002</v>
      </c>
      <c r="L1183" s="3">
        <v>327.10000000000002</v>
      </c>
      <c r="M1183" s="3" t="s">
        <v>4685</v>
      </c>
      <c r="N1183" s="3" t="s">
        <v>4686</v>
      </c>
      <c r="O1183" s="3" t="s">
        <v>4687</v>
      </c>
      <c r="P1183" s="3">
        <v>0</v>
      </c>
      <c r="Q1183" s="3">
        <v>0</v>
      </c>
      <c r="R1183" s="3"/>
      <c r="S1183" s="3"/>
    </row>
    <row r="1184" spans="1:19" ht="13" x14ac:dyDescent="0.15">
      <c r="A1184" s="3">
        <v>397</v>
      </c>
      <c r="B1184" s="3" t="s">
        <v>1122</v>
      </c>
      <c r="C1184" s="3" t="s">
        <v>3886</v>
      </c>
      <c r="D1184" s="3">
        <v>36</v>
      </c>
      <c r="E1184" s="3" t="s">
        <v>1103</v>
      </c>
      <c r="F1184" s="3">
        <v>3</v>
      </c>
      <c r="G1184" s="3">
        <v>1.49</v>
      </c>
      <c r="H1184" s="3">
        <v>1.49</v>
      </c>
      <c r="I1184" s="3">
        <v>327.10000000000002</v>
      </c>
      <c r="J1184" s="3">
        <v>328.59</v>
      </c>
      <c r="K1184" s="3">
        <v>327.10000000000002</v>
      </c>
      <c r="L1184" s="3">
        <v>328.59</v>
      </c>
      <c r="M1184" s="3" t="s">
        <v>4688</v>
      </c>
      <c r="N1184" s="3" t="s">
        <v>4689</v>
      </c>
      <c r="O1184" s="3" t="s">
        <v>4690</v>
      </c>
      <c r="P1184" s="3">
        <v>0</v>
      </c>
      <c r="Q1184" s="3">
        <v>0</v>
      </c>
      <c r="R1184" s="3"/>
      <c r="S1184" s="3"/>
    </row>
    <row r="1185" spans="1:19" ht="13" x14ac:dyDescent="0.15">
      <c r="A1185" s="3">
        <v>397</v>
      </c>
      <c r="B1185" s="3" t="s">
        <v>1122</v>
      </c>
      <c r="C1185" s="3" t="s">
        <v>3886</v>
      </c>
      <c r="D1185" s="3">
        <v>36</v>
      </c>
      <c r="E1185" s="3" t="s">
        <v>1103</v>
      </c>
      <c r="F1185" s="3">
        <v>4</v>
      </c>
      <c r="G1185" s="3">
        <v>1.51</v>
      </c>
      <c r="H1185" s="3">
        <v>1.51</v>
      </c>
      <c r="I1185" s="3">
        <v>328.59</v>
      </c>
      <c r="J1185" s="3">
        <v>330.1</v>
      </c>
      <c r="K1185" s="3">
        <v>328.59</v>
      </c>
      <c r="L1185" s="3">
        <v>330.1</v>
      </c>
      <c r="M1185" s="3" t="s">
        <v>4691</v>
      </c>
      <c r="N1185" s="3" t="s">
        <v>4692</v>
      </c>
      <c r="O1185" s="3" t="s">
        <v>4693</v>
      </c>
      <c r="P1185" s="3">
        <v>0</v>
      </c>
      <c r="Q1185" s="3">
        <v>0</v>
      </c>
      <c r="R1185" s="3"/>
      <c r="S1185" s="3"/>
    </row>
    <row r="1186" spans="1:19" ht="13" x14ac:dyDescent="0.15">
      <c r="A1186" s="3">
        <v>397</v>
      </c>
      <c r="B1186" s="3" t="s">
        <v>1122</v>
      </c>
      <c r="C1186" s="3" t="s">
        <v>3886</v>
      </c>
      <c r="D1186" s="3">
        <v>36</v>
      </c>
      <c r="E1186" s="3" t="s">
        <v>1103</v>
      </c>
      <c r="F1186" s="3">
        <v>5</v>
      </c>
      <c r="G1186" s="3">
        <v>1.5</v>
      </c>
      <c r="H1186" s="3">
        <v>1.5</v>
      </c>
      <c r="I1186" s="3">
        <v>330.1</v>
      </c>
      <c r="J1186" s="3">
        <v>331.6</v>
      </c>
      <c r="K1186" s="3">
        <v>330.1</v>
      </c>
      <c r="L1186" s="3">
        <v>331.6</v>
      </c>
      <c r="M1186" s="3" t="s">
        <v>4694</v>
      </c>
      <c r="N1186" s="3" t="s">
        <v>4695</v>
      </c>
      <c r="O1186" s="3" t="s">
        <v>4696</v>
      </c>
      <c r="P1186" s="3">
        <v>0</v>
      </c>
      <c r="Q1186" s="3">
        <v>0</v>
      </c>
      <c r="R1186" s="3"/>
      <c r="S1186" s="3"/>
    </row>
    <row r="1187" spans="1:19" ht="13" x14ac:dyDescent="0.15">
      <c r="A1187" s="3">
        <v>397</v>
      </c>
      <c r="B1187" s="3" t="s">
        <v>1122</v>
      </c>
      <c r="C1187" s="3" t="s">
        <v>3886</v>
      </c>
      <c r="D1187" s="3">
        <v>36</v>
      </c>
      <c r="E1187" s="3" t="s">
        <v>1103</v>
      </c>
      <c r="F1187" s="3">
        <v>6</v>
      </c>
      <c r="G1187" s="3">
        <v>1.01</v>
      </c>
      <c r="H1187" s="3">
        <v>1.01</v>
      </c>
      <c r="I1187" s="3">
        <v>331.6</v>
      </c>
      <c r="J1187" s="3">
        <v>332.61</v>
      </c>
      <c r="K1187" s="3">
        <v>331.6</v>
      </c>
      <c r="L1187" s="3">
        <v>332.61</v>
      </c>
      <c r="M1187" s="3" t="s">
        <v>4697</v>
      </c>
      <c r="N1187" s="3" t="s">
        <v>4698</v>
      </c>
      <c r="O1187" s="3" t="s">
        <v>4699</v>
      </c>
      <c r="P1187" s="3">
        <v>0</v>
      </c>
      <c r="Q1187" s="3">
        <v>0</v>
      </c>
      <c r="R1187" s="3"/>
      <c r="S1187" s="3"/>
    </row>
    <row r="1188" spans="1:19" ht="13" x14ac:dyDescent="0.15">
      <c r="A1188" s="3">
        <v>397</v>
      </c>
      <c r="B1188" s="3" t="s">
        <v>1122</v>
      </c>
      <c r="C1188" s="3" t="s">
        <v>3886</v>
      </c>
      <c r="D1188" s="3">
        <v>36</v>
      </c>
      <c r="E1188" s="3" t="s">
        <v>1103</v>
      </c>
      <c r="F1188" s="3">
        <v>7</v>
      </c>
      <c r="G1188" s="3">
        <v>0.52</v>
      </c>
      <c r="H1188" s="3">
        <v>0.52</v>
      </c>
      <c r="I1188" s="3">
        <v>332.61</v>
      </c>
      <c r="J1188" s="3">
        <v>333.13</v>
      </c>
      <c r="K1188" s="3">
        <v>332.61</v>
      </c>
      <c r="L1188" s="3">
        <v>333.13</v>
      </c>
      <c r="M1188" s="3" t="s">
        <v>4700</v>
      </c>
      <c r="N1188" s="3" t="s">
        <v>4701</v>
      </c>
      <c r="O1188" s="3" t="s">
        <v>4702</v>
      </c>
      <c r="P1188" s="3">
        <v>0</v>
      </c>
      <c r="Q1188" s="3">
        <v>0</v>
      </c>
      <c r="R1188" s="3"/>
      <c r="S1188" s="3"/>
    </row>
    <row r="1189" spans="1:19" ht="13" x14ac:dyDescent="0.15">
      <c r="A1189" s="3">
        <v>397</v>
      </c>
      <c r="B1189" s="3" t="s">
        <v>1122</v>
      </c>
      <c r="C1189" s="3" t="s">
        <v>3886</v>
      </c>
      <c r="D1189" s="3">
        <v>36</v>
      </c>
      <c r="E1189" s="3" t="s">
        <v>1103</v>
      </c>
      <c r="F1189" s="3" t="s">
        <v>6</v>
      </c>
      <c r="G1189" s="3">
        <v>0.47</v>
      </c>
      <c r="H1189" s="3">
        <v>0.47</v>
      </c>
      <c r="I1189" s="3">
        <v>333.13</v>
      </c>
      <c r="J1189" s="3">
        <v>333.6</v>
      </c>
      <c r="K1189" s="3">
        <v>333.13</v>
      </c>
      <c r="L1189" s="3">
        <v>333.6</v>
      </c>
      <c r="M1189" s="3" t="s">
        <v>4703</v>
      </c>
      <c r="N1189" s="3" t="s">
        <v>4704</v>
      </c>
      <c r="O1189" s="3" t="s">
        <v>4705</v>
      </c>
      <c r="P1189" s="3">
        <v>0</v>
      </c>
      <c r="Q1189" s="3">
        <v>0</v>
      </c>
      <c r="R1189" s="3"/>
      <c r="S1189" s="3"/>
    </row>
    <row r="1190" spans="1:19" ht="13" x14ac:dyDescent="0.15">
      <c r="A1190" s="3">
        <v>397</v>
      </c>
      <c r="B1190" s="3" t="s">
        <v>1122</v>
      </c>
      <c r="C1190" s="3" t="s">
        <v>3886</v>
      </c>
      <c r="D1190" s="3">
        <v>37</v>
      </c>
      <c r="E1190" s="3" t="s">
        <v>1103</v>
      </c>
      <c r="F1190" s="3">
        <v>1</v>
      </c>
      <c r="G1190" s="3">
        <v>1.5</v>
      </c>
      <c r="H1190" s="3">
        <v>1.5</v>
      </c>
      <c r="I1190" s="3">
        <v>333.8</v>
      </c>
      <c r="J1190" s="3">
        <v>335.3</v>
      </c>
      <c r="K1190" s="3">
        <v>333.8</v>
      </c>
      <c r="L1190" s="3">
        <v>335.28</v>
      </c>
      <c r="M1190" s="3" t="s">
        <v>4706</v>
      </c>
      <c r="N1190" s="3" t="s">
        <v>4707</v>
      </c>
      <c r="O1190" s="3" t="s">
        <v>4708</v>
      </c>
      <c r="P1190" s="3">
        <v>0</v>
      </c>
      <c r="Q1190" s="3">
        <v>0</v>
      </c>
      <c r="R1190" s="3"/>
      <c r="S1190" s="3"/>
    </row>
    <row r="1191" spans="1:19" ht="13" x14ac:dyDescent="0.15">
      <c r="A1191" s="3">
        <v>397</v>
      </c>
      <c r="B1191" s="3" t="s">
        <v>1122</v>
      </c>
      <c r="C1191" s="3" t="s">
        <v>3886</v>
      </c>
      <c r="D1191" s="3">
        <v>37</v>
      </c>
      <c r="E1191" s="3" t="s">
        <v>1103</v>
      </c>
      <c r="F1191" s="3">
        <v>2</v>
      </c>
      <c r="G1191" s="3">
        <v>1.51</v>
      </c>
      <c r="H1191" s="3">
        <v>1.51</v>
      </c>
      <c r="I1191" s="3">
        <v>335.3</v>
      </c>
      <c r="J1191" s="3">
        <v>336.81</v>
      </c>
      <c r="K1191" s="3">
        <v>335.28</v>
      </c>
      <c r="L1191" s="3">
        <v>336.77</v>
      </c>
      <c r="M1191" s="3" t="s">
        <v>4709</v>
      </c>
      <c r="N1191" s="3" t="s">
        <v>4710</v>
      </c>
      <c r="O1191" s="3" t="s">
        <v>4711</v>
      </c>
      <c r="P1191" s="3">
        <v>0</v>
      </c>
      <c r="Q1191" s="3">
        <v>0</v>
      </c>
      <c r="R1191" s="3"/>
      <c r="S1191" s="3"/>
    </row>
    <row r="1192" spans="1:19" ht="13" x14ac:dyDescent="0.15">
      <c r="A1192" s="3">
        <v>397</v>
      </c>
      <c r="B1192" s="3" t="s">
        <v>1122</v>
      </c>
      <c r="C1192" s="3" t="s">
        <v>3886</v>
      </c>
      <c r="D1192" s="3">
        <v>37</v>
      </c>
      <c r="E1192" s="3" t="s">
        <v>1103</v>
      </c>
      <c r="F1192" s="3">
        <v>3</v>
      </c>
      <c r="G1192" s="3">
        <v>1.35</v>
      </c>
      <c r="H1192" s="3">
        <v>1.35</v>
      </c>
      <c r="I1192" s="3">
        <v>336.81</v>
      </c>
      <c r="J1192" s="3">
        <v>338.16</v>
      </c>
      <c r="K1192" s="3">
        <v>336.77</v>
      </c>
      <c r="L1192" s="3">
        <v>338.10199999999998</v>
      </c>
      <c r="M1192" s="3" t="s">
        <v>4712</v>
      </c>
      <c r="N1192" s="3" t="s">
        <v>4713</v>
      </c>
      <c r="O1192" s="3" t="s">
        <v>4714</v>
      </c>
      <c r="P1192" s="3">
        <v>0</v>
      </c>
      <c r="Q1192" s="3">
        <v>0</v>
      </c>
      <c r="R1192" s="3"/>
      <c r="S1192" s="3"/>
    </row>
    <row r="1193" spans="1:19" ht="13" x14ac:dyDescent="0.15">
      <c r="A1193" s="3">
        <v>397</v>
      </c>
      <c r="B1193" s="3" t="s">
        <v>1122</v>
      </c>
      <c r="C1193" s="3" t="s">
        <v>3886</v>
      </c>
      <c r="D1193" s="3">
        <v>37</v>
      </c>
      <c r="E1193" s="3" t="s">
        <v>1103</v>
      </c>
      <c r="F1193" s="3">
        <v>4</v>
      </c>
      <c r="G1193" s="3">
        <v>1.49</v>
      </c>
      <c r="H1193" s="3">
        <v>1.49</v>
      </c>
      <c r="I1193" s="3">
        <v>338.16</v>
      </c>
      <c r="J1193" s="3">
        <v>339.65</v>
      </c>
      <c r="K1193" s="3">
        <v>338.10199999999998</v>
      </c>
      <c r="L1193" s="3">
        <v>339.57299999999998</v>
      </c>
      <c r="M1193" s="3" t="s">
        <v>4715</v>
      </c>
      <c r="N1193" s="3" t="s">
        <v>4716</v>
      </c>
      <c r="O1193" s="3" t="s">
        <v>4717</v>
      </c>
      <c r="P1193" s="3">
        <v>0</v>
      </c>
      <c r="Q1193" s="3">
        <v>0</v>
      </c>
      <c r="R1193" s="3"/>
      <c r="S1193" s="3"/>
    </row>
    <row r="1194" spans="1:19" ht="13" x14ac:dyDescent="0.15">
      <c r="A1194" s="3">
        <v>397</v>
      </c>
      <c r="B1194" s="3" t="s">
        <v>1122</v>
      </c>
      <c r="C1194" s="3" t="s">
        <v>3886</v>
      </c>
      <c r="D1194" s="3">
        <v>37</v>
      </c>
      <c r="E1194" s="3" t="s">
        <v>1103</v>
      </c>
      <c r="F1194" s="3">
        <v>5</v>
      </c>
      <c r="G1194" s="3">
        <v>1.5</v>
      </c>
      <c r="H1194" s="3">
        <v>1.5</v>
      </c>
      <c r="I1194" s="3">
        <v>339.65</v>
      </c>
      <c r="J1194" s="3">
        <v>341.15</v>
      </c>
      <c r="K1194" s="3">
        <v>339.57299999999998</v>
      </c>
      <c r="L1194" s="3">
        <v>341.053</v>
      </c>
      <c r="M1194" s="3" t="s">
        <v>4718</v>
      </c>
      <c r="N1194" s="3" t="s">
        <v>4719</v>
      </c>
      <c r="O1194" s="3" t="s">
        <v>4720</v>
      </c>
      <c r="P1194" s="3">
        <v>0</v>
      </c>
      <c r="Q1194" s="3">
        <v>0</v>
      </c>
      <c r="R1194" s="3"/>
      <c r="S1194" s="3"/>
    </row>
    <row r="1195" spans="1:19" ht="13" x14ac:dyDescent="0.15">
      <c r="A1195" s="3">
        <v>397</v>
      </c>
      <c r="B1195" s="3" t="s">
        <v>1122</v>
      </c>
      <c r="C1195" s="3" t="s">
        <v>3886</v>
      </c>
      <c r="D1195" s="3">
        <v>37</v>
      </c>
      <c r="E1195" s="3" t="s">
        <v>1103</v>
      </c>
      <c r="F1195" s="3">
        <v>6</v>
      </c>
      <c r="G1195" s="3">
        <v>1.46</v>
      </c>
      <c r="H1195" s="3">
        <v>1.46</v>
      </c>
      <c r="I1195" s="3">
        <v>341.15</v>
      </c>
      <c r="J1195" s="3">
        <v>342.61</v>
      </c>
      <c r="K1195" s="3">
        <v>341.053</v>
      </c>
      <c r="L1195" s="3">
        <v>342.49400000000003</v>
      </c>
      <c r="M1195" s="3" t="s">
        <v>4721</v>
      </c>
      <c r="N1195" s="3" t="s">
        <v>4722</v>
      </c>
      <c r="O1195" s="3" t="s">
        <v>4723</v>
      </c>
      <c r="P1195" s="3">
        <v>0</v>
      </c>
      <c r="Q1195" s="3">
        <v>0</v>
      </c>
      <c r="R1195" s="3"/>
      <c r="S1195" s="3"/>
    </row>
    <row r="1196" spans="1:19" ht="13" x14ac:dyDescent="0.15">
      <c r="A1196" s="3">
        <v>397</v>
      </c>
      <c r="B1196" s="3" t="s">
        <v>1122</v>
      </c>
      <c r="C1196" s="3" t="s">
        <v>3886</v>
      </c>
      <c r="D1196" s="3">
        <v>37</v>
      </c>
      <c r="E1196" s="3" t="s">
        <v>1103</v>
      </c>
      <c r="F1196" s="3">
        <v>7</v>
      </c>
      <c r="G1196" s="3">
        <v>0.52</v>
      </c>
      <c r="H1196" s="3">
        <v>0.52</v>
      </c>
      <c r="I1196" s="3">
        <v>342.61</v>
      </c>
      <c r="J1196" s="3">
        <v>343.13</v>
      </c>
      <c r="K1196" s="3">
        <v>342.49400000000003</v>
      </c>
      <c r="L1196" s="3">
        <v>343.00700000000001</v>
      </c>
      <c r="M1196" s="3" t="s">
        <v>4724</v>
      </c>
      <c r="N1196" s="3" t="s">
        <v>4725</v>
      </c>
      <c r="O1196" s="3" t="s">
        <v>4726</v>
      </c>
      <c r="P1196" s="3">
        <v>0</v>
      </c>
      <c r="Q1196" s="3">
        <v>0</v>
      </c>
      <c r="R1196" s="3"/>
      <c r="S1196" s="3"/>
    </row>
    <row r="1197" spans="1:19" ht="13" x14ac:dyDescent="0.15">
      <c r="A1197" s="3">
        <v>397</v>
      </c>
      <c r="B1197" s="3" t="s">
        <v>1122</v>
      </c>
      <c r="C1197" s="3" t="s">
        <v>3886</v>
      </c>
      <c r="D1197" s="3">
        <v>37</v>
      </c>
      <c r="E1197" s="3" t="s">
        <v>1103</v>
      </c>
      <c r="F1197" s="3" t="s">
        <v>6</v>
      </c>
      <c r="G1197" s="3">
        <v>0.5</v>
      </c>
      <c r="H1197" s="3">
        <v>0.5</v>
      </c>
      <c r="I1197" s="3">
        <v>343.13</v>
      </c>
      <c r="J1197" s="3">
        <v>343.63</v>
      </c>
      <c r="K1197" s="3">
        <v>343.00700000000001</v>
      </c>
      <c r="L1197" s="3">
        <v>343.5</v>
      </c>
      <c r="M1197" s="3" t="s">
        <v>4727</v>
      </c>
      <c r="N1197" s="3" t="s">
        <v>4728</v>
      </c>
      <c r="O1197" s="3" t="s">
        <v>4729</v>
      </c>
      <c r="P1197" s="3">
        <v>0</v>
      </c>
      <c r="Q1197" s="3">
        <v>0</v>
      </c>
      <c r="R1197" s="3"/>
      <c r="S1197" s="3"/>
    </row>
    <row r="1198" spans="1:19" ht="13" x14ac:dyDescent="0.15">
      <c r="A1198" s="3">
        <v>397</v>
      </c>
      <c r="B1198" s="3" t="s">
        <v>1122</v>
      </c>
      <c r="C1198" s="3" t="s">
        <v>3886</v>
      </c>
      <c r="D1198" s="3">
        <v>38</v>
      </c>
      <c r="E1198" s="3" t="s">
        <v>1103</v>
      </c>
      <c r="F1198" s="3">
        <v>1</v>
      </c>
      <c r="G1198" s="3">
        <v>1.5</v>
      </c>
      <c r="H1198" s="3">
        <v>1.5</v>
      </c>
      <c r="I1198" s="3">
        <v>343.5</v>
      </c>
      <c r="J1198" s="3">
        <v>345</v>
      </c>
      <c r="K1198" s="3">
        <v>343.5</v>
      </c>
      <c r="L1198" s="3">
        <v>345</v>
      </c>
      <c r="M1198" s="3" t="s">
        <v>4730</v>
      </c>
      <c r="N1198" s="3" t="s">
        <v>4731</v>
      </c>
      <c r="O1198" s="3" t="s">
        <v>4732</v>
      </c>
      <c r="P1198" s="3">
        <v>0</v>
      </c>
      <c r="Q1198" s="3">
        <v>0</v>
      </c>
      <c r="R1198" s="3"/>
      <c r="S1198" s="3"/>
    </row>
    <row r="1199" spans="1:19" ht="13" x14ac:dyDescent="0.15">
      <c r="A1199" s="3">
        <v>397</v>
      </c>
      <c r="B1199" s="3" t="s">
        <v>1122</v>
      </c>
      <c r="C1199" s="3" t="s">
        <v>3886</v>
      </c>
      <c r="D1199" s="3">
        <v>38</v>
      </c>
      <c r="E1199" s="3" t="s">
        <v>1103</v>
      </c>
      <c r="F1199" s="3">
        <v>2</v>
      </c>
      <c r="G1199" s="3">
        <v>1.49</v>
      </c>
      <c r="H1199" s="3">
        <v>1.49</v>
      </c>
      <c r="I1199" s="3">
        <v>345</v>
      </c>
      <c r="J1199" s="3">
        <v>346.49</v>
      </c>
      <c r="K1199" s="3">
        <v>345</v>
      </c>
      <c r="L1199" s="3">
        <v>346.49</v>
      </c>
      <c r="M1199" s="3" t="s">
        <v>4733</v>
      </c>
      <c r="N1199" s="3" t="s">
        <v>4734</v>
      </c>
      <c r="O1199" s="3" t="s">
        <v>4735</v>
      </c>
      <c r="P1199" s="3">
        <v>0</v>
      </c>
      <c r="Q1199" s="3">
        <v>0</v>
      </c>
      <c r="R1199" s="3"/>
      <c r="S1199" s="3"/>
    </row>
    <row r="1200" spans="1:19" ht="13" x14ac:dyDescent="0.15">
      <c r="A1200" s="3">
        <v>397</v>
      </c>
      <c r="B1200" s="3" t="s">
        <v>1122</v>
      </c>
      <c r="C1200" s="3" t="s">
        <v>3886</v>
      </c>
      <c r="D1200" s="3">
        <v>38</v>
      </c>
      <c r="E1200" s="3" t="s">
        <v>1103</v>
      </c>
      <c r="F1200" s="3">
        <v>3</v>
      </c>
      <c r="G1200" s="3">
        <v>1.49</v>
      </c>
      <c r="H1200" s="3">
        <v>1.49</v>
      </c>
      <c r="I1200" s="3">
        <v>346.49</v>
      </c>
      <c r="J1200" s="3">
        <v>347.98</v>
      </c>
      <c r="K1200" s="3">
        <v>346.49</v>
      </c>
      <c r="L1200" s="3">
        <v>347.98</v>
      </c>
      <c r="M1200" s="3" t="s">
        <v>4736</v>
      </c>
      <c r="N1200" s="3" t="s">
        <v>4737</v>
      </c>
      <c r="O1200" s="3" t="s">
        <v>4738</v>
      </c>
      <c r="P1200" s="3">
        <v>0</v>
      </c>
      <c r="Q1200" s="3">
        <v>0</v>
      </c>
      <c r="R1200" s="3"/>
      <c r="S1200" s="3"/>
    </row>
    <row r="1201" spans="1:19" ht="13" x14ac:dyDescent="0.15">
      <c r="A1201" s="3">
        <v>397</v>
      </c>
      <c r="B1201" s="3" t="s">
        <v>1122</v>
      </c>
      <c r="C1201" s="3" t="s">
        <v>3886</v>
      </c>
      <c r="D1201" s="3">
        <v>38</v>
      </c>
      <c r="E1201" s="3" t="s">
        <v>1103</v>
      </c>
      <c r="F1201" s="3">
        <v>4</v>
      </c>
      <c r="G1201" s="3">
        <v>1.49</v>
      </c>
      <c r="H1201" s="3">
        <v>1.49</v>
      </c>
      <c r="I1201" s="3">
        <v>347.98</v>
      </c>
      <c r="J1201" s="3">
        <v>349.47</v>
      </c>
      <c r="K1201" s="3">
        <v>347.98</v>
      </c>
      <c r="L1201" s="3">
        <v>349.47</v>
      </c>
      <c r="M1201" s="3" t="s">
        <v>4739</v>
      </c>
      <c r="N1201" s="3" t="s">
        <v>4740</v>
      </c>
      <c r="O1201" s="3" t="s">
        <v>4741</v>
      </c>
      <c r="P1201" s="3">
        <v>0</v>
      </c>
      <c r="Q1201" s="3">
        <v>0</v>
      </c>
      <c r="R1201" s="3"/>
      <c r="S1201" s="3"/>
    </row>
    <row r="1202" spans="1:19" ht="13" x14ac:dyDescent="0.15">
      <c r="A1202" s="3">
        <v>397</v>
      </c>
      <c r="B1202" s="3" t="s">
        <v>1122</v>
      </c>
      <c r="C1202" s="3" t="s">
        <v>3886</v>
      </c>
      <c r="D1202" s="3">
        <v>38</v>
      </c>
      <c r="E1202" s="3" t="s">
        <v>1103</v>
      </c>
      <c r="F1202" s="3">
        <v>5</v>
      </c>
      <c r="G1202" s="3">
        <v>1.49</v>
      </c>
      <c r="H1202" s="3">
        <v>1.49</v>
      </c>
      <c r="I1202" s="3">
        <v>349.47</v>
      </c>
      <c r="J1202" s="3">
        <v>350.96</v>
      </c>
      <c r="K1202" s="3">
        <v>349.47</v>
      </c>
      <c r="L1202" s="3">
        <v>350.96</v>
      </c>
      <c r="M1202" s="3" t="s">
        <v>4742</v>
      </c>
      <c r="N1202" s="3" t="s">
        <v>4743</v>
      </c>
      <c r="O1202" s="3" t="s">
        <v>4744</v>
      </c>
      <c r="P1202" s="3">
        <v>0</v>
      </c>
      <c r="Q1202" s="3">
        <v>0</v>
      </c>
      <c r="R1202" s="3"/>
      <c r="S1202" s="3"/>
    </row>
    <row r="1203" spans="1:19" ht="13" x14ac:dyDescent="0.15">
      <c r="A1203" s="3">
        <v>397</v>
      </c>
      <c r="B1203" s="3" t="s">
        <v>1122</v>
      </c>
      <c r="C1203" s="3" t="s">
        <v>3886</v>
      </c>
      <c r="D1203" s="3">
        <v>38</v>
      </c>
      <c r="E1203" s="3" t="s">
        <v>1103</v>
      </c>
      <c r="F1203" s="3">
        <v>6</v>
      </c>
      <c r="G1203" s="3">
        <v>1.28</v>
      </c>
      <c r="H1203" s="3">
        <v>1.28</v>
      </c>
      <c r="I1203" s="3">
        <v>350.96</v>
      </c>
      <c r="J1203" s="3">
        <v>352.24</v>
      </c>
      <c r="K1203" s="3">
        <v>350.96</v>
      </c>
      <c r="L1203" s="3">
        <v>352.24</v>
      </c>
      <c r="M1203" s="3" t="s">
        <v>4745</v>
      </c>
      <c r="N1203" s="3" t="s">
        <v>4746</v>
      </c>
      <c r="O1203" s="3" t="s">
        <v>4747</v>
      </c>
      <c r="P1203" s="3">
        <v>0</v>
      </c>
      <c r="Q1203" s="3">
        <v>0</v>
      </c>
      <c r="R1203" s="3"/>
      <c r="S1203" s="3"/>
    </row>
    <row r="1204" spans="1:19" ht="13" x14ac:dyDescent="0.15">
      <c r="A1204" s="3">
        <v>397</v>
      </c>
      <c r="B1204" s="3" t="s">
        <v>1122</v>
      </c>
      <c r="C1204" s="3" t="s">
        <v>3886</v>
      </c>
      <c r="D1204" s="3">
        <v>38</v>
      </c>
      <c r="E1204" s="3" t="s">
        <v>1103</v>
      </c>
      <c r="F1204" s="3">
        <v>7</v>
      </c>
      <c r="G1204" s="3">
        <v>0.52</v>
      </c>
      <c r="H1204" s="3">
        <v>0.52</v>
      </c>
      <c r="I1204" s="3">
        <v>352.24</v>
      </c>
      <c r="J1204" s="3">
        <v>352.76</v>
      </c>
      <c r="K1204" s="3">
        <v>352.24</v>
      </c>
      <c r="L1204" s="3">
        <v>352.76</v>
      </c>
      <c r="M1204" s="3" t="s">
        <v>4748</v>
      </c>
      <c r="N1204" s="3" t="s">
        <v>4749</v>
      </c>
      <c r="O1204" s="3" t="s">
        <v>4750</v>
      </c>
      <c r="P1204" s="3">
        <v>0</v>
      </c>
      <c r="Q1204" s="3">
        <v>0</v>
      </c>
      <c r="R1204" s="3"/>
      <c r="S1204" s="3"/>
    </row>
    <row r="1205" spans="1:19" ht="13" x14ac:dyDescent="0.15">
      <c r="A1205" s="3">
        <v>397</v>
      </c>
      <c r="B1205" s="3" t="s">
        <v>1122</v>
      </c>
      <c r="C1205" s="3" t="s">
        <v>3886</v>
      </c>
      <c r="D1205" s="3">
        <v>38</v>
      </c>
      <c r="E1205" s="3" t="s">
        <v>1103</v>
      </c>
      <c r="F1205" s="3" t="s">
        <v>6</v>
      </c>
      <c r="G1205" s="3">
        <v>0.28000000000000003</v>
      </c>
      <c r="H1205" s="3">
        <v>0.28000000000000003</v>
      </c>
      <c r="I1205" s="3">
        <v>352.76</v>
      </c>
      <c r="J1205" s="3">
        <v>353.04</v>
      </c>
      <c r="K1205" s="3">
        <v>352.76</v>
      </c>
      <c r="L1205" s="3">
        <v>353.04</v>
      </c>
      <c r="M1205" s="3" t="s">
        <v>4751</v>
      </c>
      <c r="N1205" s="3" t="s">
        <v>4752</v>
      </c>
      <c r="O1205" s="3" t="s">
        <v>4753</v>
      </c>
      <c r="P1205" s="3">
        <v>0</v>
      </c>
      <c r="Q1205" s="3">
        <v>0</v>
      </c>
      <c r="R1205" s="3"/>
      <c r="S1205" s="3"/>
    </row>
    <row r="1206" spans="1:19" ht="13" x14ac:dyDescent="0.15">
      <c r="A1206" s="3">
        <v>397</v>
      </c>
      <c r="B1206" s="3" t="s">
        <v>1122</v>
      </c>
      <c r="C1206" s="3" t="s">
        <v>3886</v>
      </c>
      <c r="D1206" s="3">
        <v>39</v>
      </c>
      <c r="E1206" s="3" t="s">
        <v>1103</v>
      </c>
      <c r="F1206" s="3">
        <v>1</v>
      </c>
      <c r="G1206" s="3">
        <v>1.49</v>
      </c>
      <c r="H1206" s="3">
        <v>1.49</v>
      </c>
      <c r="I1206" s="3">
        <v>353.2</v>
      </c>
      <c r="J1206" s="3">
        <v>354.69</v>
      </c>
      <c r="K1206" s="3">
        <v>353.2</v>
      </c>
      <c r="L1206" s="3">
        <v>354.66399999999999</v>
      </c>
      <c r="M1206" s="3" t="s">
        <v>4754</v>
      </c>
      <c r="N1206" s="3" t="s">
        <v>4755</v>
      </c>
      <c r="O1206" s="3" t="s">
        <v>4756</v>
      </c>
      <c r="P1206" s="3">
        <v>0</v>
      </c>
      <c r="Q1206" s="3">
        <v>0</v>
      </c>
      <c r="R1206" s="3"/>
      <c r="S1206" s="3"/>
    </row>
    <row r="1207" spans="1:19" ht="13" x14ac:dyDescent="0.15">
      <c r="A1207" s="3">
        <v>397</v>
      </c>
      <c r="B1207" s="3" t="s">
        <v>1122</v>
      </c>
      <c r="C1207" s="3" t="s">
        <v>3886</v>
      </c>
      <c r="D1207" s="3">
        <v>39</v>
      </c>
      <c r="E1207" s="3" t="s">
        <v>1103</v>
      </c>
      <c r="F1207" s="3">
        <v>2</v>
      </c>
      <c r="G1207" s="3">
        <v>1.51</v>
      </c>
      <c r="H1207" s="3">
        <v>1.51</v>
      </c>
      <c r="I1207" s="3">
        <v>354.69</v>
      </c>
      <c r="J1207" s="3">
        <v>356.2</v>
      </c>
      <c r="K1207" s="3">
        <v>354.66399999999999</v>
      </c>
      <c r="L1207" s="3">
        <v>356.14800000000002</v>
      </c>
      <c r="M1207" s="3" t="s">
        <v>4757</v>
      </c>
      <c r="N1207" s="3" t="s">
        <v>4758</v>
      </c>
      <c r="O1207" s="3" t="s">
        <v>4759</v>
      </c>
      <c r="P1207" s="3">
        <v>0</v>
      </c>
      <c r="Q1207" s="3">
        <v>0</v>
      </c>
      <c r="R1207" s="3"/>
      <c r="S1207" s="3"/>
    </row>
    <row r="1208" spans="1:19" ht="13" x14ac:dyDescent="0.15">
      <c r="A1208" s="3">
        <v>397</v>
      </c>
      <c r="B1208" s="3" t="s">
        <v>1122</v>
      </c>
      <c r="C1208" s="3" t="s">
        <v>3886</v>
      </c>
      <c r="D1208" s="3">
        <v>39</v>
      </c>
      <c r="E1208" s="3" t="s">
        <v>1103</v>
      </c>
      <c r="F1208" s="3">
        <v>3</v>
      </c>
      <c r="G1208" s="3">
        <v>1.5</v>
      </c>
      <c r="H1208" s="3">
        <v>1.5</v>
      </c>
      <c r="I1208" s="3">
        <v>356.2</v>
      </c>
      <c r="J1208" s="3">
        <v>357.7</v>
      </c>
      <c r="K1208" s="3">
        <v>356.14800000000002</v>
      </c>
      <c r="L1208" s="3">
        <v>357.62299999999999</v>
      </c>
      <c r="M1208" s="3" t="s">
        <v>4760</v>
      </c>
      <c r="N1208" s="3" t="s">
        <v>4761</v>
      </c>
      <c r="O1208" s="3" t="s">
        <v>4762</v>
      </c>
      <c r="P1208" s="3">
        <v>0</v>
      </c>
      <c r="Q1208" s="3">
        <v>0</v>
      </c>
      <c r="R1208" s="3"/>
      <c r="S1208" s="3"/>
    </row>
    <row r="1209" spans="1:19" ht="13" x14ac:dyDescent="0.15">
      <c r="A1209" s="3">
        <v>397</v>
      </c>
      <c r="B1209" s="3" t="s">
        <v>1122</v>
      </c>
      <c r="C1209" s="3" t="s">
        <v>3886</v>
      </c>
      <c r="D1209" s="3">
        <v>39</v>
      </c>
      <c r="E1209" s="3" t="s">
        <v>1103</v>
      </c>
      <c r="F1209" s="3">
        <v>4</v>
      </c>
      <c r="G1209" s="3">
        <v>1.49</v>
      </c>
      <c r="H1209" s="3">
        <v>1.49</v>
      </c>
      <c r="I1209" s="3">
        <v>357.7</v>
      </c>
      <c r="J1209" s="3">
        <v>359.19</v>
      </c>
      <c r="K1209" s="3">
        <v>357.62299999999999</v>
      </c>
      <c r="L1209" s="3">
        <v>359.08699999999999</v>
      </c>
      <c r="M1209" s="3" t="s">
        <v>4763</v>
      </c>
      <c r="N1209" s="3" t="s">
        <v>4764</v>
      </c>
      <c r="O1209" s="3" t="s">
        <v>4765</v>
      </c>
      <c r="P1209" s="3">
        <v>0</v>
      </c>
      <c r="Q1209" s="3">
        <v>0</v>
      </c>
      <c r="R1209" s="3"/>
      <c r="S1209" s="3"/>
    </row>
    <row r="1210" spans="1:19" ht="13" x14ac:dyDescent="0.15">
      <c r="A1210" s="3">
        <v>397</v>
      </c>
      <c r="B1210" s="3" t="s">
        <v>1122</v>
      </c>
      <c r="C1210" s="3" t="s">
        <v>3886</v>
      </c>
      <c r="D1210" s="3">
        <v>39</v>
      </c>
      <c r="E1210" s="3" t="s">
        <v>1103</v>
      </c>
      <c r="F1210" s="3">
        <v>5</v>
      </c>
      <c r="G1210" s="3">
        <v>1.49</v>
      </c>
      <c r="H1210" s="3">
        <v>1.49</v>
      </c>
      <c r="I1210" s="3">
        <v>359.19</v>
      </c>
      <c r="J1210" s="3">
        <v>360.68</v>
      </c>
      <c r="K1210" s="3">
        <v>359.08699999999999</v>
      </c>
      <c r="L1210" s="3">
        <v>360.55099999999999</v>
      </c>
      <c r="M1210" s="3" t="s">
        <v>4766</v>
      </c>
      <c r="N1210" s="3" t="s">
        <v>4767</v>
      </c>
      <c r="O1210" s="3" t="s">
        <v>4768</v>
      </c>
      <c r="P1210" s="3">
        <v>0</v>
      </c>
      <c r="Q1210" s="3">
        <v>0</v>
      </c>
      <c r="R1210" s="3"/>
      <c r="S1210" s="3"/>
    </row>
    <row r="1211" spans="1:19" ht="13" x14ac:dyDescent="0.15">
      <c r="A1211" s="3">
        <v>397</v>
      </c>
      <c r="B1211" s="3" t="s">
        <v>1122</v>
      </c>
      <c r="C1211" s="3" t="s">
        <v>3886</v>
      </c>
      <c r="D1211" s="3">
        <v>39</v>
      </c>
      <c r="E1211" s="3" t="s">
        <v>1103</v>
      </c>
      <c r="F1211" s="3">
        <v>6</v>
      </c>
      <c r="G1211" s="3">
        <v>1.49</v>
      </c>
      <c r="H1211" s="3">
        <v>1.49</v>
      </c>
      <c r="I1211" s="3">
        <v>360.68</v>
      </c>
      <c r="J1211" s="3">
        <v>362.17</v>
      </c>
      <c r="K1211" s="3">
        <v>360.55099999999999</v>
      </c>
      <c r="L1211" s="3">
        <v>362.01600000000002</v>
      </c>
      <c r="M1211" s="3" t="s">
        <v>4769</v>
      </c>
      <c r="N1211" s="3" t="s">
        <v>4770</v>
      </c>
      <c r="O1211" s="3" t="s">
        <v>4771</v>
      </c>
      <c r="P1211" s="3">
        <v>0</v>
      </c>
      <c r="Q1211" s="3">
        <v>0</v>
      </c>
      <c r="R1211" s="3"/>
      <c r="S1211" s="3"/>
    </row>
    <row r="1212" spans="1:19" ht="13" x14ac:dyDescent="0.15">
      <c r="A1212" s="3">
        <v>397</v>
      </c>
      <c r="B1212" s="3" t="s">
        <v>1122</v>
      </c>
      <c r="C1212" s="3" t="s">
        <v>3886</v>
      </c>
      <c r="D1212" s="3">
        <v>39</v>
      </c>
      <c r="E1212" s="3" t="s">
        <v>1103</v>
      </c>
      <c r="F1212" s="3">
        <v>7</v>
      </c>
      <c r="G1212" s="3">
        <v>0.52</v>
      </c>
      <c r="H1212" s="3">
        <v>0.52</v>
      </c>
      <c r="I1212" s="3">
        <v>362.17</v>
      </c>
      <c r="J1212" s="3">
        <v>362.69</v>
      </c>
      <c r="K1212" s="3">
        <v>362.01600000000002</v>
      </c>
      <c r="L1212" s="3">
        <v>362.52699999999999</v>
      </c>
      <c r="M1212" s="3" t="s">
        <v>4772</v>
      </c>
      <c r="N1212" s="3" t="s">
        <v>4773</v>
      </c>
      <c r="O1212" s="3" t="s">
        <v>4774</v>
      </c>
      <c r="P1212" s="3">
        <v>0</v>
      </c>
      <c r="Q1212" s="3">
        <v>0</v>
      </c>
      <c r="R1212" s="3"/>
      <c r="S1212" s="3"/>
    </row>
    <row r="1213" spans="1:19" ht="13" x14ac:dyDescent="0.15">
      <c r="A1213" s="3">
        <v>397</v>
      </c>
      <c r="B1213" s="3" t="s">
        <v>1122</v>
      </c>
      <c r="C1213" s="3" t="s">
        <v>3886</v>
      </c>
      <c r="D1213" s="3">
        <v>39</v>
      </c>
      <c r="E1213" s="3" t="s">
        <v>1103</v>
      </c>
      <c r="F1213" s="3" t="s">
        <v>6</v>
      </c>
      <c r="G1213" s="3">
        <v>0.38</v>
      </c>
      <c r="H1213" s="3">
        <v>0.38</v>
      </c>
      <c r="I1213" s="3">
        <v>362.69</v>
      </c>
      <c r="J1213" s="3">
        <v>363.07</v>
      </c>
      <c r="K1213" s="3">
        <v>362.52699999999999</v>
      </c>
      <c r="L1213" s="3">
        <v>362.9</v>
      </c>
      <c r="M1213" s="3" t="s">
        <v>4775</v>
      </c>
      <c r="N1213" s="3" t="s">
        <v>4776</v>
      </c>
      <c r="O1213" s="3" t="s">
        <v>4777</v>
      </c>
      <c r="P1213" s="3">
        <v>0</v>
      </c>
      <c r="Q1213" s="3">
        <v>0</v>
      </c>
      <c r="R1213" s="3"/>
      <c r="S1213" s="3"/>
    </row>
    <row r="1214" spans="1:19" ht="13" x14ac:dyDescent="0.15">
      <c r="A1214" s="3">
        <v>397</v>
      </c>
      <c r="B1214" s="3" t="s">
        <v>1122</v>
      </c>
      <c r="C1214" s="3" t="s">
        <v>3886</v>
      </c>
      <c r="D1214" s="3">
        <v>40</v>
      </c>
      <c r="E1214" s="3" t="s">
        <v>1103</v>
      </c>
      <c r="F1214" s="3">
        <v>1</v>
      </c>
      <c r="G1214" s="3">
        <v>1.5</v>
      </c>
      <c r="H1214" s="3">
        <v>1.5</v>
      </c>
      <c r="I1214" s="3">
        <v>362.9</v>
      </c>
      <c r="J1214" s="3">
        <v>364.4</v>
      </c>
      <c r="K1214" s="3">
        <v>362.9</v>
      </c>
      <c r="L1214" s="3">
        <v>364.37900000000002</v>
      </c>
      <c r="M1214" s="3" t="s">
        <v>4778</v>
      </c>
      <c r="N1214" s="3" t="s">
        <v>4779</v>
      </c>
      <c r="O1214" s="3" t="s">
        <v>4780</v>
      </c>
      <c r="P1214" s="3">
        <v>0</v>
      </c>
      <c r="Q1214" s="3">
        <v>0</v>
      </c>
      <c r="R1214" s="3"/>
      <c r="S1214" s="3"/>
    </row>
    <row r="1215" spans="1:19" ht="13" x14ac:dyDescent="0.15">
      <c r="A1215" s="3">
        <v>397</v>
      </c>
      <c r="B1215" s="3" t="s">
        <v>1122</v>
      </c>
      <c r="C1215" s="3" t="s">
        <v>3886</v>
      </c>
      <c r="D1215" s="3">
        <v>40</v>
      </c>
      <c r="E1215" s="3" t="s">
        <v>1103</v>
      </c>
      <c r="F1215" s="3">
        <v>2</v>
      </c>
      <c r="G1215" s="3">
        <v>1.5</v>
      </c>
      <c r="H1215" s="3">
        <v>1.5</v>
      </c>
      <c r="I1215" s="3">
        <v>364.4</v>
      </c>
      <c r="J1215" s="3">
        <v>365.9</v>
      </c>
      <c r="K1215" s="3">
        <v>364.37900000000002</v>
      </c>
      <c r="L1215" s="3">
        <v>365.85700000000003</v>
      </c>
      <c r="M1215" s="3" t="s">
        <v>4781</v>
      </c>
      <c r="N1215" s="3" t="s">
        <v>4782</v>
      </c>
      <c r="O1215" s="3" t="s">
        <v>4783</v>
      </c>
      <c r="P1215" s="3">
        <v>0</v>
      </c>
      <c r="Q1215" s="3">
        <v>0</v>
      </c>
      <c r="R1215" s="3"/>
      <c r="S1215" s="3"/>
    </row>
    <row r="1216" spans="1:19" ht="13" x14ac:dyDescent="0.15">
      <c r="A1216" s="3">
        <v>397</v>
      </c>
      <c r="B1216" s="3" t="s">
        <v>1122</v>
      </c>
      <c r="C1216" s="3" t="s">
        <v>3886</v>
      </c>
      <c r="D1216" s="3">
        <v>40</v>
      </c>
      <c r="E1216" s="3" t="s">
        <v>1103</v>
      </c>
      <c r="F1216" s="3">
        <v>3</v>
      </c>
      <c r="G1216" s="3">
        <v>1.49</v>
      </c>
      <c r="H1216" s="3">
        <v>1.49</v>
      </c>
      <c r="I1216" s="3">
        <v>365.9</v>
      </c>
      <c r="J1216" s="3">
        <v>367.39</v>
      </c>
      <c r="K1216" s="3">
        <v>365.85700000000003</v>
      </c>
      <c r="L1216" s="3">
        <v>367.32600000000002</v>
      </c>
      <c r="M1216" s="3" t="s">
        <v>4784</v>
      </c>
      <c r="N1216" s="3" t="s">
        <v>4785</v>
      </c>
      <c r="O1216" s="3" t="s">
        <v>4786</v>
      </c>
      <c r="P1216" s="3">
        <v>0</v>
      </c>
      <c r="Q1216" s="3">
        <v>0</v>
      </c>
      <c r="R1216" s="3"/>
      <c r="S1216" s="3"/>
    </row>
    <row r="1217" spans="1:19" ht="13" x14ac:dyDescent="0.15">
      <c r="A1217" s="3">
        <v>397</v>
      </c>
      <c r="B1217" s="3" t="s">
        <v>1122</v>
      </c>
      <c r="C1217" s="3" t="s">
        <v>3886</v>
      </c>
      <c r="D1217" s="3">
        <v>40</v>
      </c>
      <c r="E1217" s="3" t="s">
        <v>1103</v>
      </c>
      <c r="F1217" s="3">
        <v>4</v>
      </c>
      <c r="G1217" s="3">
        <v>1.5</v>
      </c>
      <c r="H1217" s="3">
        <v>1.5</v>
      </c>
      <c r="I1217" s="3">
        <v>367.39</v>
      </c>
      <c r="J1217" s="3">
        <v>368.89</v>
      </c>
      <c r="K1217" s="3">
        <v>367.32600000000002</v>
      </c>
      <c r="L1217" s="3">
        <v>368.80500000000001</v>
      </c>
      <c r="M1217" s="3" t="s">
        <v>4787</v>
      </c>
      <c r="N1217" s="3" t="s">
        <v>4788</v>
      </c>
      <c r="O1217" s="3" t="s">
        <v>4789</v>
      </c>
      <c r="P1217" s="3">
        <v>0</v>
      </c>
      <c r="Q1217" s="3">
        <v>0</v>
      </c>
      <c r="R1217" s="3"/>
      <c r="S1217" s="3"/>
    </row>
    <row r="1218" spans="1:19" ht="13" x14ac:dyDescent="0.15">
      <c r="A1218" s="3">
        <v>397</v>
      </c>
      <c r="B1218" s="3" t="s">
        <v>1122</v>
      </c>
      <c r="C1218" s="3" t="s">
        <v>3886</v>
      </c>
      <c r="D1218" s="3">
        <v>40</v>
      </c>
      <c r="E1218" s="3" t="s">
        <v>1103</v>
      </c>
      <c r="F1218" s="3">
        <v>5</v>
      </c>
      <c r="G1218" s="3">
        <v>1.5</v>
      </c>
      <c r="H1218" s="3">
        <v>1.5</v>
      </c>
      <c r="I1218" s="3">
        <v>368.89</v>
      </c>
      <c r="J1218" s="3">
        <v>370.39</v>
      </c>
      <c r="K1218" s="3">
        <v>368.80500000000001</v>
      </c>
      <c r="L1218" s="3">
        <v>370.28399999999999</v>
      </c>
      <c r="M1218" s="3" t="s">
        <v>4790</v>
      </c>
      <c r="N1218" s="3" t="s">
        <v>4791</v>
      </c>
      <c r="O1218" s="3" t="s">
        <v>4792</v>
      </c>
      <c r="P1218" s="3">
        <v>0</v>
      </c>
      <c r="Q1218" s="3">
        <v>0</v>
      </c>
      <c r="R1218" s="3"/>
      <c r="S1218" s="3"/>
    </row>
    <row r="1219" spans="1:19" ht="13" x14ac:dyDescent="0.15">
      <c r="A1219" s="3">
        <v>397</v>
      </c>
      <c r="B1219" s="3" t="s">
        <v>1122</v>
      </c>
      <c r="C1219" s="3" t="s">
        <v>3886</v>
      </c>
      <c r="D1219" s="3">
        <v>40</v>
      </c>
      <c r="E1219" s="3" t="s">
        <v>1103</v>
      </c>
      <c r="F1219" s="3">
        <v>6</v>
      </c>
      <c r="G1219" s="3">
        <v>1.42</v>
      </c>
      <c r="H1219" s="3">
        <v>1.42</v>
      </c>
      <c r="I1219" s="3">
        <v>370.39</v>
      </c>
      <c r="J1219" s="3">
        <v>371.81</v>
      </c>
      <c r="K1219" s="3">
        <v>370.28399999999999</v>
      </c>
      <c r="L1219" s="3">
        <v>371.68299999999999</v>
      </c>
      <c r="M1219" s="3" t="s">
        <v>4793</v>
      </c>
      <c r="N1219" s="3" t="s">
        <v>4794</v>
      </c>
      <c r="O1219" s="3" t="s">
        <v>4795</v>
      </c>
      <c r="P1219" s="3">
        <v>0</v>
      </c>
      <c r="Q1219" s="3">
        <v>0</v>
      </c>
      <c r="R1219" s="3"/>
      <c r="S1219" s="3"/>
    </row>
    <row r="1220" spans="1:19" ht="13" x14ac:dyDescent="0.15">
      <c r="A1220" s="3">
        <v>397</v>
      </c>
      <c r="B1220" s="3" t="s">
        <v>1122</v>
      </c>
      <c r="C1220" s="3" t="s">
        <v>3886</v>
      </c>
      <c r="D1220" s="3">
        <v>40</v>
      </c>
      <c r="E1220" s="3" t="s">
        <v>1103</v>
      </c>
      <c r="F1220" s="3">
        <v>7</v>
      </c>
      <c r="G1220" s="3">
        <v>0.52</v>
      </c>
      <c r="H1220" s="3">
        <v>0.52</v>
      </c>
      <c r="I1220" s="3">
        <v>371.81</v>
      </c>
      <c r="J1220" s="3">
        <v>372.33</v>
      </c>
      <c r="K1220" s="3">
        <v>371.68299999999999</v>
      </c>
      <c r="L1220" s="3">
        <v>372.19600000000003</v>
      </c>
      <c r="M1220" s="3" t="s">
        <v>4796</v>
      </c>
      <c r="N1220" s="3" t="s">
        <v>4797</v>
      </c>
      <c r="O1220" s="3" t="s">
        <v>4798</v>
      </c>
      <c r="P1220" s="3">
        <v>0</v>
      </c>
      <c r="Q1220" s="3">
        <v>0</v>
      </c>
      <c r="R1220" s="3"/>
      <c r="S1220" s="3"/>
    </row>
    <row r="1221" spans="1:19" ht="13" x14ac:dyDescent="0.15">
      <c r="A1221" s="3">
        <v>397</v>
      </c>
      <c r="B1221" s="3" t="s">
        <v>1122</v>
      </c>
      <c r="C1221" s="3" t="s">
        <v>3886</v>
      </c>
      <c r="D1221" s="3">
        <v>40</v>
      </c>
      <c r="E1221" s="3" t="s">
        <v>1103</v>
      </c>
      <c r="F1221" s="3" t="s">
        <v>6</v>
      </c>
      <c r="G1221" s="3">
        <v>0.41</v>
      </c>
      <c r="H1221" s="3">
        <v>0.41</v>
      </c>
      <c r="I1221" s="3">
        <v>372.33</v>
      </c>
      <c r="J1221" s="3">
        <v>372.74</v>
      </c>
      <c r="K1221" s="3">
        <v>372.19600000000003</v>
      </c>
      <c r="L1221" s="3">
        <v>372.6</v>
      </c>
      <c r="M1221" s="3" t="s">
        <v>4799</v>
      </c>
      <c r="N1221" s="3" t="s">
        <v>4800</v>
      </c>
      <c r="O1221" s="3" t="s">
        <v>4801</v>
      </c>
      <c r="P1221" s="3">
        <v>0</v>
      </c>
      <c r="Q1221" s="3">
        <v>0</v>
      </c>
      <c r="R1221" s="3"/>
      <c r="S1221" s="3"/>
    </row>
    <row r="1222" spans="1:19" ht="13" x14ac:dyDescent="0.15">
      <c r="A1222" s="3">
        <v>397</v>
      </c>
      <c r="B1222" s="3" t="s">
        <v>1122</v>
      </c>
      <c r="C1222" s="3" t="s">
        <v>3886</v>
      </c>
      <c r="D1222" s="3">
        <v>41</v>
      </c>
      <c r="E1222" s="3" t="s">
        <v>1103</v>
      </c>
      <c r="F1222" s="3">
        <v>1</v>
      </c>
      <c r="G1222" s="3">
        <v>1.5</v>
      </c>
      <c r="H1222" s="3">
        <v>1.5</v>
      </c>
      <c r="I1222" s="3">
        <v>372.6</v>
      </c>
      <c r="J1222" s="3">
        <v>374.1</v>
      </c>
      <c r="K1222" s="3">
        <v>372.6</v>
      </c>
      <c r="L1222" s="3">
        <v>374.08</v>
      </c>
      <c r="M1222" s="3" t="s">
        <v>4802</v>
      </c>
      <c r="N1222" s="3" t="s">
        <v>4803</v>
      </c>
      <c r="O1222" s="3" t="s">
        <v>4804</v>
      </c>
      <c r="P1222" s="3">
        <v>0</v>
      </c>
      <c r="Q1222" s="3">
        <v>0</v>
      </c>
      <c r="R1222" s="3"/>
      <c r="S1222" s="3"/>
    </row>
    <row r="1223" spans="1:19" ht="13" x14ac:dyDescent="0.15">
      <c r="A1223" s="3">
        <v>397</v>
      </c>
      <c r="B1223" s="3" t="s">
        <v>1122</v>
      </c>
      <c r="C1223" s="3" t="s">
        <v>3886</v>
      </c>
      <c r="D1223" s="3">
        <v>41</v>
      </c>
      <c r="E1223" s="3" t="s">
        <v>1103</v>
      </c>
      <c r="F1223" s="3">
        <v>2</v>
      </c>
      <c r="G1223" s="3">
        <v>1.53</v>
      </c>
      <c r="H1223" s="3">
        <v>1.53</v>
      </c>
      <c r="I1223" s="3">
        <v>374.1</v>
      </c>
      <c r="J1223" s="3">
        <v>375.63</v>
      </c>
      <c r="K1223" s="3">
        <v>374.08</v>
      </c>
      <c r="L1223" s="3">
        <v>375.59</v>
      </c>
      <c r="M1223" s="3" t="s">
        <v>4805</v>
      </c>
      <c r="N1223" s="3" t="s">
        <v>4806</v>
      </c>
      <c r="O1223" s="3" t="s">
        <v>4807</v>
      </c>
      <c r="P1223" s="3">
        <v>0</v>
      </c>
      <c r="Q1223" s="3">
        <v>0</v>
      </c>
      <c r="R1223" s="3"/>
      <c r="S1223" s="3"/>
    </row>
    <row r="1224" spans="1:19" ht="13" x14ac:dyDescent="0.15">
      <c r="A1224" s="3">
        <v>397</v>
      </c>
      <c r="B1224" s="3" t="s">
        <v>1122</v>
      </c>
      <c r="C1224" s="3" t="s">
        <v>3886</v>
      </c>
      <c r="D1224" s="3">
        <v>41</v>
      </c>
      <c r="E1224" s="3" t="s">
        <v>1103</v>
      </c>
      <c r="F1224" s="3">
        <v>3</v>
      </c>
      <c r="G1224" s="3">
        <v>1.5</v>
      </c>
      <c r="H1224" s="3">
        <v>1.5</v>
      </c>
      <c r="I1224" s="3">
        <v>375.63</v>
      </c>
      <c r="J1224" s="3">
        <v>377.13</v>
      </c>
      <c r="K1224" s="3">
        <v>375.59</v>
      </c>
      <c r="L1224" s="3">
        <v>377.07</v>
      </c>
      <c r="M1224" s="3" t="s">
        <v>4808</v>
      </c>
      <c r="N1224" s="3" t="s">
        <v>4809</v>
      </c>
      <c r="O1224" s="3" t="s">
        <v>4810</v>
      </c>
      <c r="P1224" s="3">
        <v>0</v>
      </c>
      <c r="Q1224" s="3">
        <v>0</v>
      </c>
      <c r="R1224" s="3"/>
      <c r="S1224" s="3"/>
    </row>
    <row r="1225" spans="1:19" ht="13" x14ac:dyDescent="0.15">
      <c r="A1225" s="3">
        <v>397</v>
      </c>
      <c r="B1225" s="3" t="s">
        <v>1122</v>
      </c>
      <c r="C1225" s="3" t="s">
        <v>3886</v>
      </c>
      <c r="D1225" s="3">
        <v>41</v>
      </c>
      <c r="E1225" s="3" t="s">
        <v>1103</v>
      </c>
      <c r="F1225" s="3">
        <v>4</v>
      </c>
      <c r="G1225" s="3">
        <v>1.5</v>
      </c>
      <c r="H1225" s="3">
        <v>1.5</v>
      </c>
      <c r="I1225" s="3">
        <v>377.13</v>
      </c>
      <c r="J1225" s="3">
        <v>378.63</v>
      </c>
      <c r="K1225" s="3">
        <v>377.07</v>
      </c>
      <c r="L1225" s="3">
        <v>378.55</v>
      </c>
      <c r="M1225" s="3" t="s">
        <v>4811</v>
      </c>
      <c r="N1225" s="3" t="s">
        <v>4812</v>
      </c>
      <c r="O1225" s="3" t="s">
        <v>4813</v>
      </c>
      <c r="P1225" s="3">
        <v>0</v>
      </c>
      <c r="Q1225" s="3">
        <v>0</v>
      </c>
      <c r="R1225" s="3"/>
      <c r="S1225" s="3"/>
    </row>
    <row r="1226" spans="1:19" ht="13" x14ac:dyDescent="0.15">
      <c r="A1226" s="3">
        <v>397</v>
      </c>
      <c r="B1226" s="3" t="s">
        <v>1122</v>
      </c>
      <c r="C1226" s="3" t="s">
        <v>3886</v>
      </c>
      <c r="D1226" s="3">
        <v>41</v>
      </c>
      <c r="E1226" s="3" t="s">
        <v>1103</v>
      </c>
      <c r="F1226" s="3">
        <v>5</v>
      </c>
      <c r="G1226" s="3">
        <v>1.5</v>
      </c>
      <c r="H1226" s="3">
        <v>1.5</v>
      </c>
      <c r="I1226" s="3">
        <v>378.63</v>
      </c>
      <c r="J1226" s="3">
        <v>380.13</v>
      </c>
      <c r="K1226" s="3">
        <v>378.55</v>
      </c>
      <c r="L1226" s="3">
        <v>380.03100000000001</v>
      </c>
      <c r="M1226" s="3" t="s">
        <v>4814</v>
      </c>
      <c r="N1226" s="3" t="s">
        <v>4815</v>
      </c>
      <c r="O1226" s="3" t="s">
        <v>4816</v>
      </c>
      <c r="P1226" s="3">
        <v>0</v>
      </c>
      <c r="Q1226" s="3">
        <v>0</v>
      </c>
      <c r="R1226" s="3"/>
      <c r="S1226" s="3"/>
    </row>
    <row r="1227" spans="1:19" ht="13" x14ac:dyDescent="0.15">
      <c r="A1227" s="3">
        <v>397</v>
      </c>
      <c r="B1227" s="3" t="s">
        <v>1122</v>
      </c>
      <c r="C1227" s="3" t="s">
        <v>3886</v>
      </c>
      <c r="D1227" s="3">
        <v>41</v>
      </c>
      <c r="E1227" s="3" t="s">
        <v>1103</v>
      </c>
      <c r="F1227" s="3">
        <v>6</v>
      </c>
      <c r="G1227" s="3">
        <v>1.22</v>
      </c>
      <c r="H1227" s="3">
        <v>1.22</v>
      </c>
      <c r="I1227" s="3">
        <v>380.13</v>
      </c>
      <c r="J1227" s="3">
        <v>381.35</v>
      </c>
      <c r="K1227" s="3">
        <v>380.03100000000001</v>
      </c>
      <c r="L1227" s="3">
        <v>381.23500000000001</v>
      </c>
      <c r="M1227" s="3" t="s">
        <v>4817</v>
      </c>
      <c r="N1227" s="3" t="s">
        <v>4818</v>
      </c>
      <c r="O1227" s="3" t="s">
        <v>4819</v>
      </c>
      <c r="P1227" s="3">
        <v>0</v>
      </c>
      <c r="Q1227" s="3">
        <v>0</v>
      </c>
      <c r="R1227" s="3"/>
      <c r="S1227" s="3"/>
    </row>
    <row r="1228" spans="1:19" ht="13" x14ac:dyDescent="0.15">
      <c r="A1228" s="3">
        <v>397</v>
      </c>
      <c r="B1228" s="3" t="s">
        <v>1122</v>
      </c>
      <c r="C1228" s="3" t="s">
        <v>3886</v>
      </c>
      <c r="D1228" s="3">
        <v>41</v>
      </c>
      <c r="E1228" s="3" t="s">
        <v>1103</v>
      </c>
      <c r="F1228" s="3">
        <v>7</v>
      </c>
      <c r="G1228" s="3">
        <v>0.73</v>
      </c>
      <c r="H1228" s="3">
        <v>0.73</v>
      </c>
      <c r="I1228" s="3">
        <v>381.35</v>
      </c>
      <c r="J1228" s="3">
        <v>382.08</v>
      </c>
      <c r="K1228" s="3">
        <v>381.23500000000001</v>
      </c>
      <c r="L1228" s="3">
        <v>381.95499999999998</v>
      </c>
      <c r="M1228" s="3" t="s">
        <v>4820</v>
      </c>
      <c r="N1228" s="3" t="s">
        <v>4821</v>
      </c>
      <c r="O1228" s="3" t="s">
        <v>4822</v>
      </c>
      <c r="P1228" s="3">
        <v>0</v>
      </c>
      <c r="Q1228" s="3">
        <v>0</v>
      </c>
      <c r="R1228" s="3"/>
      <c r="S1228" s="3"/>
    </row>
    <row r="1229" spans="1:19" ht="13" x14ac:dyDescent="0.15">
      <c r="A1229" s="3">
        <v>397</v>
      </c>
      <c r="B1229" s="3" t="s">
        <v>1122</v>
      </c>
      <c r="C1229" s="3" t="s">
        <v>3886</v>
      </c>
      <c r="D1229" s="3">
        <v>41</v>
      </c>
      <c r="E1229" s="3" t="s">
        <v>1103</v>
      </c>
      <c r="F1229" s="3" t="s">
        <v>6</v>
      </c>
      <c r="G1229" s="3">
        <v>0.35</v>
      </c>
      <c r="H1229" s="3">
        <v>0.35</v>
      </c>
      <c r="I1229" s="3">
        <v>382.08</v>
      </c>
      <c r="J1229" s="3">
        <v>382.43</v>
      </c>
      <c r="K1229" s="3">
        <v>381.95499999999998</v>
      </c>
      <c r="L1229" s="3">
        <v>382.3</v>
      </c>
      <c r="M1229" s="3" t="s">
        <v>4823</v>
      </c>
      <c r="N1229" s="3" t="s">
        <v>4824</v>
      </c>
      <c r="O1229" s="3" t="s">
        <v>4825</v>
      </c>
      <c r="P1229" s="3">
        <v>0</v>
      </c>
      <c r="Q1229" s="3">
        <v>0</v>
      </c>
      <c r="R1229" s="3"/>
      <c r="S1229" s="3"/>
    </row>
    <row r="1230" spans="1:19" ht="13" x14ac:dyDescent="0.15">
      <c r="A1230" s="3">
        <v>397</v>
      </c>
      <c r="B1230" s="3" t="s">
        <v>1122</v>
      </c>
      <c r="C1230" s="3" t="s">
        <v>3886</v>
      </c>
      <c r="D1230" s="3">
        <v>42</v>
      </c>
      <c r="E1230" s="3" t="s">
        <v>1103</v>
      </c>
      <c r="F1230" s="3">
        <v>1</v>
      </c>
      <c r="G1230" s="3">
        <v>1.5</v>
      </c>
      <c r="H1230" s="3">
        <v>1.5</v>
      </c>
      <c r="I1230" s="3">
        <v>382.3</v>
      </c>
      <c r="J1230" s="3">
        <v>383.8</v>
      </c>
      <c r="K1230" s="3">
        <v>382.3</v>
      </c>
      <c r="L1230" s="3">
        <v>383.8</v>
      </c>
      <c r="M1230" s="3" t="s">
        <v>4826</v>
      </c>
      <c r="N1230" s="3" t="s">
        <v>4827</v>
      </c>
      <c r="O1230" s="3" t="s">
        <v>4828</v>
      </c>
      <c r="P1230" s="3">
        <v>0</v>
      </c>
      <c r="Q1230" s="3">
        <v>0</v>
      </c>
      <c r="R1230" s="3"/>
      <c r="S1230" s="3"/>
    </row>
    <row r="1231" spans="1:19" ht="13" x14ac:dyDescent="0.15">
      <c r="A1231" s="3">
        <v>397</v>
      </c>
      <c r="B1231" s="3" t="s">
        <v>1122</v>
      </c>
      <c r="C1231" s="3" t="s">
        <v>3886</v>
      </c>
      <c r="D1231" s="3">
        <v>42</v>
      </c>
      <c r="E1231" s="3" t="s">
        <v>1103</v>
      </c>
      <c r="F1231" s="3">
        <v>2</v>
      </c>
      <c r="G1231" s="3">
        <v>1.5</v>
      </c>
      <c r="H1231" s="3">
        <v>1.5</v>
      </c>
      <c r="I1231" s="3">
        <v>383.8</v>
      </c>
      <c r="J1231" s="3">
        <v>385.3</v>
      </c>
      <c r="K1231" s="3">
        <v>383.8</v>
      </c>
      <c r="L1231" s="3">
        <v>385.3</v>
      </c>
      <c r="M1231" s="3" t="s">
        <v>4829</v>
      </c>
      <c r="N1231" s="3" t="s">
        <v>4830</v>
      </c>
      <c r="O1231" s="3" t="s">
        <v>4831</v>
      </c>
      <c r="P1231" s="3">
        <v>0</v>
      </c>
      <c r="Q1231" s="3">
        <v>0</v>
      </c>
      <c r="R1231" s="3"/>
      <c r="S1231" s="3"/>
    </row>
    <row r="1232" spans="1:19" ht="13" x14ac:dyDescent="0.15">
      <c r="A1232" s="3">
        <v>397</v>
      </c>
      <c r="B1232" s="3" t="s">
        <v>1122</v>
      </c>
      <c r="C1232" s="3" t="s">
        <v>3886</v>
      </c>
      <c r="D1232" s="3">
        <v>42</v>
      </c>
      <c r="E1232" s="3" t="s">
        <v>1103</v>
      </c>
      <c r="F1232" s="3">
        <v>3</v>
      </c>
      <c r="G1232" s="3">
        <v>1.5</v>
      </c>
      <c r="H1232" s="3">
        <v>1.5</v>
      </c>
      <c r="I1232" s="3">
        <v>385.3</v>
      </c>
      <c r="J1232" s="3">
        <v>386.8</v>
      </c>
      <c r="K1232" s="3">
        <v>385.3</v>
      </c>
      <c r="L1232" s="3">
        <v>386.8</v>
      </c>
      <c r="M1232" s="3" t="s">
        <v>4832</v>
      </c>
      <c r="N1232" s="3" t="s">
        <v>4833</v>
      </c>
      <c r="O1232" s="3" t="s">
        <v>4834</v>
      </c>
      <c r="P1232" s="3">
        <v>0</v>
      </c>
      <c r="Q1232" s="3">
        <v>0</v>
      </c>
      <c r="R1232" s="3"/>
      <c r="S1232" s="3"/>
    </row>
    <row r="1233" spans="1:19" ht="13" x14ac:dyDescent="0.15">
      <c r="A1233" s="3">
        <v>397</v>
      </c>
      <c r="B1233" s="3" t="s">
        <v>1122</v>
      </c>
      <c r="C1233" s="3" t="s">
        <v>3886</v>
      </c>
      <c r="D1233" s="3">
        <v>42</v>
      </c>
      <c r="E1233" s="3" t="s">
        <v>1103</v>
      </c>
      <c r="F1233" s="3">
        <v>4</v>
      </c>
      <c r="G1233" s="3">
        <v>1.5</v>
      </c>
      <c r="H1233" s="3">
        <v>1.5</v>
      </c>
      <c r="I1233" s="3">
        <v>386.8</v>
      </c>
      <c r="J1233" s="3">
        <v>388.3</v>
      </c>
      <c r="K1233" s="3">
        <v>386.8</v>
      </c>
      <c r="L1233" s="3">
        <v>388.3</v>
      </c>
      <c r="M1233" s="3" t="s">
        <v>4835</v>
      </c>
      <c r="N1233" s="3" t="s">
        <v>4836</v>
      </c>
      <c r="O1233" s="3" t="s">
        <v>4837</v>
      </c>
      <c r="P1233" s="3">
        <v>0</v>
      </c>
      <c r="Q1233" s="3">
        <v>0</v>
      </c>
      <c r="R1233" s="3"/>
      <c r="S1233" s="3"/>
    </row>
    <row r="1234" spans="1:19" ht="13" x14ac:dyDescent="0.15">
      <c r="A1234" s="3">
        <v>397</v>
      </c>
      <c r="B1234" s="3" t="s">
        <v>1122</v>
      </c>
      <c r="C1234" s="3" t="s">
        <v>3886</v>
      </c>
      <c r="D1234" s="3">
        <v>42</v>
      </c>
      <c r="E1234" s="3" t="s">
        <v>1103</v>
      </c>
      <c r="F1234" s="3">
        <v>5</v>
      </c>
      <c r="G1234" s="3">
        <v>1.1299999999999999</v>
      </c>
      <c r="H1234" s="3">
        <v>1.1299999999999999</v>
      </c>
      <c r="I1234" s="3">
        <v>388.3</v>
      </c>
      <c r="J1234" s="3">
        <v>389.43</v>
      </c>
      <c r="K1234" s="3">
        <v>388.3</v>
      </c>
      <c r="L1234" s="3">
        <v>389.43</v>
      </c>
      <c r="M1234" s="3" t="s">
        <v>4838</v>
      </c>
      <c r="N1234" s="3" t="s">
        <v>4839</v>
      </c>
      <c r="O1234" s="3" t="s">
        <v>4840</v>
      </c>
      <c r="P1234" s="3">
        <v>0</v>
      </c>
      <c r="Q1234" s="3">
        <v>0</v>
      </c>
      <c r="R1234" s="3"/>
      <c r="S1234" s="3"/>
    </row>
    <row r="1235" spans="1:19" ht="13" x14ac:dyDescent="0.15">
      <c r="A1235" s="3">
        <v>397</v>
      </c>
      <c r="B1235" s="3" t="s">
        <v>1122</v>
      </c>
      <c r="C1235" s="3" t="s">
        <v>3886</v>
      </c>
      <c r="D1235" s="3">
        <v>42</v>
      </c>
      <c r="E1235" s="3" t="s">
        <v>1103</v>
      </c>
      <c r="F1235" s="3">
        <v>6</v>
      </c>
      <c r="G1235" s="3">
        <v>0.61</v>
      </c>
      <c r="H1235" s="3">
        <v>0.61</v>
      </c>
      <c r="I1235" s="3">
        <v>389.43</v>
      </c>
      <c r="J1235" s="3">
        <v>390.04</v>
      </c>
      <c r="K1235" s="3">
        <v>389.43</v>
      </c>
      <c r="L1235" s="3">
        <v>390.04</v>
      </c>
      <c r="M1235" s="3" t="s">
        <v>4841</v>
      </c>
      <c r="N1235" s="3" t="s">
        <v>4842</v>
      </c>
      <c r="O1235" s="3" t="s">
        <v>4843</v>
      </c>
      <c r="P1235" s="3">
        <v>0</v>
      </c>
      <c r="Q1235" s="3">
        <v>0</v>
      </c>
      <c r="R1235" s="3"/>
      <c r="S1235" s="3"/>
    </row>
    <row r="1236" spans="1:19" ht="13" x14ac:dyDescent="0.15">
      <c r="A1236" s="3">
        <v>397</v>
      </c>
      <c r="B1236" s="3" t="s">
        <v>1122</v>
      </c>
      <c r="C1236" s="3" t="s">
        <v>3886</v>
      </c>
      <c r="D1236" s="3">
        <v>42</v>
      </c>
      <c r="E1236" s="3" t="s">
        <v>1103</v>
      </c>
      <c r="F1236" s="3" t="s">
        <v>6</v>
      </c>
      <c r="G1236" s="3">
        <v>0.52</v>
      </c>
      <c r="H1236" s="3">
        <v>0.52</v>
      </c>
      <c r="I1236" s="3">
        <v>390.04</v>
      </c>
      <c r="J1236" s="3">
        <v>390.56</v>
      </c>
      <c r="K1236" s="3">
        <v>390.04</v>
      </c>
      <c r="L1236" s="3">
        <v>390.56</v>
      </c>
      <c r="M1236" s="3" t="s">
        <v>4844</v>
      </c>
      <c r="N1236" s="3" t="s">
        <v>4845</v>
      </c>
      <c r="O1236" s="3" t="s">
        <v>4846</v>
      </c>
      <c r="P1236" s="3">
        <v>0</v>
      </c>
      <c r="Q1236" s="3">
        <v>0</v>
      </c>
      <c r="R1236" s="3"/>
      <c r="S1236" s="3"/>
    </row>
    <row r="1237" spans="1:19" ht="13" x14ac:dyDescent="0.15">
      <c r="A1237" s="3">
        <v>397</v>
      </c>
      <c r="B1237" s="3" t="s">
        <v>1122</v>
      </c>
      <c r="C1237" s="3" t="s">
        <v>3886</v>
      </c>
      <c r="D1237" s="3">
        <v>43</v>
      </c>
      <c r="E1237" s="3" t="s">
        <v>1103</v>
      </c>
      <c r="F1237" s="3">
        <v>1</v>
      </c>
      <c r="G1237" s="3">
        <v>1.49</v>
      </c>
      <c r="H1237" s="3">
        <v>1.5</v>
      </c>
      <c r="I1237" s="3">
        <v>392</v>
      </c>
      <c r="J1237" s="3">
        <v>393.5</v>
      </c>
      <c r="K1237" s="3">
        <v>392</v>
      </c>
      <c r="L1237" s="3">
        <v>393.5</v>
      </c>
      <c r="M1237" s="3" t="s">
        <v>4847</v>
      </c>
      <c r="N1237" s="3" t="s">
        <v>4848</v>
      </c>
      <c r="O1237" s="3" t="s">
        <v>4849</v>
      </c>
      <c r="P1237" s="3">
        <v>0</v>
      </c>
      <c r="Q1237" s="3">
        <v>2</v>
      </c>
      <c r="R1237" s="3"/>
      <c r="S1237" s="3"/>
    </row>
    <row r="1238" spans="1:19" ht="13" x14ac:dyDescent="0.15">
      <c r="A1238" s="3">
        <v>397</v>
      </c>
      <c r="B1238" s="3" t="s">
        <v>1122</v>
      </c>
      <c r="C1238" s="3" t="s">
        <v>3886</v>
      </c>
      <c r="D1238" s="3">
        <v>43</v>
      </c>
      <c r="E1238" s="3" t="s">
        <v>1103</v>
      </c>
      <c r="F1238" s="3">
        <v>2</v>
      </c>
      <c r="G1238" s="3">
        <v>1.5</v>
      </c>
      <c r="H1238" s="3">
        <v>1.5</v>
      </c>
      <c r="I1238" s="3">
        <v>393.5</v>
      </c>
      <c r="J1238" s="3">
        <v>395</v>
      </c>
      <c r="K1238" s="3">
        <v>393.5</v>
      </c>
      <c r="L1238" s="3">
        <v>395</v>
      </c>
      <c r="M1238" s="3" t="s">
        <v>4850</v>
      </c>
      <c r="N1238" s="3" t="s">
        <v>4851</v>
      </c>
      <c r="O1238" s="3" t="s">
        <v>4852</v>
      </c>
      <c r="P1238" s="3">
        <v>0</v>
      </c>
      <c r="Q1238" s="3">
        <v>1</v>
      </c>
      <c r="R1238" s="3"/>
      <c r="S1238" s="3"/>
    </row>
    <row r="1239" spans="1:19" ht="13" x14ac:dyDescent="0.15">
      <c r="A1239" s="3">
        <v>397</v>
      </c>
      <c r="B1239" s="3" t="s">
        <v>1122</v>
      </c>
      <c r="C1239" s="3" t="s">
        <v>3886</v>
      </c>
      <c r="D1239" s="3">
        <v>43</v>
      </c>
      <c r="E1239" s="3" t="s">
        <v>1103</v>
      </c>
      <c r="F1239" s="3">
        <v>3</v>
      </c>
      <c r="G1239" s="3">
        <v>1.5</v>
      </c>
      <c r="H1239" s="3">
        <v>1.5</v>
      </c>
      <c r="I1239" s="3">
        <v>395</v>
      </c>
      <c r="J1239" s="3">
        <v>396.5</v>
      </c>
      <c r="K1239" s="3">
        <v>395</v>
      </c>
      <c r="L1239" s="3">
        <v>396.5</v>
      </c>
      <c r="M1239" s="3" t="s">
        <v>4853</v>
      </c>
      <c r="N1239" s="3" t="s">
        <v>4854</v>
      </c>
      <c r="O1239" s="3" t="s">
        <v>4855</v>
      </c>
      <c r="P1239" s="3">
        <v>0</v>
      </c>
      <c r="Q1239" s="3">
        <v>1</v>
      </c>
      <c r="R1239" s="3"/>
      <c r="S1239" s="3"/>
    </row>
    <row r="1240" spans="1:19" ht="13" x14ac:dyDescent="0.15">
      <c r="A1240" s="3">
        <v>397</v>
      </c>
      <c r="B1240" s="3" t="s">
        <v>1122</v>
      </c>
      <c r="C1240" s="3" t="s">
        <v>3886</v>
      </c>
      <c r="D1240" s="3">
        <v>43</v>
      </c>
      <c r="E1240" s="3" t="s">
        <v>1103</v>
      </c>
      <c r="F1240" s="3">
        <v>4</v>
      </c>
      <c r="G1240" s="3">
        <v>1.5</v>
      </c>
      <c r="H1240" s="3">
        <v>1.5</v>
      </c>
      <c r="I1240" s="3">
        <v>396.5</v>
      </c>
      <c r="J1240" s="3">
        <v>398</v>
      </c>
      <c r="K1240" s="3">
        <v>396.5</v>
      </c>
      <c r="L1240" s="3">
        <v>398</v>
      </c>
      <c r="M1240" s="3" t="s">
        <v>4856</v>
      </c>
      <c r="N1240" s="3" t="s">
        <v>4857</v>
      </c>
      <c r="O1240" s="3" t="s">
        <v>4858</v>
      </c>
      <c r="P1240" s="3">
        <v>0</v>
      </c>
      <c r="Q1240" s="3">
        <v>1</v>
      </c>
      <c r="R1240" s="3"/>
      <c r="S1240" s="3"/>
    </row>
    <row r="1241" spans="1:19" ht="13" x14ac:dyDescent="0.15">
      <c r="A1241" s="3">
        <v>397</v>
      </c>
      <c r="B1241" s="3" t="s">
        <v>1122</v>
      </c>
      <c r="C1241" s="3" t="s">
        <v>3886</v>
      </c>
      <c r="D1241" s="3">
        <v>43</v>
      </c>
      <c r="E1241" s="3" t="s">
        <v>1103</v>
      </c>
      <c r="F1241" s="3">
        <v>5</v>
      </c>
      <c r="G1241" s="3">
        <v>1.43</v>
      </c>
      <c r="H1241" s="3">
        <v>1.43</v>
      </c>
      <c r="I1241" s="3">
        <v>398</v>
      </c>
      <c r="J1241" s="3">
        <v>399.43</v>
      </c>
      <c r="K1241" s="3">
        <v>398</v>
      </c>
      <c r="L1241" s="3">
        <v>399.43</v>
      </c>
      <c r="M1241" s="3" t="s">
        <v>4859</v>
      </c>
      <c r="N1241" s="3" t="s">
        <v>4860</v>
      </c>
      <c r="O1241" s="3" t="s">
        <v>4861</v>
      </c>
      <c r="P1241" s="3">
        <v>0</v>
      </c>
      <c r="Q1241" s="3">
        <v>2</v>
      </c>
      <c r="R1241" s="3"/>
      <c r="S1241" s="3"/>
    </row>
    <row r="1242" spans="1:19" ht="13" x14ac:dyDescent="0.15">
      <c r="A1242" s="3">
        <v>397</v>
      </c>
      <c r="B1242" s="3" t="s">
        <v>1122</v>
      </c>
      <c r="C1242" s="3" t="s">
        <v>3886</v>
      </c>
      <c r="D1242" s="3">
        <v>43</v>
      </c>
      <c r="E1242" s="3" t="s">
        <v>1103</v>
      </c>
      <c r="F1242" s="3" t="s">
        <v>6</v>
      </c>
      <c r="G1242" s="3">
        <v>0.48</v>
      </c>
      <c r="H1242" s="3">
        <v>0.48</v>
      </c>
      <c r="I1242" s="3">
        <v>399.43</v>
      </c>
      <c r="J1242" s="3">
        <v>399.91</v>
      </c>
      <c r="K1242" s="3">
        <v>399.43</v>
      </c>
      <c r="L1242" s="3">
        <v>399.91</v>
      </c>
      <c r="M1242" s="3" t="s">
        <v>4862</v>
      </c>
      <c r="N1242" s="3" t="s">
        <v>4863</v>
      </c>
      <c r="O1242" s="3" t="s">
        <v>4864</v>
      </c>
      <c r="P1242" s="3">
        <v>0</v>
      </c>
      <c r="Q1242" s="3">
        <v>2</v>
      </c>
      <c r="R1242" s="3"/>
      <c r="S1242" s="3"/>
    </row>
    <row r="1243" spans="1:19" ht="13" x14ac:dyDescent="0.1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outlinePr summaryBelow="0" summaryRight="0"/>
  </sheetPr>
  <dimension ref="A1:AA1000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5" customWidth="1"/>
    <col min="2" max="2" width="4.6640625" customWidth="1"/>
    <col min="3" max="3" width="4.83203125" customWidth="1"/>
    <col min="4" max="4" width="5.1640625" customWidth="1"/>
    <col min="5" max="8" width="9.1640625" customWidth="1"/>
    <col min="9" max="9" width="6.33203125" customWidth="1"/>
    <col min="10" max="10" width="8" customWidth="1"/>
    <col min="11" max="11" width="11.5" customWidth="1"/>
    <col min="13" max="15" width="10" customWidth="1"/>
  </cols>
  <sheetData>
    <row r="1" spans="1:27" ht="42" customHeight="1" x14ac:dyDescent="0.15">
      <c r="A1" s="16" t="s">
        <v>1105</v>
      </c>
      <c r="B1" s="16" t="s">
        <v>1106</v>
      </c>
      <c r="C1" s="16" t="s">
        <v>1107</v>
      </c>
      <c r="D1" s="16" t="s">
        <v>4867</v>
      </c>
      <c r="E1" s="16" t="s">
        <v>4868</v>
      </c>
      <c r="F1" s="16" t="s">
        <v>4869</v>
      </c>
      <c r="G1" s="16" t="s">
        <v>4870</v>
      </c>
      <c r="H1" s="16" t="s">
        <v>4871</v>
      </c>
      <c r="I1" s="16" t="s">
        <v>4872</v>
      </c>
      <c r="J1" s="16" t="s">
        <v>4873</v>
      </c>
      <c r="K1" s="16" t="s">
        <v>4874</v>
      </c>
      <c r="L1" s="16" t="s">
        <v>4875</v>
      </c>
      <c r="M1" s="16" t="s">
        <v>4876</v>
      </c>
      <c r="N1" s="16" t="s">
        <v>4877</v>
      </c>
      <c r="O1" s="16" t="s">
        <v>4878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 customHeight="1" x14ac:dyDescent="0.15">
      <c r="A2" s="7" t="s">
        <v>1122</v>
      </c>
      <c r="B2" s="7" t="s">
        <v>30</v>
      </c>
      <c r="C2" s="8">
        <v>1</v>
      </c>
      <c r="D2" s="7" t="s">
        <v>24</v>
      </c>
      <c r="E2" s="8">
        <v>0</v>
      </c>
      <c r="F2" s="8">
        <v>0</v>
      </c>
      <c r="G2" s="8">
        <v>0</v>
      </c>
      <c r="H2" s="9">
        <v>0</v>
      </c>
      <c r="I2" s="9">
        <v>0</v>
      </c>
      <c r="J2" s="7" t="s">
        <v>4879</v>
      </c>
      <c r="K2" s="9"/>
      <c r="L2" s="9" t="s">
        <v>4880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 x14ac:dyDescent="0.15">
      <c r="A3" s="7" t="s">
        <v>1122</v>
      </c>
      <c r="B3" s="7" t="s">
        <v>30</v>
      </c>
      <c r="C3" s="8">
        <v>2</v>
      </c>
      <c r="D3" s="7" t="s">
        <v>24</v>
      </c>
      <c r="E3" s="8">
        <v>1.5</v>
      </c>
      <c r="F3" s="8">
        <v>3.149</v>
      </c>
      <c r="G3" s="8">
        <v>1.649</v>
      </c>
      <c r="H3" s="9">
        <v>0</v>
      </c>
      <c r="I3" s="9">
        <v>2.0990000000000002</v>
      </c>
      <c r="J3" s="7" t="s">
        <v>4881</v>
      </c>
      <c r="K3" s="7" t="s">
        <v>4882</v>
      </c>
      <c r="L3" s="7"/>
      <c r="M3" s="10" t="s">
        <v>4883</v>
      </c>
      <c r="N3" s="10">
        <v>8.8149999999999995</v>
      </c>
      <c r="O3" s="10">
        <v>8.5090000000000003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 x14ac:dyDescent="0.15">
      <c r="A4" s="7" t="s">
        <v>1122</v>
      </c>
      <c r="B4" s="7" t="s">
        <v>30</v>
      </c>
      <c r="C4" s="8">
        <v>3</v>
      </c>
      <c r="D4" s="7" t="s">
        <v>24</v>
      </c>
      <c r="E4" s="8">
        <v>11</v>
      </c>
      <c r="F4" s="8">
        <v>12.648999999999999</v>
      </c>
      <c r="G4" s="8">
        <v>1.649</v>
      </c>
      <c r="H4" s="9">
        <v>0</v>
      </c>
      <c r="I4" s="9">
        <v>1.1499999999999999</v>
      </c>
      <c r="J4" s="7" t="s">
        <v>4879</v>
      </c>
      <c r="K4" s="7"/>
      <c r="L4" s="7" t="s">
        <v>4880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 x14ac:dyDescent="0.15">
      <c r="A5" s="7" t="s">
        <v>1122</v>
      </c>
      <c r="B5" s="7" t="s">
        <v>30</v>
      </c>
      <c r="C5" s="8">
        <v>4</v>
      </c>
      <c r="D5" s="7" t="s">
        <v>24</v>
      </c>
      <c r="E5" s="8">
        <v>20.5</v>
      </c>
      <c r="F5" s="8">
        <v>22.149000000000001</v>
      </c>
      <c r="G5" s="8">
        <v>1.649</v>
      </c>
      <c r="H5" s="9">
        <v>0</v>
      </c>
      <c r="I5" s="9">
        <v>1.08</v>
      </c>
      <c r="J5" s="7" t="s">
        <v>4879</v>
      </c>
      <c r="K5" s="7"/>
      <c r="L5" s="7" t="s">
        <v>4880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 x14ac:dyDescent="0.15">
      <c r="A6" s="7" t="s">
        <v>1122</v>
      </c>
      <c r="B6" s="7" t="s">
        <v>30</v>
      </c>
      <c r="C6" s="8">
        <v>5</v>
      </c>
      <c r="D6" s="7" t="s">
        <v>24</v>
      </c>
      <c r="E6" s="8">
        <v>30</v>
      </c>
      <c r="F6" s="8">
        <v>33.313000000000002</v>
      </c>
      <c r="G6" s="8">
        <v>3.3130000000000002</v>
      </c>
      <c r="H6" s="9">
        <v>0</v>
      </c>
      <c r="I6" s="9">
        <v>1.1100000000000001</v>
      </c>
      <c r="J6" s="7" t="s">
        <v>4881</v>
      </c>
      <c r="K6" s="7" t="s">
        <v>4882</v>
      </c>
      <c r="L6" s="7"/>
      <c r="M6" s="10" t="s">
        <v>4884</v>
      </c>
      <c r="N6" s="10">
        <v>35.966999999999999</v>
      </c>
      <c r="O6" s="10">
        <v>37.374000000000002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 x14ac:dyDescent="0.15">
      <c r="A7" s="7" t="s">
        <v>1122</v>
      </c>
      <c r="B7" s="7" t="s">
        <v>30</v>
      </c>
      <c r="C7" s="8">
        <v>6</v>
      </c>
      <c r="D7" s="7" t="s">
        <v>24</v>
      </c>
      <c r="E7" s="8">
        <v>39.5</v>
      </c>
      <c r="F7" s="8">
        <v>45.695</v>
      </c>
      <c r="G7" s="8">
        <v>6.1950000000000003</v>
      </c>
      <c r="H7" s="9">
        <v>0</v>
      </c>
      <c r="I7" s="9">
        <v>1.157</v>
      </c>
      <c r="J7" s="7" t="s">
        <v>4881</v>
      </c>
      <c r="K7" s="7" t="s">
        <v>4882</v>
      </c>
      <c r="L7" s="7"/>
      <c r="M7" s="10" t="s">
        <v>4885</v>
      </c>
      <c r="N7" s="10">
        <v>48.344000000000001</v>
      </c>
      <c r="O7" s="10">
        <v>47.814999999999998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 x14ac:dyDescent="0.15">
      <c r="A8" s="7" t="s">
        <v>1122</v>
      </c>
      <c r="B8" s="7" t="s">
        <v>30</v>
      </c>
      <c r="C8" s="8">
        <v>7</v>
      </c>
      <c r="D8" s="7" t="s">
        <v>24</v>
      </c>
      <c r="E8" s="8">
        <v>49</v>
      </c>
      <c r="F8" s="8">
        <v>59.723999999999997</v>
      </c>
      <c r="G8" s="8">
        <v>10.724</v>
      </c>
      <c r="H8" s="9">
        <v>0</v>
      </c>
      <c r="I8" s="9">
        <v>1.2190000000000001</v>
      </c>
      <c r="J8" s="7" t="s">
        <v>4881</v>
      </c>
      <c r="K8" s="7" t="s">
        <v>4882</v>
      </c>
      <c r="L8" s="7"/>
      <c r="M8" s="10" t="s">
        <v>4886</v>
      </c>
      <c r="N8" s="10">
        <v>52.539000000000001</v>
      </c>
      <c r="O8" s="10">
        <v>52.58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15">
      <c r="A9" s="7" t="s">
        <v>1122</v>
      </c>
      <c r="B9" s="7" t="s">
        <v>30</v>
      </c>
      <c r="C9" s="8">
        <v>8</v>
      </c>
      <c r="D9" s="7" t="s">
        <v>24</v>
      </c>
      <c r="E9" s="8">
        <v>58.5</v>
      </c>
      <c r="F9" s="8">
        <v>69.504000000000005</v>
      </c>
      <c r="G9" s="8">
        <v>11.004</v>
      </c>
      <c r="H9" s="9">
        <v>0</v>
      </c>
      <c r="I9" s="9">
        <v>1.1879999999999999</v>
      </c>
      <c r="J9" s="7" t="s">
        <v>4881</v>
      </c>
      <c r="K9" s="7" t="s">
        <v>4882</v>
      </c>
      <c r="L9" s="7"/>
      <c r="M9" s="10" t="s">
        <v>4887</v>
      </c>
      <c r="N9" s="10">
        <v>60.35</v>
      </c>
      <c r="O9" s="10">
        <v>59.645000000000003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 x14ac:dyDescent="0.15">
      <c r="A10" s="7" t="s">
        <v>1122</v>
      </c>
      <c r="B10" s="7" t="s">
        <v>30</v>
      </c>
      <c r="C10" s="8">
        <v>9</v>
      </c>
      <c r="D10" s="7" t="s">
        <v>24</v>
      </c>
      <c r="E10" s="8">
        <v>68</v>
      </c>
      <c r="F10" s="8">
        <v>79.004000000000005</v>
      </c>
      <c r="G10" s="8">
        <v>11.004</v>
      </c>
      <c r="H10" s="9">
        <v>0</v>
      </c>
      <c r="I10" s="9">
        <v>1.1619999999999999</v>
      </c>
      <c r="J10" s="7" t="s">
        <v>4879</v>
      </c>
      <c r="K10" s="7"/>
      <c r="L10" s="7" t="s">
        <v>4880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 x14ac:dyDescent="0.15">
      <c r="A11" s="7" t="s">
        <v>1122</v>
      </c>
      <c r="B11" s="7" t="s">
        <v>30</v>
      </c>
      <c r="C11" s="8">
        <v>10</v>
      </c>
      <c r="D11" s="7" t="s">
        <v>24</v>
      </c>
      <c r="E11" s="8">
        <v>77.5</v>
      </c>
      <c r="F11" s="8">
        <v>88.504000000000005</v>
      </c>
      <c r="G11" s="8">
        <v>11.004</v>
      </c>
      <c r="H11" s="9">
        <v>0</v>
      </c>
      <c r="I11" s="9">
        <v>1.1419999999999999</v>
      </c>
      <c r="J11" s="7" t="s">
        <v>4879</v>
      </c>
      <c r="K11" s="7"/>
      <c r="L11" s="7" t="s">
        <v>4880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 x14ac:dyDescent="0.15">
      <c r="A12" s="7" t="s">
        <v>1122</v>
      </c>
      <c r="B12" s="7" t="s">
        <v>30</v>
      </c>
      <c r="C12" s="8">
        <v>11</v>
      </c>
      <c r="D12" s="7" t="s">
        <v>24</v>
      </c>
      <c r="E12" s="8">
        <v>87</v>
      </c>
      <c r="F12" s="8">
        <v>98.004000000000005</v>
      </c>
      <c r="G12" s="8">
        <v>11.004</v>
      </c>
      <c r="H12" s="9">
        <v>0</v>
      </c>
      <c r="I12" s="9">
        <v>1.1259999999999999</v>
      </c>
      <c r="J12" s="7" t="s">
        <v>4879</v>
      </c>
      <c r="K12" s="7"/>
      <c r="L12" s="7" t="s">
        <v>4880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 x14ac:dyDescent="0.15">
      <c r="A13" s="7" t="s">
        <v>1122</v>
      </c>
      <c r="B13" s="7" t="s">
        <v>30</v>
      </c>
      <c r="C13" s="8">
        <v>12</v>
      </c>
      <c r="D13" s="7" t="s">
        <v>24</v>
      </c>
      <c r="E13" s="8">
        <v>96.5</v>
      </c>
      <c r="F13" s="8">
        <v>107.504</v>
      </c>
      <c r="G13" s="8">
        <v>11.004</v>
      </c>
      <c r="H13" s="9">
        <v>0</v>
      </c>
      <c r="I13" s="9">
        <v>1.1140000000000001</v>
      </c>
      <c r="J13" s="7" t="s">
        <v>4879</v>
      </c>
      <c r="K13" s="7"/>
      <c r="L13" s="7" t="s">
        <v>4880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 x14ac:dyDescent="0.15">
      <c r="A14" s="7" t="s">
        <v>1122</v>
      </c>
      <c r="B14" s="7" t="s">
        <v>30</v>
      </c>
      <c r="C14" s="8">
        <v>13</v>
      </c>
      <c r="D14" s="7" t="s">
        <v>24</v>
      </c>
      <c r="E14" s="8">
        <v>106</v>
      </c>
      <c r="F14" s="8">
        <v>117.004</v>
      </c>
      <c r="G14" s="8">
        <v>11.004</v>
      </c>
      <c r="H14" s="9">
        <v>0</v>
      </c>
      <c r="I14" s="9">
        <v>1.1040000000000001</v>
      </c>
      <c r="J14" s="7" t="s">
        <v>4879</v>
      </c>
      <c r="K14" s="7"/>
      <c r="L14" s="7" t="s">
        <v>4880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 x14ac:dyDescent="0.15">
      <c r="A15" s="7" t="s">
        <v>1122</v>
      </c>
      <c r="B15" s="7" t="s">
        <v>30</v>
      </c>
      <c r="C15" s="8">
        <v>14</v>
      </c>
      <c r="D15" s="7" t="s">
        <v>24</v>
      </c>
      <c r="E15" s="8">
        <v>115.5</v>
      </c>
      <c r="F15" s="8">
        <v>126.504</v>
      </c>
      <c r="G15" s="8">
        <v>11.004</v>
      </c>
      <c r="H15" s="9">
        <v>0</v>
      </c>
      <c r="I15" s="9">
        <v>1.095</v>
      </c>
      <c r="J15" s="7" t="s">
        <v>4879</v>
      </c>
      <c r="K15" s="7"/>
      <c r="L15" s="7" t="s">
        <v>4880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 x14ac:dyDescent="0.15">
      <c r="A16" s="7" t="s">
        <v>1122</v>
      </c>
      <c r="B16" s="7" t="s">
        <v>30</v>
      </c>
      <c r="C16" s="8">
        <v>15</v>
      </c>
      <c r="D16" s="7" t="s">
        <v>24</v>
      </c>
      <c r="E16" s="8">
        <v>125</v>
      </c>
      <c r="F16" s="8">
        <v>136.00399999999999</v>
      </c>
      <c r="G16" s="8">
        <v>11.004</v>
      </c>
      <c r="H16" s="9">
        <v>0</v>
      </c>
      <c r="I16" s="9">
        <v>1.0880000000000001</v>
      </c>
      <c r="J16" s="7" t="s">
        <v>4879</v>
      </c>
      <c r="K16" s="7"/>
      <c r="L16" s="7" t="s">
        <v>4880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 x14ac:dyDescent="0.15">
      <c r="A17" s="7" t="s">
        <v>1122</v>
      </c>
      <c r="B17" s="7" t="s">
        <v>30</v>
      </c>
      <c r="C17" s="8">
        <v>16</v>
      </c>
      <c r="D17" s="7" t="s">
        <v>24</v>
      </c>
      <c r="E17" s="8">
        <v>134.5</v>
      </c>
      <c r="F17" s="8">
        <v>145.50399999999999</v>
      </c>
      <c r="G17" s="8">
        <v>11.004</v>
      </c>
      <c r="H17" s="9">
        <v>0</v>
      </c>
      <c r="I17" s="9">
        <v>1.0820000000000001</v>
      </c>
      <c r="J17" s="7" t="s">
        <v>4879</v>
      </c>
      <c r="K17" s="7"/>
      <c r="L17" s="7" t="s">
        <v>4880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 x14ac:dyDescent="0.15">
      <c r="A18" s="7" t="s">
        <v>1122</v>
      </c>
      <c r="B18" s="7" t="s">
        <v>30</v>
      </c>
      <c r="C18" s="8">
        <v>17</v>
      </c>
      <c r="D18" s="7" t="s">
        <v>24</v>
      </c>
      <c r="E18" s="8">
        <v>144</v>
      </c>
      <c r="F18" s="8">
        <v>155.00399999999999</v>
      </c>
      <c r="G18" s="8">
        <v>11.004</v>
      </c>
      <c r="H18" s="9">
        <v>0</v>
      </c>
      <c r="I18" s="9">
        <v>1.0760000000000001</v>
      </c>
      <c r="J18" s="7" t="s">
        <v>4879</v>
      </c>
      <c r="K18" s="7"/>
      <c r="L18" s="7" t="s">
        <v>4880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 x14ac:dyDescent="0.15">
      <c r="A19" s="7" t="s">
        <v>1122</v>
      </c>
      <c r="B19" s="7" t="s">
        <v>4865</v>
      </c>
      <c r="C19" s="8">
        <v>1</v>
      </c>
      <c r="D19" s="7" t="s">
        <v>24</v>
      </c>
      <c r="E19" s="8">
        <v>0</v>
      </c>
      <c r="F19" s="8">
        <v>0.98</v>
      </c>
      <c r="G19" s="8">
        <v>0.98</v>
      </c>
      <c r="H19" s="9">
        <v>0</v>
      </c>
      <c r="I19" s="9">
        <v>0</v>
      </c>
      <c r="J19" s="7" t="s">
        <v>4881</v>
      </c>
      <c r="K19" s="7" t="s">
        <v>4882</v>
      </c>
      <c r="L19" s="7"/>
      <c r="M19" s="10" t="s">
        <v>4888</v>
      </c>
      <c r="N19" s="10">
        <v>2.8519999999999999</v>
      </c>
      <c r="O19" s="10">
        <v>1.8720000000000001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 x14ac:dyDescent="0.15">
      <c r="A20" s="7" t="s">
        <v>1122</v>
      </c>
      <c r="B20" s="7" t="s">
        <v>4865</v>
      </c>
      <c r="C20" s="8">
        <v>2</v>
      </c>
      <c r="D20" s="7" t="s">
        <v>24</v>
      </c>
      <c r="E20" s="8">
        <v>6.1</v>
      </c>
      <c r="F20" s="8">
        <v>7.2450000000000001</v>
      </c>
      <c r="G20" s="8">
        <v>1.145</v>
      </c>
      <c r="H20" s="9">
        <v>0</v>
      </c>
      <c r="I20" s="9">
        <v>1.1879999999999999</v>
      </c>
      <c r="J20" s="7" t="s">
        <v>4881</v>
      </c>
      <c r="K20" s="7" t="s">
        <v>4882</v>
      </c>
      <c r="L20" s="7"/>
      <c r="M20" s="10" t="s">
        <v>4883</v>
      </c>
      <c r="N20" s="10">
        <v>8.8149999999999995</v>
      </c>
      <c r="O20" s="10">
        <v>9.0129999999999999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 x14ac:dyDescent="0.15">
      <c r="A21" s="7" t="s">
        <v>1122</v>
      </c>
      <c r="B21" s="7" t="s">
        <v>4865</v>
      </c>
      <c r="C21" s="8">
        <v>3</v>
      </c>
      <c r="D21" s="7" t="s">
        <v>24</v>
      </c>
      <c r="E21" s="8">
        <v>15.6</v>
      </c>
      <c r="F21" s="8">
        <v>16.745000000000001</v>
      </c>
      <c r="G21" s="8">
        <v>1.145</v>
      </c>
      <c r="H21" s="9">
        <v>0</v>
      </c>
      <c r="I21" s="9">
        <v>1.073</v>
      </c>
      <c r="J21" s="7" t="s">
        <v>4879</v>
      </c>
      <c r="K21" s="7"/>
      <c r="L21" s="7" t="s">
        <v>4880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 x14ac:dyDescent="0.15">
      <c r="A22" s="7" t="s">
        <v>1122</v>
      </c>
      <c r="B22" s="7" t="s">
        <v>4865</v>
      </c>
      <c r="C22" s="8">
        <v>4</v>
      </c>
      <c r="D22" s="7" t="s">
        <v>24</v>
      </c>
      <c r="E22" s="8">
        <v>25.1</v>
      </c>
      <c r="F22" s="8">
        <v>26.245000000000001</v>
      </c>
      <c r="G22" s="8">
        <v>1.145</v>
      </c>
      <c r="H22" s="9">
        <v>0</v>
      </c>
      <c r="I22" s="9">
        <v>1.046</v>
      </c>
      <c r="J22" s="7" t="s">
        <v>4879</v>
      </c>
      <c r="K22" s="7"/>
      <c r="L22" s="7" t="s">
        <v>4880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 x14ac:dyDescent="0.15">
      <c r="A23" s="7" t="s">
        <v>1122</v>
      </c>
      <c r="B23" s="7" t="s">
        <v>4865</v>
      </c>
      <c r="C23" s="8">
        <v>5</v>
      </c>
      <c r="D23" s="7" t="s">
        <v>24</v>
      </c>
      <c r="E23" s="8">
        <v>34.6</v>
      </c>
      <c r="F23" s="8">
        <v>38.030999999999999</v>
      </c>
      <c r="G23" s="8">
        <v>3.431</v>
      </c>
      <c r="H23" s="9">
        <v>0</v>
      </c>
      <c r="I23" s="9">
        <v>1.099</v>
      </c>
      <c r="J23" s="7" t="s">
        <v>4881</v>
      </c>
      <c r="K23" s="7" t="s">
        <v>4882</v>
      </c>
      <c r="L23" s="7"/>
      <c r="M23" s="10" t="s">
        <v>4884</v>
      </c>
      <c r="N23" s="10">
        <v>35.966999999999999</v>
      </c>
      <c r="O23" s="10">
        <v>37.256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5.75" customHeight="1" x14ac:dyDescent="0.15">
      <c r="A24" s="7" t="s">
        <v>1122</v>
      </c>
      <c r="B24" s="7" t="s">
        <v>4865</v>
      </c>
      <c r="C24" s="8">
        <v>6</v>
      </c>
      <c r="D24" s="7" t="s">
        <v>24</v>
      </c>
      <c r="E24" s="8">
        <v>44.1</v>
      </c>
      <c r="F24" s="8">
        <v>49.765999999999998</v>
      </c>
      <c r="G24" s="8">
        <v>5.6660000000000004</v>
      </c>
      <c r="H24" s="9">
        <v>0</v>
      </c>
      <c r="I24" s="9">
        <v>1.1279999999999999</v>
      </c>
      <c r="J24" s="7" t="s">
        <v>4881</v>
      </c>
      <c r="K24" s="7" t="s">
        <v>4882</v>
      </c>
      <c r="L24" s="7"/>
      <c r="M24" s="10" t="s">
        <v>4889</v>
      </c>
      <c r="N24" s="10">
        <v>47.005000000000003</v>
      </c>
      <c r="O24" s="10">
        <v>48.383000000000003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 x14ac:dyDescent="0.15">
      <c r="A25" s="7" t="s">
        <v>1122</v>
      </c>
      <c r="B25" s="7" t="s">
        <v>4865</v>
      </c>
      <c r="C25" s="8">
        <v>7</v>
      </c>
      <c r="D25" s="7" t="s">
        <v>24</v>
      </c>
      <c r="E25" s="8">
        <v>53.6</v>
      </c>
      <c r="F25" s="8">
        <v>63.899000000000001</v>
      </c>
      <c r="G25" s="8">
        <v>10.298999999999999</v>
      </c>
      <c r="H25" s="9">
        <v>0</v>
      </c>
      <c r="I25" s="9">
        <v>1.1919999999999999</v>
      </c>
      <c r="J25" s="7" t="s">
        <v>4881</v>
      </c>
      <c r="K25" s="7" t="s">
        <v>4882</v>
      </c>
      <c r="L25" s="7"/>
      <c r="M25" s="10" t="s">
        <v>4890</v>
      </c>
      <c r="N25" s="10">
        <v>62.793999999999997</v>
      </c>
      <c r="O25" s="10">
        <v>60.35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 x14ac:dyDescent="0.15">
      <c r="A26" s="7" t="s">
        <v>1122</v>
      </c>
      <c r="B26" s="7" t="s">
        <v>4865</v>
      </c>
      <c r="C26" s="8">
        <v>8</v>
      </c>
      <c r="D26" s="7" t="s">
        <v>24</v>
      </c>
      <c r="E26" s="8">
        <v>63.1</v>
      </c>
      <c r="F26" s="8">
        <v>74.055000000000007</v>
      </c>
      <c r="G26" s="8">
        <v>10.955</v>
      </c>
      <c r="H26" s="9">
        <v>0</v>
      </c>
      <c r="I26" s="9">
        <v>1.1739999999999999</v>
      </c>
      <c r="J26" s="7" t="s">
        <v>4881</v>
      </c>
      <c r="K26" s="7" t="s">
        <v>4882</v>
      </c>
      <c r="L26" s="7"/>
      <c r="M26" s="10" t="s">
        <v>4891</v>
      </c>
      <c r="N26" s="10">
        <v>69.677999999999997</v>
      </c>
      <c r="O26" s="10">
        <v>67.192999999999998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 x14ac:dyDescent="0.15">
      <c r="A27" s="7" t="s">
        <v>1122</v>
      </c>
      <c r="B27" s="7" t="s">
        <v>4865</v>
      </c>
      <c r="C27" s="8">
        <v>9</v>
      </c>
      <c r="D27" s="7" t="s">
        <v>24</v>
      </c>
      <c r="E27" s="8">
        <v>72.599999999999994</v>
      </c>
      <c r="F27" s="8">
        <v>83.555000000000007</v>
      </c>
      <c r="G27" s="8">
        <v>10.955</v>
      </c>
      <c r="H27" s="9">
        <v>0</v>
      </c>
      <c r="I27" s="9">
        <v>1.151</v>
      </c>
      <c r="J27" s="7" t="s">
        <v>4879</v>
      </c>
      <c r="K27" s="7"/>
      <c r="L27" s="7" t="s">
        <v>4880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 x14ac:dyDescent="0.15">
      <c r="A28" s="7" t="s">
        <v>1122</v>
      </c>
      <c r="B28" s="7" t="s">
        <v>4865</v>
      </c>
      <c r="C28" s="8">
        <v>10</v>
      </c>
      <c r="D28" s="7" t="s">
        <v>24</v>
      </c>
      <c r="E28" s="8">
        <v>82.1</v>
      </c>
      <c r="F28" s="8">
        <v>93.055000000000007</v>
      </c>
      <c r="G28" s="8">
        <v>10.955</v>
      </c>
      <c r="H28" s="9">
        <v>0</v>
      </c>
      <c r="I28" s="9">
        <v>1.133</v>
      </c>
      <c r="J28" s="7" t="s">
        <v>4879</v>
      </c>
      <c r="K28" s="7"/>
      <c r="L28" s="7" t="s">
        <v>4880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 x14ac:dyDescent="0.15">
      <c r="A29" s="7" t="s">
        <v>1122</v>
      </c>
      <c r="B29" s="7" t="s">
        <v>4865</v>
      </c>
      <c r="C29" s="8">
        <v>11</v>
      </c>
      <c r="D29" s="7" t="s">
        <v>24</v>
      </c>
      <c r="E29" s="8">
        <v>91.6</v>
      </c>
      <c r="F29" s="8">
        <v>102.55500000000001</v>
      </c>
      <c r="G29" s="8">
        <v>10.955</v>
      </c>
      <c r="H29" s="9">
        <v>0</v>
      </c>
      <c r="I29" s="9">
        <v>1.1200000000000001</v>
      </c>
      <c r="J29" s="7" t="s">
        <v>4879</v>
      </c>
      <c r="K29" s="7"/>
      <c r="L29" s="7" t="s">
        <v>4880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 x14ac:dyDescent="0.15">
      <c r="A30" s="7" t="s">
        <v>1122</v>
      </c>
      <c r="B30" s="7" t="s">
        <v>4865</v>
      </c>
      <c r="C30" s="8">
        <v>12</v>
      </c>
      <c r="D30" s="7" t="s">
        <v>24</v>
      </c>
      <c r="E30" s="8">
        <v>101.1</v>
      </c>
      <c r="F30" s="8">
        <v>112.05500000000001</v>
      </c>
      <c r="G30" s="8">
        <v>10.955</v>
      </c>
      <c r="H30" s="9">
        <v>0</v>
      </c>
      <c r="I30" s="9">
        <v>1.1080000000000001</v>
      </c>
      <c r="J30" s="7" t="s">
        <v>4879</v>
      </c>
      <c r="K30" s="7"/>
      <c r="L30" s="7" t="s">
        <v>4880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15">
      <c r="A31" s="7" t="s">
        <v>1122</v>
      </c>
      <c r="B31" s="7" t="s">
        <v>4865</v>
      </c>
      <c r="C31" s="8">
        <v>13</v>
      </c>
      <c r="D31" s="7" t="s">
        <v>24</v>
      </c>
      <c r="E31" s="8">
        <v>110.6</v>
      </c>
      <c r="F31" s="8">
        <v>121.55500000000001</v>
      </c>
      <c r="G31" s="8">
        <v>10.955</v>
      </c>
      <c r="H31" s="9">
        <v>0</v>
      </c>
      <c r="I31" s="9">
        <v>1.099</v>
      </c>
      <c r="J31" s="7" t="s">
        <v>4879</v>
      </c>
      <c r="K31" s="7"/>
      <c r="L31" s="7" t="s">
        <v>4880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15">
      <c r="A32" s="7" t="s">
        <v>1122</v>
      </c>
      <c r="B32" s="7" t="s">
        <v>4865</v>
      </c>
      <c r="C32" s="8">
        <v>14</v>
      </c>
      <c r="D32" s="7" t="s">
        <v>24</v>
      </c>
      <c r="E32" s="8">
        <v>120.1</v>
      </c>
      <c r="F32" s="8">
        <v>131.05500000000001</v>
      </c>
      <c r="G32" s="8">
        <v>10.955</v>
      </c>
      <c r="H32" s="9">
        <v>0</v>
      </c>
      <c r="I32" s="9">
        <v>1.091</v>
      </c>
      <c r="J32" s="7" t="s">
        <v>4879</v>
      </c>
      <c r="K32" s="7"/>
      <c r="L32" s="7" t="s">
        <v>4880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15">
      <c r="A33" s="7" t="s">
        <v>1122</v>
      </c>
      <c r="B33" s="7" t="s">
        <v>4865</v>
      </c>
      <c r="C33" s="8">
        <v>15</v>
      </c>
      <c r="D33" s="7" t="s">
        <v>24</v>
      </c>
      <c r="E33" s="8">
        <v>129.6</v>
      </c>
      <c r="F33" s="8">
        <v>140.55500000000001</v>
      </c>
      <c r="G33" s="8">
        <v>10.955</v>
      </c>
      <c r="H33" s="9">
        <v>0</v>
      </c>
      <c r="I33" s="9">
        <v>1.085</v>
      </c>
      <c r="J33" s="7" t="s">
        <v>4879</v>
      </c>
      <c r="K33" s="7"/>
      <c r="L33" s="7" t="s">
        <v>4880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15">
      <c r="A34" s="7" t="s">
        <v>1122</v>
      </c>
      <c r="B34" s="7" t="s">
        <v>4865</v>
      </c>
      <c r="C34" s="8">
        <v>16</v>
      </c>
      <c r="D34" s="7" t="s">
        <v>24</v>
      </c>
      <c r="E34" s="8">
        <v>137.69999999999999</v>
      </c>
      <c r="F34" s="8">
        <v>148.655</v>
      </c>
      <c r="G34" s="8">
        <v>10.955</v>
      </c>
      <c r="H34" s="9">
        <v>0</v>
      </c>
      <c r="I34" s="9">
        <v>1.08</v>
      </c>
      <c r="J34" s="7" t="s">
        <v>4879</v>
      </c>
      <c r="K34" s="7"/>
      <c r="L34" s="7" t="s">
        <v>4880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15">
      <c r="A35" s="7" t="s">
        <v>1122</v>
      </c>
      <c r="B35" s="7" t="s">
        <v>4866</v>
      </c>
      <c r="C35" s="8">
        <v>1</v>
      </c>
      <c r="D35" s="7" t="s">
        <v>24</v>
      </c>
      <c r="E35" s="8">
        <v>0</v>
      </c>
      <c r="F35" s="8">
        <v>-0.04</v>
      </c>
      <c r="G35" s="8">
        <v>-0.04</v>
      </c>
      <c r="H35" s="9">
        <v>0</v>
      </c>
      <c r="I35" s="9">
        <v>0</v>
      </c>
      <c r="J35" s="7" t="s">
        <v>4881</v>
      </c>
      <c r="K35" s="7" t="s">
        <v>4882</v>
      </c>
      <c r="L35" s="7"/>
      <c r="M35" s="10" t="s">
        <v>4888</v>
      </c>
      <c r="N35" s="10">
        <v>1.2350000000000001</v>
      </c>
      <c r="O35" s="10">
        <v>1.2749999999999999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15">
      <c r="A36" s="7" t="s">
        <v>1122</v>
      </c>
      <c r="B36" s="7" t="s">
        <v>4866</v>
      </c>
      <c r="C36" s="8">
        <v>2</v>
      </c>
      <c r="D36" s="7" t="s">
        <v>24</v>
      </c>
      <c r="E36" s="8">
        <v>6.9</v>
      </c>
      <c r="F36" s="8">
        <v>8.1690000000000005</v>
      </c>
      <c r="G36" s="8">
        <v>1.2689999999999999</v>
      </c>
      <c r="H36" s="9">
        <v>0</v>
      </c>
      <c r="I36" s="9">
        <v>1.1839999999999999</v>
      </c>
      <c r="J36" s="7" t="s">
        <v>4881</v>
      </c>
      <c r="K36" s="7" t="s">
        <v>4882</v>
      </c>
      <c r="L36" s="7"/>
      <c r="M36" s="10" t="s">
        <v>4883</v>
      </c>
      <c r="N36" s="10">
        <v>8.8239999999999998</v>
      </c>
      <c r="O36" s="10">
        <v>8.8979999999999997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15">
      <c r="A37" s="7" t="s">
        <v>1122</v>
      </c>
      <c r="B37" s="7" t="s">
        <v>4866</v>
      </c>
      <c r="C37" s="8">
        <v>3</v>
      </c>
      <c r="D37" s="7" t="s">
        <v>24</v>
      </c>
      <c r="E37" s="8">
        <v>16.399999999999999</v>
      </c>
      <c r="F37" s="8">
        <v>18.125</v>
      </c>
      <c r="G37" s="8">
        <v>1.7250000000000001</v>
      </c>
      <c r="H37" s="9">
        <v>0</v>
      </c>
      <c r="I37" s="9">
        <v>1.105</v>
      </c>
      <c r="J37" s="7" t="s">
        <v>4881</v>
      </c>
      <c r="K37" s="7" t="s">
        <v>4882</v>
      </c>
      <c r="L37" s="7"/>
      <c r="M37" s="10" t="s">
        <v>4892</v>
      </c>
      <c r="N37" s="10">
        <v>18.745000000000001</v>
      </c>
      <c r="O37" s="10">
        <v>19.529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15">
      <c r="A38" s="7" t="s">
        <v>1122</v>
      </c>
      <c r="B38" s="7" t="s">
        <v>4866</v>
      </c>
      <c r="C38" s="8">
        <v>4</v>
      </c>
      <c r="D38" s="7" t="s">
        <v>24</v>
      </c>
      <c r="E38" s="8">
        <v>25.9</v>
      </c>
      <c r="F38" s="8">
        <v>27.625</v>
      </c>
      <c r="G38" s="8">
        <v>1.7250000000000001</v>
      </c>
      <c r="H38" s="9">
        <v>0</v>
      </c>
      <c r="I38" s="9">
        <v>1.0669999999999999</v>
      </c>
      <c r="J38" s="7" t="s">
        <v>4879</v>
      </c>
      <c r="K38" s="7"/>
      <c r="L38" s="7" t="s">
        <v>4880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15">
      <c r="A39" s="7" t="s">
        <v>1122</v>
      </c>
      <c r="B39" s="7" t="s">
        <v>4866</v>
      </c>
      <c r="C39" s="8">
        <v>5</v>
      </c>
      <c r="D39" s="7" t="s">
        <v>24</v>
      </c>
      <c r="E39" s="8">
        <v>35.4</v>
      </c>
      <c r="F39" s="8">
        <v>38.085000000000001</v>
      </c>
      <c r="G39" s="8">
        <v>2.6850000000000001</v>
      </c>
      <c r="H39" s="9">
        <v>0</v>
      </c>
      <c r="I39" s="9">
        <v>1.0760000000000001</v>
      </c>
      <c r="J39" s="7" t="s">
        <v>4881</v>
      </c>
      <c r="K39" s="7" t="s">
        <v>4882</v>
      </c>
      <c r="L39" s="7"/>
      <c r="M39" s="10" t="s">
        <v>4884</v>
      </c>
      <c r="N39" s="10">
        <v>35.987000000000002</v>
      </c>
      <c r="O39" s="10">
        <v>38.021999999999998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15">
      <c r="A40" s="7" t="s">
        <v>1122</v>
      </c>
      <c r="B40" s="7" t="s">
        <v>4866</v>
      </c>
      <c r="C40" s="8">
        <v>6</v>
      </c>
      <c r="D40" s="7" t="s">
        <v>24</v>
      </c>
      <c r="E40" s="8">
        <v>41.9</v>
      </c>
      <c r="F40" s="8">
        <v>45.8</v>
      </c>
      <c r="G40" s="8">
        <v>3.9</v>
      </c>
      <c r="H40" s="9">
        <v>0</v>
      </c>
      <c r="I40" s="9">
        <v>1.093</v>
      </c>
      <c r="J40" s="7" t="s">
        <v>4881</v>
      </c>
      <c r="K40" s="7" t="s">
        <v>4882</v>
      </c>
      <c r="L40" s="7"/>
      <c r="M40" s="10" t="s">
        <v>4889</v>
      </c>
      <c r="N40" s="10">
        <v>40.603999999999999</v>
      </c>
      <c r="O40" s="10">
        <v>43.747999999999998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15">
      <c r="A41" s="7" t="s">
        <v>1122</v>
      </c>
      <c r="B41" s="7" t="s">
        <v>4866</v>
      </c>
      <c r="C41" s="8">
        <v>7</v>
      </c>
      <c r="D41" s="7" t="s">
        <v>24</v>
      </c>
      <c r="E41" s="8">
        <v>51.4</v>
      </c>
      <c r="F41" s="8">
        <v>57.750999999999998</v>
      </c>
      <c r="G41" s="8">
        <v>6.351</v>
      </c>
      <c r="H41" s="9">
        <v>0</v>
      </c>
      <c r="I41" s="9">
        <v>1.1240000000000001</v>
      </c>
      <c r="J41" s="7" t="s">
        <v>4881</v>
      </c>
      <c r="K41" s="7" t="s">
        <v>4882</v>
      </c>
      <c r="L41" s="7"/>
      <c r="M41" s="10" t="s">
        <v>4893</v>
      </c>
      <c r="N41" s="10">
        <v>54.087000000000003</v>
      </c>
      <c r="O41" s="10">
        <v>56.997999999999998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15">
      <c r="A42" s="7" t="s">
        <v>1122</v>
      </c>
      <c r="B42" s="7" t="s">
        <v>4866</v>
      </c>
      <c r="C42" s="8">
        <v>8</v>
      </c>
      <c r="D42" s="7" t="s">
        <v>24</v>
      </c>
      <c r="E42" s="8">
        <v>60.9</v>
      </c>
      <c r="F42" s="8">
        <v>67.686999999999998</v>
      </c>
      <c r="G42" s="8">
        <v>6.7869999999999999</v>
      </c>
      <c r="H42" s="9">
        <v>0</v>
      </c>
      <c r="I42" s="9">
        <v>1.111</v>
      </c>
      <c r="J42" s="7" t="s">
        <v>4881</v>
      </c>
      <c r="K42" s="7" t="s">
        <v>4882</v>
      </c>
      <c r="L42" s="7"/>
      <c r="M42" s="10" t="s">
        <v>4890</v>
      </c>
      <c r="N42" s="10">
        <v>62.838999999999999</v>
      </c>
      <c r="O42" s="10">
        <v>63.906999999999996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15">
      <c r="A43" s="7" t="s">
        <v>1122</v>
      </c>
      <c r="B43" s="7" t="s">
        <v>4866</v>
      </c>
      <c r="C43" s="8">
        <v>9</v>
      </c>
      <c r="D43" s="7" t="s">
        <v>24</v>
      </c>
      <c r="E43" s="8">
        <v>70.400000000000006</v>
      </c>
      <c r="F43" s="8">
        <v>77.587999999999994</v>
      </c>
      <c r="G43" s="8">
        <v>7.1879999999999997</v>
      </c>
      <c r="H43" s="9">
        <v>0</v>
      </c>
      <c r="I43" s="9">
        <v>1.1020000000000001</v>
      </c>
      <c r="J43" s="7" t="s">
        <v>4881</v>
      </c>
      <c r="K43" s="7" t="s">
        <v>4882</v>
      </c>
      <c r="L43" s="7"/>
      <c r="M43" s="10" t="s">
        <v>4891</v>
      </c>
      <c r="N43" s="10">
        <v>69.736999999999995</v>
      </c>
      <c r="O43" s="10">
        <v>71.019000000000005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15">
      <c r="A44" s="7" t="s">
        <v>1122</v>
      </c>
      <c r="B44" s="7" t="s">
        <v>4866</v>
      </c>
      <c r="C44" s="8">
        <v>10</v>
      </c>
      <c r="D44" s="7" t="s">
        <v>24</v>
      </c>
      <c r="E44" s="8">
        <v>79.900000000000006</v>
      </c>
      <c r="F44" s="8">
        <v>87.087999999999994</v>
      </c>
      <c r="G44" s="8">
        <v>7.1879999999999997</v>
      </c>
      <c r="H44" s="9">
        <v>0</v>
      </c>
      <c r="I44" s="9">
        <v>1.0900000000000001</v>
      </c>
      <c r="J44" s="7" t="s">
        <v>4879</v>
      </c>
      <c r="K44" s="7"/>
      <c r="L44" s="7" t="s">
        <v>4880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15">
      <c r="A45" s="7" t="s">
        <v>1122</v>
      </c>
      <c r="B45" s="7" t="s">
        <v>4866</v>
      </c>
      <c r="C45" s="8">
        <v>11</v>
      </c>
      <c r="D45" s="7" t="s">
        <v>24</v>
      </c>
      <c r="E45" s="8">
        <v>89.4</v>
      </c>
      <c r="F45" s="8">
        <v>96.587999999999994</v>
      </c>
      <c r="G45" s="8">
        <v>7.1879999999999997</v>
      </c>
      <c r="H45" s="9">
        <v>0</v>
      </c>
      <c r="I45" s="9">
        <v>1.08</v>
      </c>
      <c r="J45" s="7" t="s">
        <v>4879</v>
      </c>
      <c r="K45" s="7"/>
      <c r="L45" s="7" t="s">
        <v>4880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15">
      <c r="A46" s="7" t="s">
        <v>1122</v>
      </c>
      <c r="B46" s="7" t="s">
        <v>4866</v>
      </c>
      <c r="C46" s="8">
        <v>12</v>
      </c>
      <c r="D46" s="7" t="s">
        <v>24</v>
      </c>
      <c r="E46" s="8">
        <v>98.9</v>
      </c>
      <c r="F46" s="8">
        <v>106.08799999999999</v>
      </c>
      <c r="G46" s="8">
        <v>7.1879999999999997</v>
      </c>
      <c r="H46" s="9">
        <v>0</v>
      </c>
      <c r="I46" s="9">
        <v>1.073</v>
      </c>
      <c r="J46" s="7" t="s">
        <v>4879</v>
      </c>
      <c r="K46" s="7"/>
      <c r="L46" s="7" t="s">
        <v>4880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15">
      <c r="A47" s="7" t="s">
        <v>1122</v>
      </c>
      <c r="B47" s="7" t="s">
        <v>4866</v>
      </c>
      <c r="C47" s="8">
        <v>13</v>
      </c>
      <c r="D47" s="7" t="s">
        <v>24</v>
      </c>
      <c r="E47" s="8">
        <v>108.4</v>
      </c>
      <c r="F47" s="8">
        <v>115.58799999999999</v>
      </c>
      <c r="G47" s="8">
        <v>7.1879999999999997</v>
      </c>
      <c r="H47" s="9">
        <v>0</v>
      </c>
      <c r="I47" s="9">
        <v>1.0660000000000001</v>
      </c>
      <c r="J47" s="7" t="s">
        <v>4879</v>
      </c>
      <c r="K47" s="7"/>
      <c r="L47" s="7" t="s">
        <v>4880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15">
      <c r="A48" s="7" t="s">
        <v>1122</v>
      </c>
      <c r="B48" s="7" t="s">
        <v>4866</v>
      </c>
      <c r="C48" s="8">
        <v>14</v>
      </c>
      <c r="D48" s="7" t="s">
        <v>24</v>
      </c>
      <c r="E48" s="8">
        <v>117.9</v>
      </c>
      <c r="F48" s="8">
        <v>125.08799999999999</v>
      </c>
      <c r="G48" s="8">
        <v>7.1879999999999997</v>
      </c>
      <c r="H48" s="9">
        <v>0</v>
      </c>
      <c r="I48" s="9">
        <v>1.0609999999999999</v>
      </c>
      <c r="J48" s="7" t="s">
        <v>4879</v>
      </c>
      <c r="K48" s="7"/>
      <c r="L48" s="7" t="s">
        <v>4880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15">
      <c r="A49" s="7" t="s">
        <v>1122</v>
      </c>
      <c r="B49" s="7" t="s">
        <v>4866</v>
      </c>
      <c r="C49" s="8">
        <v>15</v>
      </c>
      <c r="D49" s="7" t="s">
        <v>24</v>
      </c>
      <c r="E49" s="8">
        <v>127.4</v>
      </c>
      <c r="F49" s="8">
        <v>134.58799999999999</v>
      </c>
      <c r="G49" s="8">
        <v>7.1879999999999997</v>
      </c>
      <c r="H49" s="9">
        <v>0</v>
      </c>
      <c r="I49" s="9">
        <v>1.056</v>
      </c>
      <c r="J49" s="7" t="s">
        <v>4879</v>
      </c>
      <c r="K49" s="7"/>
      <c r="L49" s="7" t="s">
        <v>4880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15">
      <c r="A50" s="7" t="s">
        <v>1122</v>
      </c>
      <c r="B50" s="7" t="s">
        <v>4866</v>
      </c>
      <c r="C50" s="8">
        <v>16</v>
      </c>
      <c r="D50" s="7" t="s">
        <v>24</v>
      </c>
      <c r="E50" s="8">
        <v>136.9</v>
      </c>
      <c r="F50" s="8">
        <v>144.08799999999999</v>
      </c>
      <c r="G50" s="8">
        <v>7.1879999999999997</v>
      </c>
      <c r="H50" s="9">
        <v>0</v>
      </c>
      <c r="I50" s="9">
        <v>1.0529999999999999</v>
      </c>
      <c r="J50" s="7" t="s">
        <v>4879</v>
      </c>
      <c r="K50" s="7"/>
      <c r="L50" s="7" t="s">
        <v>4880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15">
      <c r="A51" s="7" t="s">
        <v>1122</v>
      </c>
      <c r="B51" s="7" t="s">
        <v>4894</v>
      </c>
      <c r="C51" s="8">
        <v>1</v>
      </c>
      <c r="D51" s="7" t="s">
        <v>24</v>
      </c>
      <c r="E51" s="8">
        <v>0</v>
      </c>
      <c r="F51" s="8">
        <v>0</v>
      </c>
      <c r="G51" s="8">
        <v>0</v>
      </c>
      <c r="H51" s="9">
        <v>0</v>
      </c>
      <c r="I51" s="9">
        <v>0</v>
      </c>
      <c r="J51" s="7" t="s">
        <v>4879</v>
      </c>
      <c r="K51" s="9"/>
      <c r="L51" s="9" t="s">
        <v>4880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15">
      <c r="A52" s="7" t="s">
        <v>1122</v>
      </c>
      <c r="B52" s="7" t="s">
        <v>4894</v>
      </c>
      <c r="C52" s="8">
        <v>2</v>
      </c>
      <c r="D52" s="7" t="s">
        <v>24</v>
      </c>
      <c r="E52" s="8">
        <v>1</v>
      </c>
      <c r="F52" s="8">
        <v>2.6680000000000001</v>
      </c>
      <c r="G52" s="8">
        <v>1.6679999999999999</v>
      </c>
      <c r="H52" s="9">
        <v>0</v>
      </c>
      <c r="I52" s="9">
        <v>2.6680000000000001</v>
      </c>
      <c r="J52" s="7" t="s">
        <v>4881</v>
      </c>
      <c r="K52" s="7" t="s">
        <v>4882</v>
      </c>
      <c r="L52" s="7"/>
      <c r="M52" s="10" t="s">
        <v>4883</v>
      </c>
      <c r="N52" s="10">
        <v>8.8239999999999998</v>
      </c>
      <c r="O52" s="10">
        <v>8.4990000000000006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15">
      <c r="A53" s="7" t="s">
        <v>1122</v>
      </c>
      <c r="B53" s="7" t="s">
        <v>4894</v>
      </c>
      <c r="C53" s="8">
        <v>3</v>
      </c>
      <c r="D53" s="7" t="s">
        <v>24</v>
      </c>
      <c r="E53" s="8">
        <v>10.5</v>
      </c>
      <c r="F53" s="8">
        <v>12.167999999999999</v>
      </c>
      <c r="G53" s="8">
        <v>1.6679999999999999</v>
      </c>
      <c r="H53" s="9">
        <v>0</v>
      </c>
      <c r="I53" s="9">
        <v>1.159</v>
      </c>
      <c r="J53" s="7" t="s">
        <v>4879</v>
      </c>
      <c r="K53" s="7"/>
      <c r="L53" s="7" t="s">
        <v>4880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15">
      <c r="A54" s="7" t="s">
        <v>1122</v>
      </c>
      <c r="B54" s="7" t="s">
        <v>4894</v>
      </c>
      <c r="C54" s="8">
        <v>4</v>
      </c>
      <c r="D54" s="7" t="s">
        <v>24</v>
      </c>
      <c r="E54" s="8">
        <v>20</v>
      </c>
      <c r="F54" s="8">
        <v>21.667999999999999</v>
      </c>
      <c r="G54" s="8">
        <v>1.6679999999999999</v>
      </c>
      <c r="H54" s="9">
        <v>0</v>
      </c>
      <c r="I54" s="9">
        <v>1.083</v>
      </c>
      <c r="J54" s="7" t="s">
        <v>4879</v>
      </c>
      <c r="K54" s="7"/>
      <c r="L54" s="7" t="s">
        <v>4880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15">
      <c r="A55" s="7" t="s">
        <v>1122</v>
      </c>
      <c r="B55" s="7" t="s">
        <v>4894</v>
      </c>
      <c r="C55" s="8">
        <v>5</v>
      </c>
      <c r="D55" s="7" t="s">
        <v>24</v>
      </c>
      <c r="E55" s="8">
        <v>29.5</v>
      </c>
      <c r="F55" s="8">
        <v>35.048999999999999</v>
      </c>
      <c r="G55" s="8">
        <v>5.5490000000000004</v>
      </c>
      <c r="H55" s="9">
        <v>0</v>
      </c>
      <c r="I55" s="9">
        <v>1.1879999999999999</v>
      </c>
      <c r="J55" s="7" t="s">
        <v>4881</v>
      </c>
      <c r="K55" s="7" t="s">
        <v>4882</v>
      </c>
      <c r="L55" s="7"/>
      <c r="M55" s="10" t="s">
        <v>4884</v>
      </c>
      <c r="N55" s="10">
        <v>35.966999999999999</v>
      </c>
      <c r="O55" s="10">
        <v>35.137999999999998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15">
      <c r="A56" s="7" t="s">
        <v>1122</v>
      </c>
      <c r="B56" s="7" t="s">
        <v>4894</v>
      </c>
      <c r="C56" s="8">
        <v>6</v>
      </c>
      <c r="D56" s="7" t="s">
        <v>24</v>
      </c>
      <c r="E56" s="8">
        <v>39</v>
      </c>
      <c r="F56" s="8">
        <v>46.765000000000001</v>
      </c>
      <c r="G56" s="8">
        <v>7.7649999999999997</v>
      </c>
      <c r="H56" s="9">
        <v>0</v>
      </c>
      <c r="I56" s="9">
        <v>1.1990000000000001</v>
      </c>
      <c r="J56" s="7" t="s">
        <v>4881</v>
      </c>
      <c r="K56" s="7" t="s">
        <v>4882</v>
      </c>
      <c r="L56" s="7"/>
      <c r="M56" s="10" t="s">
        <v>4889</v>
      </c>
      <c r="N56" s="10">
        <v>40.564999999999998</v>
      </c>
      <c r="O56" s="10">
        <v>39.844000000000001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15">
      <c r="A57" s="7" t="s">
        <v>1122</v>
      </c>
      <c r="B57" s="7" t="s">
        <v>4894</v>
      </c>
      <c r="C57" s="8">
        <v>7</v>
      </c>
      <c r="D57" s="7" t="s">
        <v>24</v>
      </c>
      <c r="E57" s="8">
        <v>48.5</v>
      </c>
      <c r="F57" s="8">
        <v>59.265000000000001</v>
      </c>
      <c r="G57" s="8">
        <v>10.765000000000001</v>
      </c>
      <c r="H57" s="9">
        <v>0</v>
      </c>
      <c r="I57" s="9">
        <v>1.222</v>
      </c>
      <c r="J57" s="7" t="s">
        <v>4881</v>
      </c>
      <c r="K57" s="7" t="s">
        <v>4882</v>
      </c>
      <c r="L57" s="7"/>
      <c r="M57" s="10" t="s">
        <v>4893</v>
      </c>
      <c r="N57" s="10">
        <v>54.048000000000002</v>
      </c>
      <c r="O57" s="10">
        <v>52.545000000000002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15">
      <c r="A58" s="7" t="s">
        <v>1122</v>
      </c>
      <c r="B58" s="7" t="s">
        <v>4894</v>
      </c>
      <c r="C58" s="8">
        <v>8</v>
      </c>
      <c r="D58" s="7" t="s">
        <v>24</v>
      </c>
      <c r="E58" s="8">
        <v>58</v>
      </c>
      <c r="F58" s="8">
        <v>69.867999999999995</v>
      </c>
      <c r="G58" s="8">
        <v>11.868</v>
      </c>
      <c r="H58" s="9">
        <v>0</v>
      </c>
      <c r="I58" s="9">
        <v>1.2050000000000001</v>
      </c>
      <c r="J58" s="7" t="s">
        <v>4881</v>
      </c>
      <c r="K58" s="7" t="s">
        <v>4882</v>
      </c>
      <c r="L58" s="7"/>
      <c r="M58" s="10" t="s">
        <v>4890</v>
      </c>
      <c r="N58" s="10">
        <v>62.878</v>
      </c>
      <c r="O58" s="10">
        <v>58.865000000000002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15">
      <c r="A59" s="7" t="s">
        <v>1122</v>
      </c>
      <c r="B59" s="7" t="s">
        <v>4894</v>
      </c>
      <c r="C59" s="8">
        <v>9</v>
      </c>
      <c r="D59" s="7" t="s">
        <v>24</v>
      </c>
      <c r="E59" s="8">
        <v>64.5</v>
      </c>
      <c r="F59" s="8">
        <v>77.415999999999997</v>
      </c>
      <c r="G59" s="8">
        <v>12.916</v>
      </c>
      <c r="H59" s="9">
        <v>0</v>
      </c>
      <c r="I59" s="9">
        <v>1.2</v>
      </c>
      <c r="J59" s="7" t="s">
        <v>4881</v>
      </c>
      <c r="K59" s="7" t="s">
        <v>4882</v>
      </c>
      <c r="L59" s="7"/>
      <c r="M59" s="10" t="s">
        <v>4891</v>
      </c>
      <c r="N59" s="10">
        <v>69.736999999999995</v>
      </c>
      <c r="O59" s="10">
        <v>65.290999999999997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15">
      <c r="A60" s="7" t="s">
        <v>1122</v>
      </c>
      <c r="B60" s="7" t="s">
        <v>4894</v>
      </c>
      <c r="C60" s="8">
        <v>10</v>
      </c>
      <c r="D60" s="7" t="s">
        <v>24</v>
      </c>
      <c r="E60" s="8">
        <v>74</v>
      </c>
      <c r="F60" s="8">
        <v>86.915999999999997</v>
      </c>
      <c r="G60" s="8">
        <v>12.916</v>
      </c>
      <c r="H60" s="9">
        <v>0</v>
      </c>
      <c r="I60" s="9">
        <v>1.175</v>
      </c>
      <c r="J60" s="7" t="s">
        <v>4879</v>
      </c>
      <c r="K60" s="7"/>
      <c r="L60" s="7" t="s">
        <v>4880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15">
      <c r="A61" s="7" t="s">
        <v>1122</v>
      </c>
      <c r="B61" s="7" t="s">
        <v>4894</v>
      </c>
      <c r="C61" s="8">
        <v>11</v>
      </c>
      <c r="D61" s="7" t="s">
        <v>24</v>
      </c>
      <c r="E61" s="8">
        <v>82.5</v>
      </c>
      <c r="F61" s="8">
        <v>95.415999999999997</v>
      </c>
      <c r="G61" s="8">
        <v>12.916</v>
      </c>
      <c r="H61" s="9">
        <v>0</v>
      </c>
      <c r="I61" s="9">
        <v>1.157</v>
      </c>
      <c r="J61" s="7" t="s">
        <v>4879</v>
      </c>
      <c r="K61" s="7"/>
      <c r="L61" s="7" t="s">
        <v>4880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15">
      <c r="A62" s="7" t="s">
        <v>1122</v>
      </c>
      <c r="B62" s="7" t="s">
        <v>4894</v>
      </c>
      <c r="C62" s="8">
        <v>12</v>
      </c>
      <c r="D62" s="7" t="s">
        <v>24</v>
      </c>
      <c r="E62" s="8">
        <v>92</v>
      </c>
      <c r="F62" s="8">
        <v>104.916</v>
      </c>
      <c r="G62" s="8">
        <v>12.916</v>
      </c>
      <c r="H62" s="9">
        <v>0</v>
      </c>
      <c r="I62" s="9">
        <v>1.1399999999999999</v>
      </c>
      <c r="J62" s="7" t="s">
        <v>4879</v>
      </c>
      <c r="K62" s="7"/>
      <c r="L62" s="7" t="s">
        <v>4880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15">
      <c r="A63" s="7" t="s">
        <v>1122</v>
      </c>
      <c r="B63" s="7" t="s">
        <v>4894</v>
      </c>
      <c r="C63" s="8">
        <v>13</v>
      </c>
      <c r="D63" s="7" t="s">
        <v>24</v>
      </c>
      <c r="E63" s="8">
        <v>101.5</v>
      </c>
      <c r="F63" s="8">
        <v>114.416</v>
      </c>
      <c r="G63" s="8">
        <v>12.916</v>
      </c>
      <c r="H63" s="9">
        <v>0</v>
      </c>
      <c r="I63" s="9">
        <v>1.127</v>
      </c>
      <c r="J63" s="7" t="s">
        <v>4879</v>
      </c>
      <c r="K63" s="7"/>
      <c r="L63" s="7" t="s">
        <v>4880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15">
      <c r="A64" s="7" t="s">
        <v>1122</v>
      </c>
      <c r="B64" s="7" t="s">
        <v>4894</v>
      </c>
      <c r="C64" s="8">
        <v>14</v>
      </c>
      <c r="D64" s="7" t="s">
        <v>24</v>
      </c>
      <c r="E64" s="8">
        <v>111</v>
      </c>
      <c r="F64" s="8">
        <v>123.916</v>
      </c>
      <c r="G64" s="8">
        <v>12.916</v>
      </c>
      <c r="H64" s="9">
        <v>0</v>
      </c>
      <c r="I64" s="9">
        <v>1.1160000000000001</v>
      </c>
      <c r="J64" s="7" t="s">
        <v>4879</v>
      </c>
      <c r="K64" s="7"/>
      <c r="L64" s="7" t="s">
        <v>4880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15">
      <c r="A65" s="7" t="s">
        <v>1122</v>
      </c>
      <c r="B65" s="7" t="s">
        <v>4894</v>
      </c>
      <c r="C65" s="8">
        <v>15</v>
      </c>
      <c r="D65" s="7" t="s">
        <v>24</v>
      </c>
      <c r="E65" s="8">
        <v>120.5</v>
      </c>
      <c r="F65" s="8">
        <v>133.416</v>
      </c>
      <c r="G65" s="8">
        <v>12.916</v>
      </c>
      <c r="H65" s="9">
        <v>0</v>
      </c>
      <c r="I65" s="9">
        <v>1.107</v>
      </c>
      <c r="J65" s="7" t="s">
        <v>4879</v>
      </c>
      <c r="K65" s="7"/>
      <c r="L65" s="7" t="s">
        <v>4880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15">
      <c r="A66" s="7" t="s">
        <v>1122</v>
      </c>
      <c r="B66" s="7" t="s">
        <v>4894</v>
      </c>
      <c r="C66" s="8">
        <v>16</v>
      </c>
      <c r="D66" s="7" t="s">
        <v>24</v>
      </c>
      <c r="E66" s="8">
        <v>128.6</v>
      </c>
      <c r="F66" s="8">
        <v>141.51599999999999</v>
      </c>
      <c r="G66" s="8">
        <v>12.916</v>
      </c>
      <c r="H66" s="9">
        <v>0</v>
      </c>
      <c r="I66" s="9">
        <v>1.1000000000000001</v>
      </c>
      <c r="J66" s="7" t="s">
        <v>4879</v>
      </c>
      <c r="K66" s="7"/>
      <c r="L66" s="7" t="s">
        <v>4880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3" x14ac:dyDescent="0.15">
      <c r="A67" s="7" t="s">
        <v>1122</v>
      </c>
      <c r="B67" s="7" t="s">
        <v>4894</v>
      </c>
      <c r="C67" s="8">
        <v>17</v>
      </c>
      <c r="D67" s="7" t="s">
        <v>24</v>
      </c>
      <c r="E67" s="8">
        <v>138.1</v>
      </c>
      <c r="F67" s="8">
        <v>151.01599999999999</v>
      </c>
      <c r="G67" s="8">
        <v>12.916</v>
      </c>
      <c r="H67" s="9">
        <v>0</v>
      </c>
      <c r="I67" s="9">
        <v>1.0940000000000001</v>
      </c>
      <c r="J67" s="7" t="s">
        <v>4879</v>
      </c>
      <c r="K67" s="7"/>
      <c r="L67" s="7" t="s">
        <v>4880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3" x14ac:dyDescent="0.15">
      <c r="A68" s="7" t="s">
        <v>1122</v>
      </c>
      <c r="B68" s="7" t="s">
        <v>1123</v>
      </c>
      <c r="C68" s="8">
        <v>2</v>
      </c>
      <c r="D68" s="7" t="s">
        <v>1103</v>
      </c>
      <c r="E68" s="8">
        <v>96.9</v>
      </c>
      <c r="F68" s="8">
        <v>108.95399999999999</v>
      </c>
      <c r="G68" s="8">
        <v>12.054</v>
      </c>
      <c r="H68" s="9">
        <v>0</v>
      </c>
      <c r="I68" s="9">
        <v>1.1240000000000001</v>
      </c>
      <c r="J68" s="7" t="s">
        <v>4881</v>
      </c>
      <c r="K68" s="7" t="s">
        <v>4895</v>
      </c>
      <c r="L68" s="7"/>
      <c r="M68" s="10" t="s">
        <v>4896</v>
      </c>
      <c r="N68" s="10">
        <v>99.173000000000002</v>
      </c>
      <c r="O68" s="10">
        <v>99.27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3" x14ac:dyDescent="0.15">
      <c r="A69" s="7" t="s">
        <v>1122</v>
      </c>
      <c r="B69" s="7" t="s">
        <v>1123</v>
      </c>
      <c r="C69" s="8">
        <v>3</v>
      </c>
      <c r="D69" s="7" t="s">
        <v>1103</v>
      </c>
      <c r="E69" s="8">
        <v>106.6</v>
      </c>
      <c r="F69" s="8">
        <v>117.34</v>
      </c>
      <c r="G69" s="8">
        <v>10.74</v>
      </c>
      <c r="H69" s="9">
        <v>0</v>
      </c>
      <c r="I69" s="9">
        <v>1.101</v>
      </c>
      <c r="J69" s="7" t="s">
        <v>4879</v>
      </c>
      <c r="K69" s="7" t="s">
        <v>4895</v>
      </c>
      <c r="L69" s="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3" x14ac:dyDescent="0.15">
      <c r="A70" s="7" t="s">
        <v>1122</v>
      </c>
      <c r="B70" s="7" t="s">
        <v>1123</v>
      </c>
      <c r="C70" s="8">
        <v>4</v>
      </c>
      <c r="D70" s="7" t="s">
        <v>1103</v>
      </c>
      <c r="E70" s="8">
        <v>116.3</v>
      </c>
      <c r="F70" s="8">
        <v>126.87</v>
      </c>
      <c r="G70" s="8">
        <v>10.57</v>
      </c>
      <c r="H70" s="9">
        <v>0</v>
      </c>
      <c r="I70" s="9">
        <v>1.091</v>
      </c>
      <c r="J70" s="7" t="s">
        <v>4881</v>
      </c>
      <c r="K70" s="7" t="s">
        <v>4895</v>
      </c>
      <c r="L70" s="7"/>
      <c r="M70" s="10" t="s">
        <v>4897</v>
      </c>
      <c r="N70" s="10">
        <v>114.879</v>
      </c>
      <c r="O70" s="10">
        <v>119.44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3" x14ac:dyDescent="0.15">
      <c r="A71" s="7" t="s">
        <v>1122</v>
      </c>
      <c r="B71" s="7" t="s">
        <v>1123</v>
      </c>
      <c r="C71" s="8">
        <v>5</v>
      </c>
      <c r="D71" s="7" t="s">
        <v>1103</v>
      </c>
      <c r="E71" s="8">
        <v>126</v>
      </c>
      <c r="F71" s="8">
        <v>140.34100000000001</v>
      </c>
      <c r="G71" s="8">
        <v>14.340999999999999</v>
      </c>
      <c r="H71" s="9">
        <v>0</v>
      </c>
      <c r="I71" s="9">
        <v>1.1140000000000001</v>
      </c>
      <c r="J71" s="7" t="s">
        <v>4881</v>
      </c>
      <c r="K71" s="7" t="s">
        <v>4895</v>
      </c>
      <c r="L71" s="7"/>
      <c r="M71" s="10" t="s">
        <v>4898</v>
      </c>
      <c r="N71" s="10">
        <v>127.75</v>
      </c>
      <c r="O71" s="10">
        <v>130.10599999999999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3" x14ac:dyDescent="0.15">
      <c r="A72" s="7" t="s">
        <v>1122</v>
      </c>
      <c r="B72" s="7" t="s">
        <v>1123</v>
      </c>
      <c r="C72" s="8">
        <v>6</v>
      </c>
      <c r="D72" s="7" t="s">
        <v>1103</v>
      </c>
      <c r="E72" s="8">
        <v>135.69999999999999</v>
      </c>
      <c r="F72" s="8">
        <v>153.91800000000001</v>
      </c>
      <c r="G72" s="8">
        <v>18.218</v>
      </c>
      <c r="H72" s="9">
        <v>0</v>
      </c>
      <c r="I72" s="9">
        <v>1.1339999999999999</v>
      </c>
      <c r="J72" s="7" t="s">
        <v>4881</v>
      </c>
      <c r="K72" s="7" t="s">
        <v>4895</v>
      </c>
      <c r="L72" s="7"/>
      <c r="M72" s="10" t="s">
        <v>4899</v>
      </c>
      <c r="N72" s="10">
        <v>134.69800000000001</v>
      </c>
      <c r="O72" s="10">
        <v>138.59399999999999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3" x14ac:dyDescent="0.15">
      <c r="A73" s="7" t="s">
        <v>1122</v>
      </c>
      <c r="B73" s="7" t="s">
        <v>1123</v>
      </c>
      <c r="C73" s="8">
        <v>7</v>
      </c>
      <c r="D73" s="7" t="s">
        <v>1103</v>
      </c>
      <c r="E73" s="8">
        <v>145.4</v>
      </c>
      <c r="F73" s="8">
        <v>166.672</v>
      </c>
      <c r="G73" s="8">
        <v>21.271999999999998</v>
      </c>
      <c r="H73" s="9">
        <v>0</v>
      </c>
      <c r="I73" s="9">
        <v>1.1459999999999999</v>
      </c>
      <c r="J73" s="7" t="s">
        <v>4881</v>
      </c>
      <c r="K73" s="7" t="s">
        <v>4895</v>
      </c>
      <c r="L73" s="7"/>
      <c r="M73" s="10" t="s">
        <v>4900</v>
      </c>
      <c r="N73" s="10">
        <v>147.30600000000001</v>
      </c>
      <c r="O73" s="10">
        <v>150.262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3" x14ac:dyDescent="0.15">
      <c r="A74" s="7" t="s">
        <v>1122</v>
      </c>
      <c r="B74" s="7" t="s">
        <v>1123</v>
      </c>
      <c r="C74" s="8">
        <v>8</v>
      </c>
      <c r="D74" s="7" t="s">
        <v>1103</v>
      </c>
      <c r="E74" s="8">
        <v>155.1</v>
      </c>
      <c r="F74" s="8">
        <v>179.881</v>
      </c>
      <c r="G74" s="8">
        <v>24.780999999999999</v>
      </c>
      <c r="H74" s="9">
        <v>0</v>
      </c>
      <c r="I74" s="9">
        <v>1.1599999999999999</v>
      </c>
      <c r="J74" s="7" t="s">
        <v>4881</v>
      </c>
      <c r="K74" s="7" t="s">
        <v>4882</v>
      </c>
      <c r="L74" s="7"/>
      <c r="M74" s="10" t="s">
        <v>4901</v>
      </c>
      <c r="N74" s="10">
        <v>152.26</v>
      </c>
      <c r="O74" s="10">
        <v>155.285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3" x14ac:dyDescent="0.15">
      <c r="A75" s="7" t="s">
        <v>1122</v>
      </c>
      <c r="B75" s="7" t="s">
        <v>1123</v>
      </c>
      <c r="C75" s="8">
        <v>9</v>
      </c>
      <c r="D75" s="7" t="s">
        <v>1103</v>
      </c>
      <c r="E75" s="8">
        <v>164.8</v>
      </c>
      <c r="F75" s="8">
        <v>193.76400000000001</v>
      </c>
      <c r="G75" s="8">
        <v>28.963999999999999</v>
      </c>
      <c r="H75" s="9">
        <v>0</v>
      </c>
      <c r="I75" s="9">
        <v>1.1759999999999999</v>
      </c>
      <c r="J75" s="7" t="s">
        <v>4881</v>
      </c>
      <c r="K75" s="7" t="s">
        <v>4895</v>
      </c>
      <c r="L75" s="7"/>
      <c r="M75" s="10" t="s">
        <v>4902</v>
      </c>
      <c r="N75" s="10">
        <v>163.53800000000001</v>
      </c>
      <c r="O75" s="10">
        <v>165.21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3" x14ac:dyDescent="0.15">
      <c r="A76" s="7" t="s">
        <v>1122</v>
      </c>
      <c r="B76" s="7" t="s">
        <v>1123</v>
      </c>
      <c r="C76" s="8">
        <v>10</v>
      </c>
      <c r="D76" s="7" t="s">
        <v>1103</v>
      </c>
      <c r="E76" s="8">
        <v>174.5</v>
      </c>
      <c r="F76" s="8">
        <v>205.959</v>
      </c>
      <c r="G76" s="8">
        <v>31.459</v>
      </c>
      <c r="H76" s="9">
        <v>0</v>
      </c>
      <c r="I76" s="9">
        <v>1.18</v>
      </c>
      <c r="J76" s="7" t="s">
        <v>4881</v>
      </c>
      <c r="K76" s="7" t="s">
        <v>4882</v>
      </c>
      <c r="L76" s="7"/>
      <c r="M76" s="10" t="s">
        <v>4903</v>
      </c>
      <c r="N76" s="10">
        <v>175.46299999999999</v>
      </c>
      <c r="O76" s="10">
        <v>180.404</v>
      </c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3" x14ac:dyDescent="0.15">
      <c r="A77" s="7" t="s">
        <v>1122</v>
      </c>
      <c r="B77" s="7" t="s">
        <v>1123</v>
      </c>
      <c r="C77" s="8">
        <v>11</v>
      </c>
      <c r="D77" s="7" t="s">
        <v>1103</v>
      </c>
      <c r="E77" s="8">
        <v>184.2</v>
      </c>
      <c r="F77" s="8">
        <v>218.035</v>
      </c>
      <c r="G77" s="8">
        <v>33.835000000000001</v>
      </c>
      <c r="H77" s="9">
        <v>0</v>
      </c>
      <c r="I77" s="9">
        <v>1.1839999999999999</v>
      </c>
      <c r="J77" s="7" t="s">
        <v>4881</v>
      </c>
      <c r="K77" s="7" t="s">
        <v>4904</v>
      </c>
      <c r="L77" s="7"/>
      <c r="M77" s="10" t="s">
        <v>4905</v>
      </c>
      <c r="N77" s="10">
        <v>184.4</v>
      </c>
      <c r="O77" s="10">
        <v>189.56399999999999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3" x14ac:dyDescent="0.15">
      <c r="A78" s="7" t="s">
        <v>1122</v>
      </c>
      <c r="B78" s="7" t="s">
        <v>1123</v>
      </c>
      <c r="C78" s="8">
        <v>12</v>
      </c>
      <c r="D78" s="7" t="s">
        <v>1103</v>
      </c>
      <c r="E78" s="8">
        <v>193.9</v>
      </c>
      <c r="F78" s="8">
        <v>230.547</v>
      </c>
      <c r="G78" s="8">
        <v>36.646999999999998</v>
      </c>
      <c r="H78" s="9">
        <v>0</v>
      </c>
      <c r="I78" s="9">
        <v>1.1890000000000001</v>
      </c>
      <c r="J78" s="7" t="s">
        <v>4881</v>
      </c>
      <c r="K78" s="7" t="s">
        <v>4904</v>
      </c>
      <c r="L78" s="7"/>
      <c r="M78" s="10" t="s">
        <v>4906</v>
      </c>
      <c r="N78" s="10">
        <v>193.42599999999999</v>
      </c>
      <c r="O78" s="10">
        <v>194.619</v>
      </c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3" x14ac:dyDescent="0.15">
      <c r="A79" s="7" t="s">
        <v>1122</v>
      </c>
      <c r="B79" s="7" t="s">
        <v>1123</v>
      </c>
      <c r="C79" s="8">
        <v>13</v>
      </c>
      <c r="D79" s="7" t="s">
        <v>1103</v>
      </c>
      <c r="E79" s="8">
        <v>203.6</v>
      </c>
      <c r="F79" s="8">
        <v>242.65</v>
      </c>
      <c r="G79" s="8">
        <v>39.049999999999997</v>
      </c>
      <c r="H79" s="9">
        <v>0</v>
      </c>
      <c r="I79" s="9">
        <v>1.1919999999999999</v>
      </c>
      <c r="J79" s="7" t="s">
        <v>4881</v>
      </c>
      <c r="K79" s="7" t="s">
        <v>4882</v>
      </c>
      <c r="L79" s="7"/>
      <c r="M79" s="10" t="s">
        <v>4907</v>
      </c>
      <c r="N79" s="10">
        <v>205.31899999999999</v>
      </c>
      <c r="O79" s="10">
        <v>209.65899999999999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3" x14ac:dyDescent="0.15">
      <c r="A80" s="7" t="s">
        <v>1122</v>
      </c>
      <c r="B80" s="7" t="s">
        <v>1123</v>
      </c>
      <c r="C80" s="8">
        <v>14</v>
      </c>
      <c r="D80" s="7" t="s">
        <v>1103</v>
      </c>
      <c r="E80" s="8">
        <v>213.3</v>
      </c>
      <c r="F80" s="8">
        <v>253.33600000000001</v>
      </c>
      <c r="G80" s="8">
        <v>40.036000000000001</v>
      </c>
      <c r="H80" s="9">
        <v>0</v>
      </c>
      <c r="I80" s="9">
        <v>1.1879999999999999</v>
      </c>
      <c r="J80" s="7" t="s">
        <v>4881</v>
      </c>
      <c r="K80" s="7" t="s">
        <v>4882</v>
      </c>
      <c r="L80" s="7"/>
      <c r="M80" s="10" t="s">
        <v>4907</v>
      </c>
      <c r="N80" s="10">
        <v>211.63200000000001</v>
      </c>
      <c r="O80" s="10">
        <v>214.98599999999999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3" x14ac:dyDescent="0.15">
      <c r="A81" s="7" t="s">
        <v>1122</v>
      </c>
      <c r="B81" s="7" t="s">
        <v>1123</v>
      </c>
      <c r="C81" s="8">
        <v>15</v>
      </c>
      <c r="D81" s="7" t="s">
        <v>1103</v>
      </c>
      <c r="E81" s="8">
        <v>223</v>
      </c>
      <c r="F81" s="8">
        <v>265.32100000000003</v>
      </c>
      <c r="G81" s="8">
        <v>42.320999999999998</v>
      </c>
      <c r="H81" s="9">
        <v>0</v>
      </c>
      <c r="I81" s="9">
        <v>1.19</v>
      </c>
      <c r="J81" s="7" t="s">
        <v>4881</v>
      </c>
      <c r="K81" s="7" t="s">
        <v>4882</v>
      </c>
      <c r="L81" s="7"/>
      <c r="M81" s="10" t="s">
        <v>4908</v>
      </c>
      <c r="N81" s="10">
        <v>218.89500000000001</v>
      </c>
      <c r="O81" s="10">
        <v>223.65299999999999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3" x14ac:dyDescent="0.15">
      <c r="A82" s="7" t="s">
        <v>1122</v>
      </c>
      <c r="B82" s="7" t="s">
        <v>1123</v>
      </c>
      <c r="C82" s="8">
        <v>16</v>
      </c>
      <c r="D82" s="7" t="s">
        <v>1103</v>
      </c>
      <c r="E82" s="8">
        <v>232.7</v>
      </c>
      <c r="F82" s="8">
        <v>276.60000000000002</v>
      </c>
      <c r="G82" s="8">
        <v>43.9</v>
      </c>
      <c r="H82" s="9">
        <v>0</v>
      </c>
      <c r="I82" s="9">
        <v>1.1890000000000001</v>
      </c>
      <c r="J82" s="7" t="s">
        <v>4881</v>
      </c>
      <c r="K82" s="7" t="s">
        <v>4895</v>
      </c>
      <c r="L82" s="7"/>
      <c r="M82" s="10" t="s">
        <v>4909</v>
      </c>
      <c r="N82" s="10">
        <v>229.77600000000001</v>
      </c>
      <c r="O82" s="10">
        <v>234.92</v>
      </c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3" x14ac:dyDescent="0.15">
      <c r="A83" s="7" t="s">
        <v>1122</v>
      </c>
      <c r="B83" s="7" t="s">
        <v>1123</v>
      </c>
      <c r="C83" s="8">
        <v>17</v>
      </c>
      <c r="D83" s="7" t="s">
        <v>1103</v>
      </c>
      <c r="E83" s="8">
        <v>241.7</v>
      </c>
      <c r="F83" s="8">
        <v>286.541</v>
      </c>
      <c r="G83" s="8">
        <v>44.841000000000001</v>
      </c>
      <c r="H83" s="9">
        <v>0</v>
      </c>
      <c r="I83" s="9">
        <v>1.1859999999999999</v>
      </c>
      <c r="J83" s="7" t="s">
        <v>4881</v>
      </c>
      <c r="K83" s="7" t="s">
        <v>4904</v>
      </c>
      <c r="L83" s="7"/>
      <c r="M83" s="10" t="s">
        <v>4910</v>
      </c>
      <c r="N83" s="10">
        <v>238.447</v>
      </c>
      <c r="O83" s="10">
        <v>244.52699999999999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3" x14ac:dyDescent="0.15">
      <c r="A84" s="7" t="s">
        <v>1122</v>
      </c>
      <c r="B84" s="7" t="s">
        <v>1123</v>
      </c>
      <c r="C84" s="8">
        <v>18</v>
      </c>
      <c r="D84" s="7" t="s">
        <v>1103</v>
      </c>
      <c r="E84" s="8">
        <v>250.7</v>
      </c>
      <c r="F84" s="8">
        <v>297.78100000000001</v>
      </c>
      <c r="G84" s="8">
        <v>47.081000000000003</v>
      </c>
      <c r="H84" s="9">
        <v>0</v>
      </c>
      <c r="I84" s="9">
        <v>1.1879999999999999</v>
      </c>
      <c r="J84" s="7" t="s">
        <v>4881</v>
      </c>
      <c r="K84" s="7" t="s">
        <v>4895</v>
      </c>
      <c r="L84" s="7"/>
      <c r="M84" s="10" t="s">
        <v>4911</v>
      </c>
      <c r="N84" s="10">
        <v>247.982</v>
      </c>
      <c r="O84" s="10">
        <v>250.91300000000001</v>
      </c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3" x14ac:dyDescent="0.15">
      <c r="A85" s="7" t="s">
        <v>1122</v>
      </c>
      <c r="B85" s="7" t="s">
        <v>1123</v>
      </c>
      <c r="C85" s="8">
        <v>19</v>
      </c>
      <c r="D85" s="7" t="s">
        <v>1103</v>
      </c>
      <c r="E85" s="8">
        <v>260.39999999999998</v>
      </c>
      <c r="F85" s="8">
        <v>308.55900000000003</v>
      </c>
      <c r="G85" s="8">
        <v>48.158999999999999</v>
      </c>
      <c r="H85" s="9">
        <v>0</v>
      </c>
      <c r="I85" s="9">
        <v>1.1850000000000001</v>
      </c>
      <c r="J85" s="7" t="s">
        <v>4881</v>
      </c>
      <c r="K85" s="7" t="s">
        <v>4895</v>
      </c>
      <c r="L85" s="7"/>
      <c r="M85" s="10" t="s">
        <v>4912</v>
      </c>
      <c r="N85" s="10">
        <v>259.346</v>
      </c>
      <c r="O85" s="10">
        <v>262.00900000000001</v>
      </c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3" x14ac:dyDescent="0.15">
      <c r="A86" s="7" t="s">
        <v>1122</v>
      </c>
      <c r="B86" s="7" t="s">
        <v>1123</v>
      </c>
      <c r="C86" s="8">
        <v>20</v>
      </c>
      <c r="D86" s="7" t="s">
        <v>1103</v>
      </c>
      <c r="E86" s="8">
        <v>270.10000000000002</v>
      </c>
      <c r="F86" s="8">
        <v>319.77</v>
      </c>
      <c r="G86" s="8">
        <v>49.67</v>
      </c>
      <c r="H86" s="9">
        <v>0</v>
      </c>
      <c r="I86" s="9">
        <v>1.1839999999999999</v>
      </c>
      <c r="J86" s="7" t="s">
        <v>4881</v>
      </c>
      <c r="K86" s="7" t="s">
        <v>4895</v>
      </c>
      <c r="L86" s="7"/>
      <c r="M86" s="10" t="s">
        <v>4913</v>
      </c>
      <c r="N86" s="10">
        <v>268.964</v>
      </c>
      <c r="O86" s="10">
        <v>272.43099999999998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3" x14ac:dyDescent="0.15">
      <c r="A87" s="7" t="s">
        <v>1122</v>
      </c>
      <c r="B87" s="7" t="s">
        <v>1123</v>
      </c>
      <c r="C87" s="8">
        <v>21</v>
      </c>
      <c r="D87" s="7" t="s">
        <v>1103</v>
      </c>
      <c r="E87" s="8">
        <v>279.8</v>
      </c>
      <c r="F87" s="8">
        <v>331.226</v>
      </c>
      <c r="G87" s="8">
        <v>51.426000000000002</v>
      </c>
      <c r="H87" s="9">
        <v>0</v>
      </c>
      <c r="I87" s="9">
        <v>1.1839999999999999</v>
      </c>
      <c r="J87" s="7" t="s">
        <v>4881</v>
      </c>
      <c r="K87" s="7" t="s">
        <v>4882</v>
      </c>
      <c r="L87" s="7"/>
      <c r="M87" s="10" t="s">
        <v>4914</v>
      </c>
      <c r="N87" s="10">
        <v>276.62900000000002</v>
      </c>
      <c r="O87" s="10">
        <v>280.93400000000003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3" x14ac:dyDescent="0.15">
      <c r="A88" s="7" t="s">
        <v>1122</v>
      </c>
      <c r="B88" s="7" t="s">
        <v>1123</v>
      </c>
      <c r="C88" s="8">
        <v>22</v>
      </c>
      <c r="D88" s="7" t="s">
        <v>1103</v>
      </c>
      <c r="E88" s="8">
        <v>289.5</v>
      </c>
      <c r="F88" s="8">
        <v>341.916</v>
      </c>
      <c r="G88" s="8">
        <v>52.415999999999997</v>
      </c>
      <c r="H88" s="9">
        <v>0</v>
      </c>
      <c r="I88" s="9">
        <v>1.181</v>
      </c>
      <c r="J88" s="7" t="s">
        <v>4881</v>
      </c>
      <c r="K88" s="7" t="s">
        <v>4895</v>
      </c>
      <c r="L88" s="7"/>
      <c r="M88" s="10" t="s">
        <v>4915</v>
      </c>
      <c r="N88" s="10">
        <v>289.64400000000001</v>
      </c>
      <c r="O88" s="10">
        <v>293.48099999999999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3" x14ac:dyDescent="0.15">
      <c r="A89" s="7" t="s">
        <v>1122</v>
      </c>
      <c r="B89" s="7" t="s">
        <v>1123</v>
      </c>
      <c r="C89" s="8">
        <v>23</v>
      </c>
      <c r="D89" s="7" t="s">
        <v>1103</v>
      </c>
      <c r="E89" s="8">
        <v>299.2</v>
      </c>
      <c r="F89" s="8">
        <v>353.608</v>
      </c>
      <c r="G89" s="8">
        <v>54.408000000000001</v>
      </c>
      <c r="H89" s="9">
        <v>0</v>
      </c>
      <c r="I89" s="9">
        <v>1.1819999999999999</v>
      </c>
      <c r="J89" s="7" t="s">
        <v>4881</v>
      </c>
      <c r="K89" s="7" t="s">
        <v>4882</v>
      </c>
      <c r="L89" s="7"/>
      <c r="M89" s="10" t="s">
        <v>4916</v>
      </c>
      <c r="N89" s="10">
        <v>298.75</v>
      </c>
      <c r="O89" s="10">
        <v>301.21499999999997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3" x14ac:dyDescent="0.15">
      <c r="A90" s="7" t="s">
        <v>1122</v>
      </c>
      <c r="B90" s="7" t="s">
        <v>1123</v>
      </c>
      <c r="C90" s="8">
        <v>24</v>
      </c>
      <c r="D90" s="7" t="s">
        <v>1103</v>
      </c>
      <c r="E90" s="8">
        <v>308.89999999999998</v>
      </c>
      <c r="F90" s="8">
        <v>364.44299999999998</v>
      </c>
      <c r="G90" s="8">
        <v>55.542999999999999</v>
      </c>
      <c r="H90" s="9">
        <v>0</v>
      </c>
      <c r="I90" s="9">
        <v>1.18</v>
      </c>
      <c r="J90" s="7" t="s">
        <v>4881</v>
      </c>
      <c r="K90" s="7" t="s">
        <v>4882</v>
      </c>
      <c r="L90" s="7"/>
      <c r="M90" s="10" t="s">
        <v>4917</v>
      </c>
      <c r="N90" s="10">
        <v>307.77499999999998</v>
      </c>
      <c r="O90" s="10">
        <v>311.149</v>
      </c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3" x14ac:dyDescent="0.15">
      <c r="A91" s="7" t="s">
        <v>1122</v>
      </c>
      <c r="B91" s="7" t="s">
        <v>1123</v>
      </c>
      <c r="C91" s="8">
        <v>25</v>
      </c>
      <c r="D91" s="7" t="s">
        <v>1103</v>
      </c>
      <c r="E91" s="8">
        <v>318.60000000000002</v>
      </c>
      <c r="F91" s="8">
        <v>374.71899999999999</v>
      </c>
      <c r="G91" s="8">
        <v>56.119</v>
      </c>
      <c r="H91" s="9">
        <v>0</v>
      </c>
      <c r="I91" s="9">
        <v>1.1759999999999999</v>
      </c>
      <c r="J91" s="7" t="s">
        <v>4881</v>
      </c>
      <c r="K91" s="7" t="s">
        <v>4895</v>
      </c>
      <c r="L91" s="7"/>
      <c r="M91" s="10" t="s">
        <v>4918</v>
      </c>
      <c r="N91" s="10">
        <v>318.38200000000001</v>
      </c>
      <c r="O91" s="10">
        <v>321.44400000000002</v>
      </c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3" x14ac:dyDescent="0.15">
      <c r="A92" s="7" t="s">
        <v>1122</v>
      </c>
      <c r="B92" s="7" t="s">
        <v>1123</v>
      </c>
      <c r="C92" s="8">
        <v>26</v>
      </c>
      <c r="D92" s="7" t="s">
        <v>1103</v>
      </c>
      <c r="E92" s="8">
        <v>328.3</v>
      </c>
      <c r="F92" s="8">
        <v>384.38499999999999</v>
      </c>
      <c r="G92" s="8">
        <v>56.085000000000001</v>
      </c>
      <c r="H92" s="9">
        <v>0</v>
      </c>
      <c r="I92" s="9">
        <v>1.171</v>
      </c>
      <c r="J92" s="7" t="s">
        <v>4881</v>
      </c>
      <c r="K92" s="7" t="s">
        <v>4895</v>
      </c>
      <c r="L92" s="7"/>
      <c r="M92" s="10" t="s">
        <v>4919</v>
      </c>
      <c r="N92" s="10">
        <v>326.74200000000002</v>
      </c>
      <c r="O92" s="10">
        <v>330.00599999999997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3" x14ac:dyDescent="0.15">
      <c r="A93" s="7" t="s">
        <v>1122</v>
      </c>
      <c r="B93" s="7" t="s">
        <v>1123</v>
      </c>
      <c r="C93" s="8">
        <v>28</v>
      </c>
      <c r="D93" s="7" t="s">
        <v>1103</v>
      </c>
      <c r="E93" s="8">
        <v>347.7</v>
      </c>
      <c r="F93" s="8">
        <v>403.86399999999998</v>
      </c>
      <c r="G93" s="8">
        <v>56.164000000000001</v>
      </c>
      <c r="H93" s="9">
        <v>0</v>
      </c>
      <c r="I93" s="9">
        <v>1.1619999999999999</v>
      </c>
      <c r="J93" s="7" t="s">
        <v>4881</v>
      </c>
      <c r="K93" s="7" t="s">
        <v>4882</v>
      </c>
      <c r="L93" s="7"/>
      <c r="M93" s="10" t="s">
        <v>4920</v>
      </c>
      <c r="N93" s="10">
        <v>346.18200000000002</v>
      </c>
      <c r="O93" s="10">
        <v>349.85500000000002</v>
      </c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3" x14ac:dyDescent="0.15">
      <c r="A94" s="7" t="s">
        <v>1122</v>
      </c>
      <c r="B94" s="7" t="s">
        <v>1123</v>
      </c>
      <c r="C94" s="8">
        <v>29</v>
      </c>
      <c r="D94" s="7" t="s">
        <v>1103</v>
      </c>
      <c r="E94" s="8">
        <v>357.4</v>
      </c>
      <c r="F94" s="8">
        <v>414.45100000000002</v>
      </c>
      <c r="G94" s="8">
        <v>57.051000000000002</v>
      </c>
      <c r="H94" s="9">
        <v>0</v>
      </c>
      <c r="I94" s="9">
        <v>1.1599999999999999</v>
      </c>
      <c r="J94" s="7" t="s">
        <v>4881</v>
      </c>
      <c r="K94" s="7" t="s">
        <v>4882</v>
      </c>
      <c r="L94" s="7"/>
      <c r="M94" s="10" t="s">
        <v>4921</v>
      </c>
      <c r="N94" s="10">
        <v>358.012</v>
      </c>
      <c r="O94" s="10">
        <v>361.12799999999999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3" x14ac:dyDescent="0.15">
      <c r="A95" s="7" t="s">
        <v>1122</v>
      </c>
      <c r="B95" s="7" t="s">
        <v>1123</v>
      </c>
      <c r="C95" s="8">
        <v>30</v>
      </c>
      <c r="D95" s="7" t="s">
        <v>1103</v>
      </c>
      <c r="E95" s="8">
        <v>367.1</v>
      </c>
      <c r="F95" s="8">
        <v>424.56400000000002</v>
      </c>
      <c r="G95" s="8">
        <v>57.463999999999999</v>
      </c>
      <c r="H95" s="9">
        <v>0</v>
      </c>
      <c r="I95" s="9">
        <v>1.157</v>
      </c>
      <c r="J95" s="7" t="s">
        <v>4881</v>
      </c>
      <c r="K95" s="7" t="s">
        <v>4895</v>
      </c>
      <c r="L95" s="7"/>
      <c r="M95" s="10" t="s">
        <v>4922</v>
      </c>
      <c r="N95" s="10">
        <v>367.49099999999999</v>
      </c>
      <c r="O95" s="10">
        <v>369.31200000000001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3" x14ac:dyDescent="0.15">
      <c r="A96" s="7" t="s">
        <v>1122</v>
      </c>
      <c r="B96" s="7" t="s">
        <v>1123</v>
      </c>
      <c r="C96" s="8">
        <v>31</v>
      </c>
      <c r="D96" s="7" t="s">
        <v>1103</v>
      </c>
      <c r="E96" s="8">
        <v>376.8</v>
      </c>
      <c r="F96" s="8">
        <v>434.68400000000003</v>
      </c>
      <c r="G96" s="8">
        <v>57.884</v>
      </c>
      <c r="H96" s="9">
        <v>0</v>
      </c>
      <c r="I96" s="9">
        <v>1.1539999999999999</v>
      </c>
      <c r="J96" s="7" t="s">
        <v>4881</v>
      </c>
      <c r="K96" s="7" t="s">
        <v>4882</v>
      </c>
      <c r="L96" s="7"/>
      <c r="M96" s="10" t="s">
        <v>4923</v>
      </c>
      <c r="N96" s="10">
        <v>374.76400000000001</v>
      </c>
      <c r="O96" s="10">
        <v>379.13400000000001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3" x14ac:dyDescent="0.15">
      <c r="A97" s="7" t="s">
        <v>1122</v>
      </c>
      <c r="B97" s="7" t="s">
        <v>1123</v>
      </c>
      <c r="C97" s="8">
        <v>32</v>
      </c>
      <c r="D97" s="7" t="s">
        <v>1103</v>
      </c>
      <c r="E97" s="8">
        <v>386.5</v>
      </c>
      <c r="F97" s="8">
        <v>445.024</v>
      </c>
      <c r="G97" s="8">
        <v>58.524000000000001</v>
      </c>
      <c r="H97" s="9">
        <v>0</v>
      </c>
      <c r="I97" s="9">
        <v>1.151</v>
      </c>
      <c r="J97" s="7" t="s">
        <v>4881</v>
      </c>
      <c r="K97" s="7" t="s">
        <v>4895</v>
      </c>
      <c r="L97" s="7"/>
      <c r="M97" s="10" t="s">
        <v>4924</v>
      </c>
      <c r="N97" s="10">
        <v>387.21800000000002</v>
      </c>
      <c r="O97" s="10">
        <v>388.34899999999999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3" x14ac:dyDescent="0.15">
      <c r="A98" s="7" t="s">
        <v>1122</v>
      </c>
      <c r="B98" s="7" t="s">
        <v>1123</v>
      </c>
      <c r="C98" s="8">
        <v>33</v>
      </c>
      <c r="D98" s="7" t="s">
        <v>1103</v>
      </c>
      <c r="E98" s="8">
        <v>396.2</v>
      </c>
      <c r="F98" s="8">
        <v>454.09399999999999</v>
      </c>
      <c r="G98" s="8">
        <v>57.893999999999998</v>
      </c>
      <c r="H98" s="9">
        <v>0</v>
      </c>
      <c r="I98" s="9">
        <v>1.1459999999999999</v>
      </c>
      <c r="J98" s="7" t="s">
        <v>4881</v>
      </c>
      <c r="K98" s="7" t="s">
        <v>4895</v>
      </c>
      <c r="L98" s="7"/>
      <c r="M98" s="10" t="s">
        <v>4925</v>
      </c>
      <c r="N98" s="10">
        <v>393.96199999999999</v>
      </c>
      <c r="O98" s="10">
        <v>397.86399999999998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3" x14ac:dyDescent="0.15">
      <c r="A99" s="7" t="s">
        <v>1122</v>
      </c>
      <c r="B99" s="7" t="s">
        <v>23</v>
      </c>
      <c r="C99" s="8">
        <v>1</v>
      </c>
      <c r="D99" s="7" t="s">
        <v>24</v>
      </c>
      <c r="E99" s="8">
        <v>0</v>
      </c>
      <c r="F99" s="8">
        <v>0</v>
      </c>
      <c r="G99" s="8">
        <v>0</v>
      </c>
      <c r="H99" s="9">
        <v>0</v>
      </c>
      <c r="I99" s="9">
        <v>0</v>
      </c>
      <c r="J99" s="7" t="s">
        <v>4879</v>
      </c>
      <c r="K99" s="7"/>
      <c r="L99" s="7" t="s">
        <v>4880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3" x14ac:dyDescent="0.15">
      <c r="A100" s="7" t="s">
        <v>1122</v>
      </c>
      <c r="B100" s="7" t="s">
        <v>23</v>
      </c>
      <c r="C100" s="8">
        <v>2</v>
      </c>
      <c r="D100" s="7" t="s">
        <v>24</v>
      </c>
      <c r="E100" s="8">
        <v>1.8</v>
      </c>
      <c r="F100" s="8">
        <v>3.1429999999999998</v>
      </c>
      <c r="G100" s="8">
        <v>1.343</v>
      </c>
      <c r="H100" s="9">
        <v>0</v>
      </c>
      <c r="I100" s="9">
        <v>1.746</v>
      </c>
      <c r="J100" s="7" t="s">
        <v>4881</v>
      </c>
      <c r="K100" s="7" t="s">
        <v>4895</v>
      </c>
      <c r="L100" s="7"/>
      <c r="M100" s="10" t="s">
        <v>4888</v>
      </c>
      <c r="N100" s="10">
        <v>4.5469999999999997</v>
      </c>
      <c r="O100" s="10">
        <v>3.2040000000000002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3" x14ac:dyDescent="0.15">
      <c r="A101" s="7" t="s">
        <v>1122</v>
      </c>
      <c r="B101" s="7" t="s">
        <v>23</v>
      </c>
      <c r="C101" s="8">
        <v>3</v>
      </c>
      <c r="D101" s="7" t="s">
        <v>24</v>
      </c>
      <c r="E101" s="8">
        <v>11.3</v>
      </c>
      <c r="F101" s="8">
        <v>13.808999999999999</v>
      </c>
      <c r="G101" s="8">
        <v>2.5089999999999999</v>
      </c>
      <c r="H101" s="9">
        <v>0</v>
      </c>
      <c r="I101" s="9">
        <v>1.222</v>
      </c>
      <c r="J101" s="7" t="s">
        <v>4881</v>
      </c>
      <c r="K101" s="7" t="s">
        <v>4895</v>
      </c>
      <c r="L101" s="7"/>
      <c r="M101" s="10" t="s">
        <v>4926</v>
      </c>
      <c r="N101" s="10">
        <v>15.641</v>
      </c>
      <c r="O101" s="10">
        <v>13.228999999999999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3" x14ac:dyDescent="0.15">
      <c r="A102" s="7" t="s">
        <v>1122</v>
      </c>
      <c r="B102" s="7" t="s">
        <v>23</v>
      </c>
      <c r="C102" s="8">
        <v>4</v>
      </c>
      <c r="D102" s="7" t="s">
        <v>24</v>
      </c>
      <c r="E102" s="8">
        <v>20.8</v>
      </c>
      <c r="F102" s="8">
        <v>24.030999999999999</v>
      </c>
      <c r="G102" s="8">
        <v>3.2309999999999999</v>
      </c>
      <c r="H102" s="9">
        <v>0</v>
      </c>
      <c r="I102" s="9">
        <v>1.155</v>
      </c>
      <c r="J102" s="7" t="s">
        <v>4881</v>
      </c>
      <c r="K102" s="7" t="s">
        <v>4895</v>
      </c>
      <c r="L102" s="7"/>
      <c r="M102" s="10" t="s">
        <v>4927</v>
      </c>
      <c r="N102" s="10">
        <v>26.036000000000001</v>
      </c>
      <c r="O102" s="10">
        <v>23.082999999999998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3" x14ac:dyDescent="0.15">
      <c r="A103" s="7" t="s">
        <v>1122</v>
      </c>
      <c r="B103" s="7" t="s">
        <v>23</v>
      </c>
      <c r="C103" s="8">
        <v>5</v>
      </c>
      <c r="D103" s="7" t="s">
        <v>24</v>
      </c>
      <c r="E103" s="8">
        <v>30.3</v>
      </c>
      <c r="F103" s="8">
        <v>35.020000000000003</v>
      </c>
      <c r="G103" s="8">
        <v>4.72</v>
      </c>
      <c r="H103" s="9">
        <v>0</v>
      </c>
      <c r="I103" s="9">
        <v>1.1559999999999999</v>
      </c>
      <c r="J103" s="7" t="s">
        <v>4881</v>
      </c>
      <c r="K103" s="7" t="s">
        <v>4895</v>
      </c>
      <c r="L103" s="7"/>
      <c r="M103" s="10" t="s">
        <v>4928</v>
      </c>
      <c r="N103" s="10">
        <v>35.448</v>
      </c>
      <c r="O103" s="10">
        <v>31.532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3" x14ac:dyDescent="0.15">
      <c r="A104" s="7" t="s">
        <v>1122</v>
      </c>
      <c r="B104" s="7" t="s">
        <v>23</v>
      </c>
      <c r="C104" s="8">
        <v>6</v>
      </c>
      <c r="D104" s="7" t="s">
        <v>24</v>
      </c>
      <c r="E104" s="8">
        <v>39.799999999999997</v>
      </c>
      <c r="F104" s="8">
        <v>46.844000000000001</v>
      </c>
      <c r="G104" s="8">
        <v>7.0439999999999996</v>
      </c>
      <c r="H104" s="9">
        <v>0</v>
      </c>
      <c r="I104" s="9">
        <v>1.177</v>
      </c>
      <c r="J104" s="7" t="s">
        <v>4881</v>
      </c>
      <c r="K104" s="7" t="s">
        <v>4895</v>
      </c>
      <c r="L104" s="7"/>
      <c r="M104" s="10" t="s">
        <v>4929</v>
      </c>
      <c r="N104" s="10">
        <v>45.930999999999997</v>
      </c>
      <c r="O104" s="10">
        <v>40.695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3" x14ac:dyDescent="0.15">
      <c r="A105" s="7" t="s">
        <v>1122</v>
      </c>
      <c r="B105" s="7" t="s">
        <v>23</v>
      </c>
      <c r="C105" s="8">
        <v>7</v>
      </c>
      <c r="D105" s="7" t="s">
        <v>24</v>
      </c>
      <c r="E105" s="8">
        <v>49.3</v>
      </c>
      <c r="F105" s="8">
        <v>56.545000000000002</v>
      </c>
      <c r="G105" s="8">
        <v>7.2450000000000001</v>
      </c>
      <c r="H105" s="9">
        <v>0</v>
      </c>
      <c r="I105" s="9">
        <v>1.147</v>
      </c>
      <c r="J105" s="7" t="s">
        <v>4881</v>
      </c>
      <c r="K105" s="7" t="s">
        <v>4882</v>
      </c>
      <c r="L105" s="7"/>
      <c r="M105" s="10" t="s">
        <v>4930</v>
      </c>
      <c r="N105" s="10">
        <v>60.220999999999997</v>
      </c>
      <c r="O105" s="10">
        <v>55.843000000000004</v>
      </c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3" x14ac:dyDescent="0.15">
      <c r="A106" s="7" t="s">
        <v>1122</v>
      </c>
      <c r="B106" s="7" t="s">
        <v>23</v>
      </c>
      <c r="C106" s="8">
        <v>8</v>
      </c>
      <c r="D106" s="7" t="s">
        <v>24</v>
      </c>
      <c r="E106" s="8">
        <v>58.8</v>
      </c>
      <c r="F106" s="8">
        <v>66.655000000000001</v>
      </c>
      <c r="G106" s="8">
        <v>7.8550000000000004</v>
      </c>
      <c r="H106" s="9">
        <v>0</v>
      </c>
      <c r="I106" s="9">
        <v>1.1339999999999999</v>
      </c>
      <c r="J106" s="7" t="s">
        <v>4881</v>
      </c>
      <c r="K106" s="7" t="s">
        <v>4882</v>
      </c>
      <c r="L106" s="7"/>
      <c r="M106" s="10" t="s">
        <v>4930</v>
      </c>
      <c r="N106" s="10">
        <v>64.489000000000004</v>
      </c>
      <c r="O106" s="10">
        <v>59.500999999999998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3" x14ac:dyDescent="0.15">
      <c r="A107" s="7" t="s">
        <v>1122</v>
      </c>
      <c r="B107" s="7" t="s">
        <v>23</v>
      </c>
      <c r="C107" s="8">
        <v>9</v>
      </c>
      <c r="D107" s="7" t="s">
        <v>24</v>
      </c>
      <c r="E107" s="8">
        <v>68.3</v>
      </c>
      <c r="F107" s="8">
        <v>76.77</v>
      </c>
      <c r="G107" s="8">
        <v>8.4700000000000006</v>
      </c>
      <c r="H107" s="9">
        <v>0</v>
      </c>
      <c r="I107" s="9">
        <v>1.1240000000000001</v>
      </c>
      <c r="J107" s="7" t="s">
        <v>4881</v>
      </c>
      <c r="K107" s="7" t="s">
        <v>4895</v>
      </c>
      <c r="L107" s="7"/>
      <c r="M107" s="10" t="s">
        <v>4931</v>
      </c>
      <c r="N107" s="10">
        <v>73.706000000000003</v>
      </c>
      <c r="O107" s="10">
        <v>69.463999999999999</v>
      </c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3" x14ac:dyDescent="0.15">
      <c r="A108" s="7" t="s">
        <v>1122</v>
      </c>
      <c r="B108" s="7" t="s">
        <v>23</v>
      </c>
      <c r="C108" s="8">
        <v>10</v>
      </c>
      <c r="D108" s="7" t="s">
        <v>24</v>
      </c>
      <c r="E108" s="8">
        <v>77.8</v>
      </c>
      <c r="F108" s="8">
        <v>87.227000000000004</v>
      </c>
      <c r="G108" s="8">
        <v>9.4269999999999996</v>
      </c>
      <c r="H108" s="9">
        <v>0</v>
      </c>
      <c r="I108" s="9">
        <v>1.121</v>
      </c>
      <c r="J108" s="7" t="s">
        <v>4881</v>
      </c>
      <c r="K108" s="7" t="s">
        <v>4882</v>
      </c>
      <c r="L108" s="7"/>
      <c r="M108" s="10" t="s">
        <v>4932</v>
      </c>
      <c r="N108" s="10">
        <v>77.515000000000001</v>
      </c>
      <c r="O108" s="10">
        <v>79.850999999999999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3" x14ac:dyDescent="0.15">
      <c r="A109" s="7" t="s">
        <v>1122</v>
      </c>
      <c r="B109" s="7" t="s">
        <v>23</v>
      </c>
      <c r="C109" s="8">
        <v>11</v>
      </c>
      <c r="D109" s="7" t="s">
        <v>24</v>
      </c>
      <c r="E109" s="8">
        <v>87.3</v>
      </c>
      <c r="F109" s="8">
        <v>98.11</v>
      </c>
      <c r="G109" s="8">
        <v>10.81</v>
      </c>
      <c r="H109" s="9">
        <v>0</v>
      </c>
      <c r="I109" s="9">
        <v>1.1240000000000001</v>
      </c>
      <c r="J109" s="7" t="s">
        <v>4881</v>
      </c>
      <c r="K109" s="7" t="s">
        <v>4882</v>
      </c>
      <c r="L109" s="7"/>
      <c r="M109" s="10" t="s">
        <v>4933</v>
      </c>
      <c r="N109" s="10">
        <v>93.347999999999999</v>
      </c>
      <c r="O109" s="10">
        <v>89.947000000000003</v>
      </c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3" x14ac:dyDescent="0.15">
      <c r="A110" s="7" t="s">
        <v>1122</v>
      </c>
      <c r="B110" s="7" t="s">
        <v>23</v>
      </c>
      <c r="C110" s="8">
        <v>12</v>
      </c>
      <c r="D110" s="7" t="s">
        <v>24</v>
      </c>
      <c r="E110" s="8">
        <v>96.8</v>
      </c>
      <c r="F110" s="8">
        <v>108.95099999999999</v>
      </c>
      <c r="G110" s="8">
        <v>12.151</v>
      </c>
      <c r="H110" s="9">
        <v>0</v>
      </c>
      <c r="I110" s="9">
        <v>1.1259999999999999</v>
      </c>
      <c r="J110" s="7" t="s">
        <v>4881</v>
      </c>
      <c r="K110" s="7" t="s">
        <v>4882</v>
      </c>
      <c r="L110" s="7"/>
      <c r="M110" s="10" t="s">
        <v>4934</v>
      </c>
      <c r="N110" s="10">
        <v>101.706</v>
      </c>
      <c r="O110" s="10">
        <v>98.748000000000005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3" x14ac:dyDescent="0.15">
      <c r="A111" s="7" t="s">
        <v>1122</v>
      </c>
      <c r="B111" s="7" t="s">
        <v>23</v>
      </c>
      <c r="C111" s="8">
        <v>13</v>
      </c>
      <c r="D111" s="7" t="s">
        <v>1103</v>
      </c>
      <c r="E111" s="8">
        <v>106.3</v>
      </c>
      <c r="F111" s="8">
        <v>119.992</v>
      </c>
      <c r="G111" s="8">
        <v>13.692</v>
      </c>
      <c r="H111" s="9">
        <v>0</v>
      </c>
      <c r="I111" s="9">
        <v>1.129</v>
      </c>
      <c r="J111" s="7" t="s">
        <v>4881</v>
      </c>
      <c r="K111" s="7" t="s">
        <v>4882</v>
      </c>
      <c r="L111" s="7"/>
      <c r="M111" s="10" t="s">
        <v>4935</v>
      </c>
      <c r="N111" s="10">
        <v>112.04</v>
      </c>
      <c r="O111" s="10">
        <v>108.67700000000001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3" x14ac:dyDescent="0.15">
      <c r="A112" s="7" t="s">
        <v>1122</v>
      </c>
      <c r="B112" s="7" t="s">
        <v>23</v>
      </c>
      <c r="C112" s="8">
        <v>14</v>
      </c>
      <c r="D112" s="7" t="s">
        <v>1103</v>
      </c>
      <c r="E112" s="8">
        <v>116</v>
      </c>
      <c r="F112" s="8">
        <v>131.209</v>
      </c>
      <c r="G112" s="8">
        <v>15.209</v>
      </c>
      <c r="H112" s="9">
        <v>0</v>
      </c>
      <c r="I112" s="9">
        <v>1.131</v>
      </c>
      <c r="J112" s="7" t="s">
        <v>4881</v>
      </c>
      <c r="K112" s="7" t="s">
        <v>4882</v>
      </c>
      <c r="L112" s="7"/>
      <c r="M112" s="10" t="s">
        <v>4936</v>
      </c>
      <c r="N112" s="10">
        <v>122.611</v>
      </c>
      <c r="O112" s="10">
        <v>117.97199999999999</v>
      </c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3" x14ac:dyDescent="0.15">
      <c r="A113" s="7" t="s">
        <v>1122</v>
      </c>
      <c r="B113" s="7" t="s">
        <v>23</v>
      </c>
      <c r="C113" s="8">
        <v>15</v>
      </c>
      <c r="D113" s="7" t="s">
        <v>1103</v>
      </c>
      <c r="E113" s="8">
        <v>125.7</v>
      </c>
      <c r="F113" s="8">
        <v>145.072</v>
      </c>
      <c r="G113" s="8">
        <v>19.372</v>
      </c>
      <c r="H113" s="9">
        <v>0</v>
      </c>
      <c r="I113" s="9">
        <v>1.1539999999999999</v>
      </c>
      <c r="J113" s="7" t="s">
        <v>4881</v>
      </c>
      <c r="K113" s="7" t="s">
        <v>4882</v>
      </c>
      <c r="L113" s="7"/>
      <c r="M113" s="10" t="s">
        <v>4898</v>
      </c>
      <c r="N113" s="10">
        <v>128.589</v>
      </c>
      <c r="O113" s="10">
        <v>125.914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3" x14ac:dyDescent="0.15">
      <c r="A114" s="7" t="s">
        <v>1122</v>
      </c>
      <c r="B114" s="7" t="s">
        <v>23</v>
      </c>
      <c r="C114" s="8">
        <v>16</v>
      </c>
      <c r="D114" s="7" t="s">
        <v>1103</v>
      </c>
      <c r="E114" s="8">
        <v>135.4</v>
      </c>
      <c r="F114" s="8">
        <v>158.684</v>
      </c>
      <c r="G114" s="8">
        <v>23.283999999999999</v>
      </c>
      <c r="H114" s="9">
        <v>0</v>
      </c>
      <c r="I114" s="9">
        <v>1.1719999999999999</v>
      </c>
      <c r="J114" s="7" t="s">
        <v>4881</v>
      </c>
      <c r="K114" s="7" t="s">
        <v>4882</v>
      </c>
      <c r="L114" s="7"/>
      <c r="M114" s="10" t="s">
        <v>4899</v>
      </c>
      <c r="N114" s="10">
        <v>138.67400000000001</v>
      </c>
      <c r="O114" s="10">
        <v>137.50399999999999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3" x14ac:dyDescent="0.15">
      <c r="A115" s="7" t="s">
        <v>1122</v>
      </c>
      <c r="B115" s="7" t="s">
        <v>23</v>
      </c>
      <c r="C115" s="8">
        <v>17</v>
      </c>
      <c r="D115" s="7" t="s">
        <v>1103</v>
      </c>
      <c r="E115" s="8">
        <v>145.1</v>
      </c>
      <c r="F115" s="8">
        <v>172.90600000000001</v>
      </c>
      <c r="G115" s="8">
        <v>27.806000000000001</v>
      </c>
      <c r="H115" s="9">
        <v>0</v>
      </c>
      <c r="I115" s="9">
        <v>1.1919999999999999</v>
      </c>
      <c r="J115" s="7" t="s">
        <v>4881</v>
      </c>
      <c r="K115" s="7" t="s">
        <v>4882</v>
      </c>
      <c r="L115" s="7"/>
      <c r="M115" s="10" t="s">
        <v>4900</v>
      </c>
      <c r="N115" s="10">
        <v>150.83199999999999</v>
      </c>
      <c r="O115" s="10">
        <v>147.25399999999999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3" x14ac:dyDescent="0.15">
      <c r="A116" s="7" t="s">
        <v>1122</v>
      </c>
      <c r="B116" s="7" t="s">
        <v>23</v>
      </c>
      <c r="C116" s="8">
        <v>18</v>
      </c>
      <c r="D116" s="7" t="s">
        <v>1103</v>
      </c>
      <c r="E116" s="8">
        <v>154.80000000000001</v>
      </c>
      <c r="F116" s="8">
        <v>185.43600000000001</v>
      </c>
      <c r="G116" s="8">
        <v>30.635999999999999</v>
      </c>
      <c r="H116" s="9">
        <v>0</v>
      </c>
      <c r="I116" s="9">
        <v>1.198</v>
      </c>
      <c r="J116" s="7" t="s">
        <v>4881</v>
      </c>
      <c r="K116" s="7" t="s">
        <v>4882</v>
      </c>
      <c r="L116" s="7"/>
      <c r="M116" s="10" t="s">
        <v>4937</v>
      </c>
      <c r="N116" s="10">
        <v>162.07</v>
      </c>
      <c r="O116" s="10">
        <v>156.215</v>
      </c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3" x14ac:dyDescent="0.15">
      <c r="A117" s="7" t="s">
        <v>1122</v>
      </c>
      <c r="B117" s="7" t="s">
        <v>23</v>
      </c>
      <c r="C117" s="8">
        <v>19</v>
      </c>
      <c r="D117" s="7" t="s">
        <v>1103</v>
      </c>
      <c r="E117" s="8">
        <v>164.5</v>
      </c>
      <c r="F117" s="8">
        <v>197.702</v>
      </c>
      <c r="G117" s="8">
        <v>33.201999999999998</v>
      </c>
      <c r="H117" s="9">
        <v>0</v>
      </c>
      <c r="I117" s="9">
        <v>1.202</v>
      </c>
      <c r="J117" s="7" t="s">
        <v>4881</v>
      </c>
      <c r="K117" s="7" t="s">
        <v>4904</v>
      </c>
      <c r="L117" s="7"/>
      <c r="M117" s="10" t="s">
        <v>4938</v>
      </c>
      <c r="N117" s="10">
        <v>171.98599999999999</v>
      </c>
      <c r="O117" s="10">
        <v>167.74799999999999</v>
      </c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3" x14ac:dyDescent="0.15">
      <c r="A118" s="7" t="s">
        <v>1122</v>
      </c>
      <c r="B118" s="7" t="s">
        <v>23</v>
      </c>
      <c r="C118" s="8">
        <v>20</v>
      </c>
      <c r="D118" s="7" t="s">
        <v>1103</v>
      </c>
      <c r="E118" s="8">
        <v>174.2</v>
      </c>
      <c r="F118" s="8">
        <v>210.6</v>
      </c>
      <c r="G118" s="8">
        <v>36.4</v>
      </c>
      <c r="H118" s="9">
        <v>0</v>
      </c>
      <c r="I118" s="9">
        <v>1.2090000000000001</v>
      </c>
      <c r="J118" s="7" t="s">
        <v>4881</v>
      </c>
      <c r="K118" s="7" t="s">
        <v>4882</v>
      </c>
      <c r="L118" s="7"/>
      <c r="M118" s="10" t="s">
        <v>4939</v>
      </c>
      <c r="N118" s="10">
        <v>177.55199999999999</v>
      </c>
      <c r="O118" s="10">
        <v>175.45099999999999</v>
      </c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3" x14ac:dyDescent="0.15">
      <c r="A119" s="7" t="s">
        <v>1122</v>
      </c>
      <c r="B119" s="7" t="s">
        <v>23</v>
      </c>
      <c r="C119" s="8">
        <v>21</v>
      </c>
      <c r="D119" s="7" t="s">
        <v>1103</v>
      </c>
      <c r="E119" s="8">
        <v>183.9</v>
      </c>
      <c r="F119" s="8">
        <v>221.74</v>
      </c>
      <c r="G119" s="8">
        <v>37.840000000000003</v>
      </c>
      <c r="H119" s="9">
        <v>0</v>
      </c>
      <c r="I119" s="9">
        <v>1.206</v>
      </c>
      <c r="J119" s="7" t="s">
        <v>4881</v>
      </c>
      <c r="K119" s="7" t="s">
        <v>4882</v>
      </c>
      <c r="L119" s="7"/>
      <c r="M119" s="10" t="s">
        <v>4905</v>
      </c>
      <c r="N119" s="10">
        <v>186.11199999999999</v>
      </c>
      <c r="O119" s="10">
        <v>187.27099999999999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3" x14ac:dyDescent="0.15">
      <c r="A120" s="7" t="s">
        <v>1122</v>
      </c>
      <c r="B120" s="7" t="s">
        <v>23</v>
      </c>
      <c r="C120" s="8">
        <v>22</v>
      </c>
      <c r="D120" s="7" t="s">
        <v>1103</v>
      </c>
      <c r="E120" s="8">
        <v>193.6</v>
      </c>
      <c r="F120" s="8">
        <v>234.16800000000001</v>
      </c>
      <c r="G120" s="8">
        <v>40.567999999999998</v>
      </c>
      <c r="H120" s="9">
        <v>0</v>
      </c>
      <c r="I120" s="9">
        <v>1.21</v>
      </c>
      <c r="J120" s="7" t="s">
        <v>4881</v>
      </c>
      <c r="K120" s="7" t="s">
        <v>4895</v>
      </c>
      <c r="L120" s="7"/>
      <c r="M120" s="10" t="s">
        <v>4940</v>
      </c>
      <c r="N120" s="10">
        <v>200.542</v>
      </c>
      <c r="O120" s="10">
        <v>196.62100000000001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3" x14ac:dyDescent="0.15">
      <c r="A121" s="7" t="s">
        <v>1122</v>
      </c>
      <c r="B121" s="7" t="s">
        <v>23</v>
      </c>
      <c r="C121" s="8">
        <v>23</v>
      </c>
      <c r="D121" s="7" t="s">
        <v>1103</v>
      </c>
      <c r="E121" s="8">
        <v>203.3</v>
      </c>
      <c r="F121" s="8">
        <v>245.77699999999999</v>
      </c>
      <c r="G121" s="8">
        <v>42.476999999999997</v>
      </c>
      <c r="H121" s="9">
        <v>0</v>
      </c>
      <c r="I121" s="9">
        <v>1.2090000000000001</v>
      </c>
      <c r="J121" s="7" t="s">
        <v>4881</v>
      </c>
      <c r="K121" s="7" t="s">
        <v>4895</v>
      </c>
      <c r="L121" s="7"/>
      <c r="M121" s="10" t="s">
        <v>4907</v>
      </c>
      <c r="N121" s="10">
        <v>207.92099999999999</v>
      </c>
      <c r="O121" s="10">
        <v>208.834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3" x14ac:dyDescent="0.15">
      <c r="A122" s="7" t="s">
        <v>1122</v>
      </c>
      <c r="B122" s="7" t="s">
        <v>23</v>
      </c>
      <c r="C122" s="8">
        <v>24</v>
      </c>
      <c r="D122" s="7" t="s">
        <v>1103</v>
      </c>
      <c r="E122" s="8">
        <v>213</v>
      </c>
      <c r="F122" s="8">
        <v>256.37</v>
      </c>
      <c r="G122" s="8">
        <v>43.37</v>
      </c>
      <c r="H122" s="9">
        <v>0</v>
      </c>
      <c r="I122" s="9">
        <v>1.204</v>
      </c>
      <c r="J122" s="7" t="s">
        <v>4881</v>
      </c>
      <c r="K122" s="7" t="s">
        <v>4895</v>
      </c>
      <c r="L122" s="7"/>
      <c r="M122" s="10" t="s">
        <v>4941</v>
      </c>
      <c r="N122" s="10">
        <v>221.14</v>
      </c>
      <c r="O122" s="10">
        <v>217.80600000000001</v>
      </c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3" x14ac:dyDescent="0.15">
      <c r="A123" s="7" t="s">
        <v>1122</v>
      </c>
      <c r="B123" s="7" t="s">
        <v>23</v>
      </c>
      <c r="C123" s="8">
        <v>25</v>
      </c>
      <c r="D123" s="7" t="s">
        <v>1103</v>
      </c>
      <c r="E123" s="8">
        <v>222.7</v>
      </c>
      <c r="F123" s="8">
        <v>268.20400000000001</v>
      </c>
      <c r="G123" s="8">
        <v>45.503999999999998</v>
      </c>
      <c r="H123" s="9">
        <v>0</v>
      </c>
      <c r="I123" s="9">
        <v>1.204</v>
      </c>
      <c r="J123" s="7" t="s">
        <v>4881</v>
      </c>
      <c r="K123" s="7" t="s">
        <v>4895</v>
      </c>
      <c r="L123" s="7"/>
      <c r="M123" s="10" t="s">
        <v>4942</v>
      </c>
      <c r="N123" s="10">
        <v>229.12</v>
      </c>
      <c r="O123" s="10">
        <v>225.93700000000001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3" x14ac:dyDescent="0.15">
      <c r="A124" s="7" t="s">
        <v>1122</v>
      </c>
      <c r="B124" s="7" t="s">
        <v>23</v>
      </c>
      <c r="C124" s="8">
        <v>26</v>
      </c>
      <c r="D124" s="7" t="s">
        <v>1103</v>
      </c>
      <c r="E124" s="8">
        <v>232.4</v>
      </c>
      <c r="F124" s="8">
        <v>279.96600000000001</v>
      </c>
      <c r="G124" s="8">
        <v>47.566000000000003</v>
      </c>
      <c r="H124" s="9">
        <v>0</v>
      </c>
      <c r="I124" s="9">
        <v>1.2050000000000001</v>
      </c>
      <c r="J124" s="7" t="s">
        <v>4881</v>
      </c>
      <c r="K124" s="7" t="s">
        <v>4895</v>
      </c>
      <c r="L124" s="7"/>
      <c r="M124" s="10" t="s">
        <v>4943</v>
      </c>
      <c r="N124" s="10">
        <v>242.517</v>
      </c>
      <c r="O124" s="10">
        <v>239.792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3" x14ac:dyDescent="0.15">
      <c r="A125" s="7" t="s">
        <v>1122</v>
      </c>
      <c r="B125" s="7" t="s">
        <v>23</v>
      </c>
      <c r="C125" s="8">
        <v>27</v>
      </c>
      <c r="D125" s="7" t="s">
        <v>1103</v>
      </c>
      <c r="E125" s="8">
        <v>242.1</v>
      </c>
      <c r="F125" s="8">
        <v>292.11200000000002</v>
      </c>
      <c r="G125" s="8">
        <v>50.012</v>
      </c>
      <c r="H125" s="9">
        <v>0</v>
      </c>
      <c r="I125" s="9">
        <v>1.2070000000000001</v>
      </c>
      <c r="J125" s="7" t="s">
        <v>4881</v>
      </c>
      <c r="K125" s="7" t="s">
        <v>4904</v>
      </c>
      <c r="L125" s="7"/>
      <c r="M125" s="10" t="s">
        <v>4943</v>
      </c>
      <c r="N125" s="10">
        <v>248.40899999999999</v>
      </c>
      <c r="O125" s="10">
        <v>243.238</v>
      </c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3" x14ac:dyDescent="0.15">
      <c r="A126" s="7" t="s">
        <v>1122</v>
      </c>
      <c r="B126" s="7" t="s">
        <v>23</v>
      </c>
      <c r="C126" s="8">
        <v>28</v>
      </c>
      <c r="D126" s="7" t="s">
        <v>1103</v>
      </c>
      <c r="E126" s="8">
        <v>251.8</v>
      </c>
      <c r="F126" s="8">
        <v>302.62200000000001</v>
      </c>
      <c r="G126" s="8">
        <v>50.822000000000003</v>
      </c>
      <c r="H126" s="9">
        <v>0</v>
      </c>
      <c r="I126" s="9">
        <v>1.202</v>
      </c>
      <c r="J126" s="7" t="s">
        <v>4881</v>
      </c>
      <c r="K126" s="7" t="s">
        <v>4882</v>
      </c>
      <c r="L126" s="7"/>
      <c r="M126" s="10" t="s">
        <v>4944</v>
      </c>
      <c r="N126" s="10">
        <v>258.17</v>
      </c>
      <c r="O126" s="10">
        <v>254.429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3" x14ac:dyDescent="0.15">
      <c r="A127" s="7" t="s">
        <v>1122</v>
      </c>
      <c r="B127" s="7" t="s">
        <v>23</v>
      </c>
      <c r="C127" s="8">
        <v>29</v>
      </c>
      <c r="D127" s="7" t="s">
        <v>1103</v>
      </c>
      <c r="E127" s="8">
        <v>261.5</v>
      </c>
      <c r="F127" s="8">
        <v>314.637</v>
      </c>
      <c r="G127" s="8">
        <v>53.137</v>
      </c>
      <c r="H127" s="9">
        <v>0</v>
      </c>
      <c r="I127" s="9">
        <v>1.2030000000000001</v>
      </c>
      <c r="J127" s="7" t="s">
        <v>4881</v>
      </c>
      <c r="K127" s="7" t="s">
        <v>4895</v>
      </c>
      <c r="L127" s="7"/>
      <c r="M127" s="10" t="s">
        <v>4945</v>
      </c>
      <c r="N127" s="10">
        <v>268.15600000000001</v>
      </c>
      <c r="O127" s="10">
        <v>263.178</v>
      </c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3" x14ac:dyDescent="0.15">
      <c r="A128" s="7" t="s">
        <v>1122</v>
      </c>
      <c r="B128" s="7" t="s">
        <v>23</v>
      </c>
      <c r="C128" s="8">
        <v>30</v>
      </c>
      <c r="D128" s="7" t="s">
        <v>1103</v>
      </c>
      <c r="E128" s="8">
        <v>271.2</v>
      </c>
      <c r="F128" s="8">
        <v>326.93099999999998</v>
      </c>
      <c r="G128" s="8">
        <v>55.731000000000002</v>
      </c>
      <c r="H128" s="9">
        <v>0</v>
      </c>
      <c r="I128" s="9">
        <v>1.2050000000000001</v>
      </c>
      <c r="J128" s="7" t="s">
        <v>4881</v>
      </c>
      <c r="K128" s="7" t="s">
        <v>4882</v>
      </c>
      <c r="L128" s="7"/>
      <c r="M128" s="10" t="s">
        <v>4946</v>
      </c>
      <c r="N128" s="10">
        <v>278.32799999999997</v>
      </c>
      <c r="O128" s="10">
        <v>272.267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3" x14ac:dyDescent="0.15">
      <c r="A129" s="7" t="s">
        <v>1122</v>
      </c>
      <c r="B129" s="7" t="s">
        <v>23</v>
      </c>
      <c r="C129" s="8">
        <v>31</v>
      </c>
      <c r="D129" s="7" t="s">
        <v>1103</v>
      </c>
      <c r="E129" s="8">
        <v>280.89999999999998</v>
      </c>
      <c r="F129" s="8">
        <v>337.15300000000002</v>
      </c>
      <c r="G129" s="8">
        <v>56.253</v>
      </c>
      <c r="H129" s="9">
        <v>0</v>
      </c>
      <c r="I129" s="9">
        <v>1.2</v>
      </c>
      <c r="J129" s="7" t="s">
        <v>4881</v>
      </c>
      <c r="K129" s="7" t="s">
        <v>4895</v>
      </c>
      <c r="L129" s="7"/>
      <c r="M129" s="10" t="s">
        <v>4947</v>
      </c>
      <c r="N129" s="10">
        <v>287.72000000000003</v>
      </c>
      <c r="O129" s="10">
        <v>282.89299999999997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3" x14ac:dyDescent="0.15">
      <c r="A130" s="7" t="s">
        <v>1122</v>
      </c>
      <c r="B130" s="7" t="s">
        <v>23</v>
      </c>
      <c r="C130" s="8">
        <v>32</v>
      </c>
      <c r="D130" s="7" t="s">
        <v>1103</v>
      </c>
      <c r="E130" s="8">
        <v>290.60000000000002</v>
      </c>
      <c r="F130" s="8">
        <v>347.47300000000001</v>
      </c>
      <c r="G130" s="8">
        <v>56.872999999999998</v>
      </c>
      <c r="H130" s="9">
        <v>0</v>
      </c>
      <c r="I130" s="9">
        <v>1.196</v>
      </c>
      <c r="J130" s="7" t="s">
        <v>4881</v>
      </c>
      <c r="K130" s="7" t="s">
        <v>4895</v>
      </c>
      <c r="L130" s="7"/>
      <c r="M130" s="10" t="s">
        <v>4948</v>
      </c>
      <c r="N130" s="10">
        <v>297.40699999999998</v>
      </c>
      <c r="O130" s="10">
        <v>292.95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3" x14ac:dyDescent="0.15">
      <c r="A131" s="7" t="s">
        <v>1122</v>
      </c>
      <c r="B131" s="7" t="s">
        <v>23</v>
      </c>
      <c r="C131" s="8">
        <v>33</v>
      </c>
      <c r="D131" s="7" t="s">
        <v>1103</v>
      </c>
      <c r="E131" s="8">
        <v>300.3</v>
      </c>
      <c r="F131" s="8">
        <v>359.21699999999998</v>
      </c>
      <c r="G131" s="8">
        <v>58.917000000000002</v>
      </c>
      <c r="H131" s="9">
        <v>0</v>
      </c>
      <c r="I131" s="9">
        <v>1.196</v>
      </c>
      <c r="J131" s="7" t="s">
        <v>4881</v>
      </c>
      <c r="K131" s="7" t="s">
        <v>4882</v>
      </c>
      <c r="L131" s="7"/>
      <c r="M131" s="10" t="s">
        <v>4949</v>
      </c>
      <c r="N131" s="10">
        <v>305.81400000000002</v>
      </c>
      <c r="O131" s="10">
        <v>301.30500000000001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3" x14ac:dyDescent="0.15">
      <c r="A132" s="7" t="s">
        <v>1122</v>
      </c>
      <c r="B132" s="7" t="s">
        <v>23</v>
      </c>
      <c r="C132" s="8">
        <v>34</v>
      </c>
      <c r="D132" s="7" t="s">
        <v>1103</v>
      </c>
      <c r="E132" s="8">
        <v>310</v>
      </c>
      <c r="F132" s="8">
        <v>369.18099999999998</v>
      </c>
      <c r="G132" s="8">
        <v>59.180999999999997</v>
      </c>
      <c r="H132" s="9">
        <v>0</v>
      </c>
      <c r="I132" s="9">
        <v>1.1910000000000001</v>
      </c>
      <c r="J132" s="7" t="s">
        <v>4881</v>
      </c>
      <c r="K132" s="7" t="s">
        <v>4882</v>
      </c>
      <c r="L132" s="7"/>
      <c r="M132" s="10" t="s">
        <v>4950</v>
      </c>
      <c r="N132" s="10">
        <v>315.798</v>
      </c>
      <c r="O132" s="10">
        <v>312.16000000000003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3" x14ac:dyDescent="0.15">
      <c r="A133" s="7" t="s">
        <v>1122</v>
      </c>
      <c r="B133" s="7" t="s">
        <v>23</v>
      </c>
      <c r="C133" s="8">
        <v>35</v>
      </c>
      <c r="D133" s="7" t="s">
        <v>1103</v>
      </c>
      <c r="E133" s="8">
        <v>319.7</v>
      </c>
      <c r="F133" s="8">
        <v>379.04899999999998</v>
      </c>
      <c r="G133" s="8">
        <v>59.348999999999997</v>
      </c>
      <c r="H133" s="9">
        <v>0</v>
      </c>
      <c r="I133" s="9">
        <v>1.1859999999999999</v>
      </c>
      <c r="J133" s="7" t="s">
        <v>4881</v>
      </c>
      <c r="K133" s="7" t="s">
        <v>4895</v>
      </c>
      <c r="L133" s="7"/>
      <c r="M133" s="10" t="s">
        <v>4951</v>
      </c>
      <c r="N133" s="10">
        <v>325.49400000000003</v>
      </c>
      <c r="O133" s="10">
        <v>322.26400000000001</v>
      </c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3" x14ac:dyDescent="0.15">
      <c r="A134" s="7" t="s">
        <v>1122</v>
      </c>
      <c r="B134" s="7" t="s">
        <v>23</v>
      </c>
      <c r="C134" s="8">
        <v>36</v>
      </c>
      <c r="D134" s="7" t="s">
        <v>1103</v>
      </c>
      <c r="E134" s="8">
        <v>329.4</v>
      </c>
      <c r="F134" s="8">
        <v>389.23099999999999</v>
      </c>
      <c r="G134" s="8">
        <v>59.831000000000003</v>
      </c>
      <c r="H134" s="9">
        <v>0</v>
      </c>
      <c r="I134" s="9">
        <v>1.1819999999999999</v>
      </c>
      <c r="J134" s="7" t="s">
        <v>4881</v>
      </c>
      <c r="K134" s="7" t="s">
        <v>4882</v>
      </c>
      <c r="L134" s="7"/>
      <c r="M134" s="10" t="s">
        <v>4952</v>
      </c>
      <c r="N134" s="10">
        <v>334.16399999999999</v>
      </c>
      <c r="O134" s="10">
        <v>330.41800000000001</v>
      </c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3" x14ac:dyDescent="0.15">
      <c r="A135" s="7" t="s">
        <v>1122</v>
      </c>
      <c r="B135" s="7" t="s">
        <v>23</v>
      </c>
      <c r="C135" s="8">
        <v>37</v>
      </c>
      <c r="D135" s="7" t="s">
        <v>1103</v>
      </c>
      <c r="E135" s="8">
        <v>339.1</v>
      </c>
      <c r="F135" s="8">
        <v>398.93700000000001</v>
      </c>
      <c r="G135" s="8">
        <v>59.837000000000003</v>
      </c>
      <c r="H135" s="9">
        <v>0</v>
      </c>
      <c r="I135" s="9">
        <v>1.1759999999999999</v>
      </c>
      <c r="J135" s="7" t="s">
        <v>4881</v>
      </c>
      <c r="K135" s="7" t="s">
        <v>4882</v>
      </c>
      <c r="L135" s="7"/>
      <c r="M135" s="10" t="s">
        <v>4953</v>
      </c>
      <c r="N135" s="10">
        <v>339.12200000000001</v>
      </c>
      <c r="O135" s="10">
        <v>339.70299999999997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3" x14ac:dyDescent="0.15">
      <c r="A136" s="7" t="s">
        <v>1122</v>
      </c>
      <c r="B136" s="7" t="s">
        <v>23</v>
      </c>
      <c r="C136" s="8">
        <v>38</v>
      </c>
      <c r="D136" s="7" t="s">
        <v>1103</v>
      </c>
      <c r="E136" s="8">
        <v>348.8</v>
      </c>
      <c r="F136" s="8">
        <v>408.96699999999998</v>
      </c>
      <c r="G136" s="8">
        <v>60.167000000000002</v>
      </c>
      <c r="H136" s="9">
        <v>0</v>
      </c>
      <c r="I136" s="9">
        <v>1.1719999999999999</v>
      </c>
      <c r="J136" s="7" t="s">
        <v>4881</v>
      </c>
      <c r="K136" s="7" t="s">
        <v>4882</v>
      </c>
      <c r="L136" s="7"/>
      <c r="M136" s="10" t="s">
        <v>4954</v>
      </c>
      <c r="N136" s="10">
        <v>356.21100000000001</v>
      </c>
      <c r="O136" s="10">
        <v>352.20800000000003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3" x14ac:dyDescent="0.15">
      <c r="A137" s="7" t="s">
        <v>1122</v>
      </c>
      <c r="B137" s="7" t="s">
        <v>23</v>
      </c>
      <c r="C137" s="8">
        <v>39</v>
      </c>
      <c r="D137" s="7" t="s">
        <v>1103</v>
      </c>
      <c r="E137" s="8">
        <v>358.5</v>
      </c>
      <c r="F137" s="8">
        <v>420.113</v>
      </c>
      <c r="G137" s="8">
        <v>61.613</v>
      </c>
      <c r="H137" s="9">
        <v>0</v>
      </c>
      <c r="I137" s="9">
        <v>1.1719999999999999</v>
      </c>
      <c r="J137" s="7" t="s">
        <v>4881</v>
      </c>
      <c r="K137" s="7" t="s">
        <v>4895</v>
      </c>
      <c r="L137" s="7"/>
      <c r="M137" s="10" t="s">
        <v>4955</v>
      </c>
      <c r="N137" s="10">
        <v>364.34899999999999</v>
      </c>
      <c r="O137" s="10">
        <v>359.78699999999998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3" x14ac:dyDescent="0.15">
      <c r="A138" s="7" t="s">
        <v>1122</v>
      </c>
      <c r="B138" s="7" t="s">
        <v>23</v>
      </c>
      <c r="C138" s="8">
        <v>40</v>
      </c>
      <c r="D138" s="7" t="s">
        <v>1103</v>
      </c>
      <c r="E138" s="8">
        <v>368.2</v>
      </c>
      <c r="F138" s="8">
        <v>430.45400000000001</v>
      </c>
      <c r="G138" s="8">
        <v>62.253999999999998</v>
      </c>
      <c r="H138" s="9">
        <v>0</v>
      </c>
      <c r="I138" s="9">
        <v>1.169</v>
      </c>
      <c r="J138" s="7" t="s">
        <v>4881</v>
      </c>
      <c r="K138" s="7" t="s">
        <v>4882</v>
      </c>
      <c r="L138" s="7"/>
      <c r="M138" s="10" t="s">
        <v>4956</v>
      </c>
      <c r="N138" s="10">
        <v>374.72800000000001</v>
      </c>
      <c r="O138" s="10">
        <v>369.93799999999999</v>
      </c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3" x14ac:dyDescent="0.15">
      <c r="A139" s="7" t="s">
        <v>1122</v>
      </c>
      <c r="B139" s="7" t="s">
        <v>23</v>
      </c>
      <c r="C139" s="8">
        <v>41</v>
      </c>
      <c r="D139" s="7" t="s">
        <v>1103</v>
      </c>
      <c r="E139" s="8">
        <v>377.9</v>
      </c>
      <c r="F139" s="8">
        <v>439.92099999999999</v>
      </c>
      <c r="G139" s="8">
        <v>62.021000000000001</v>
      </c>
      <c r="H139" s="9">
        <v>0</v>
      </c>
      <c r="I139" s="9">
        <v>1.1639999999999999</v>
      </c>
      <c r="J139" s="7" t="s">
        <v>4881</v>
      </c>
      <c r="K139" s="7" t="s">
        <v>4895</v>
      </c>
      <c r="L139" s="7"/>
      <c r="M139" s="10" t="s">
        <v>4957</v>
      </c>
      <c r="N139" s="10">
        <v>384.08800000000002</v>
      </c>
      <c r="O139" s="10">
        <v>379.95100000000002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3" x14ac:dyDescent="0.15">
      <c r="A140" s="7" t="s">
        <v>1122</v>
      </c>
      <c r="B140" s="7" t="s">
        <v>23</v>
      </c>
      <c r="C140" s="8">
        <v>42</v>
      </c>
      <c r="D140" s="7" t="s">
        <v>1103</v>
      </c>
      <c r="E140" s="8">
        <v>387.6</v>
      </c>
      <c r="F140" s="8">
        <v>449.39600000000002</v>
      </c>
      <c r="G140" s="8">
        <v>61.795999999999999</v>
      </c>
      <c r="H140" s="9">
        <v>0</v>
      </c>
      <c r="I140" s="9">
        <v>1.159</v>
      </c>
      <c r="J140" s="7" t="s">
        <v>4881</v>
      </c>
      <c r="K140" s="7" t="s">
        <v>4895</v>
      </c>
      <c r="L140" s="7"/>
      <c r="M140" s="10" t="s">
        <v>4958</v>
      </c>
      <c r="N140" s="10">
        <v>391.36399999999998</v>
      </c>
      <c r="O140" s="10">
        <v>388.09199999999998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3" x14ac:dyDescent="0.15">
      <c r="A141" s="7" t="s">
        <v>1122</v>
      </c>
      <c r="B141" s="7" t="s">
        <v>24</v>
      </c>
      <c r="C141" s="8">
        <v>2</v>
      </c>
      <c r="D141" s="7" t="s">
        <v>1103</v>
      </c>
      <c r="E141" s="8">
        <v>114.6</v>
      </c>
      <c r="F141" s="8">
        <v>133.59200000000001</v>
      </c>
      <c r="G141" s="8">
        <v>18.992000000000001</v>
      </c>
      <c r="H141" s="9">
        <v>0</v>
      </c>
      <c r="I141" s="9">
        <v>1.1659999999999999</v>
      </c>
      <c r="J141" s="7" t="s">
        <v>4881</v>
      </c>
      <c r="K141" s="7" t="s">
        <v>4895</v>
      </c>
      <c r="L141" s="7"/>
      <c r="M141" s="10" t="s">
        <v>4959</v>
      </c>
      <c r="N141" s="10">
        <v>120.102</v>
      </c>
      <c r="O141" s="10">
        <v>116.319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3" x14ac:dyDescent="0.15">
      <c r="A142" s="7" t="s">
        <v>1122</v>
      </c>
      <c r="B142" s="7" t="s">
        <v>24</v>
      </c>
      <c r="C142" s="8">
        <v>3</v>
      </c>
      <c r="D142" s="7" t="s">
        <v>1103</v>
      </c>
      <c r="E142" s="8">
        <v>122.6</v>
      </c>
      <c r="F142" s="8">
        <v>140.143</v>
      </c>
      <c r="G142" s="8">
        <v>17.542999999999999</v>
      </c>
      <c r="H142" s="9">
        <v>0</v>
      </c>
      <c r="I142" s="9">
        <v>1.143</v>
      </c>
      <c r="J142" s="7" t="s">
        <v>4881</v>
      </c>
      <c r="K142" s="7" t="s">
        <v>4895</v>
      </c>
      <c r="L142" s="7"/>
      <c r="M142" s="10" t="s">
        <v>4898</v>
      </c>
      <c r="N142" s="10">
        <v>127.73</v>
      </c>
      <c r="O142" s="10">
        <v>126.884</v>
      </c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3" x14ac:dyDescent="0.15">
      <c r="A143" s="7" t="s">
        <v>1122</v>
      </c>
      <c r="B143" s="7" t="s">
        <v>24</v>
      </c>
      <c r="C143" s="8">
        <v>4</v>
      </c>
      <c r="D143" s="7" t="s">
        <v>1103</v>
      </c>
      <c r="E143" s="8">
        <v>132.30000000000001</v>
      </c>
      <c r="F143" s="8">
        <v>154.41399999999999</v>
      </c>
      <c r="G143" s="8">
        <v>22.114000000000001</v>
      </c>
      <c r="H143" s="9">
        <v>0</v>
      </c>
      <c r="I143" s="9">
        <v>1.167</v>
      </c>
      <c r="J143" s="7" t="s">
        <v>4881</v>
      </c>
      <c r="K143" s="7" t="s">
        <v>4882</v>
      </c>
      <c r="L143" s="7"/>
      <c r="M143" s="10" t="s">
        <v>4960</v>
      </c>
      <c r="N143" s="10">
        <v>135.988</v>
      </c>
      <c r="O143" s="10">
        <v>134.714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3" x14ac:dyDescent="0.15">
      <c r="A144" s="7" t="s">
        <v>1122</v>
      </c>
      <c r="B144" s="7" t="s">
        <v>24</v>
      </c>
      <c r="C144" s="8">
        <v>5</v>
      </c>
      <c r="D144" s="7" t="s">
        <v>1103</v>
      </c>
      <c r="E144" s="8">
        <v>142</v>
      </c>
      <c r="F144" s="8">
        <v>166.22800000000001</v>
      </c>
      <c r="G144" s="8">
        <v>24.228000000000002</v>
      </c>
      <c r="H144" s="9">
        <v>0</v>
      </c>
      <c r="I144" s="9">
        <v>1.171</v>
      </c>
      <c r="J144" s="7" t="s">
        <v>4881</v>
      </c>
      <c r="K144" s="7" t="s">
        <v>4882</v>
      </c>
      <c r="L144" s="7"/>
      <c r="M144" s="10" t="s">
        <v>4961</v>
      </c>
      <c r="N144" s="10">
        <v>147.55199999999999</v>
      </c>
      <c r="O144" s="10">
        <v>147.47900000000001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3" x14ac:dyDescent="0.15">
      <c r="A145" s="7" t="s">
        <v>1122</v>
      </c>
      <c r="B145" s="7" t="s">
        <v>24</v>
      </c>
      <c r="C145" s="8">
        <v>6</v>
      </c>
      <c r="D145" s="7" t="s">
        <v>1103</v>
      </c>
      <c r="E145" s="8">
        <v>151.69999999999999</v>
      </c>
      <c r="F145" s="8">
        <v>179.56200000000001</v>
      </c>
      <c r="G145" s="8">
        <v>27.861999999999998</v>
      </c>
      <c r="H145" s="9">
        <v>0</v>
      </c>
      <c r="I145" s="9">
        <v>1.1839999999999999</v>
      </c>
      <c r="J145" s="7" t="s">
        <v>4881</v>
      </c>
      <c r="K145" s="7" t="s">
        <v>4895</v>
      </c>
      <c r="L145" s="7"/>
      <c r="M145" s="10" t="s">
        <v>4937</v>
      </c>
      <c r="N145" s="10">
        <v>155.58799999999999</v>
      </c>
      <c r="O145" s="10">
        <v>152.50700000000001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3" x14ac:dyDescent="0.15">
      <c r="A146" s="7" t="s">
        <v>1122</v>
      </c>
      <c r="B146" s="7" t="s">
        <v>24</v>
      </c>
      <c r="C146" s="8">
        <v>7</v>
      </c>
      <c r="D146" s="7" t="s">
        <v>1103</v>
      </c>
      <c r="E146" s="8">
        <v>153.69999999999999</v>
      </c>
      <c r="F146" s="8">
        <v>181.398</v>
      </c>
      <c r="G146" s="8">
        <v>27.698</v>
      </c>
      <c r="H146" s="9">
        <v>0</v>
      </c>
      <c r="I146" s="9">
        <v>1.18</v>
      </c>
      <c r="J146" s="7" t="s">
        <v>4881</v>
      </c>
      <c r="K146" s="7" t="s">
        <v>4895</v>
      </c>
      <c r="L146" s="7"/>
      <c r="M146" s="10" t="s">
        <v>4937</v>
      </c>
      <c r="N146" s="10">
        <v>160.27000000000001</v>
      </c>
      <c r="O146" s="10">
        <v>157.35300000000001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3" x14ac:dyDescent="0.15">
      <c r="A147" s="7" t="s">
        <v>1122</v>
      </c>
      <c r="B147" s="7" t="s">
        <v>24</v>
      </c>
      <c r="C147" s="8">
        <v>8</v>
      </c>
      <c r="D147" s="7" t="s">
        <v>1103</v>
      </c>
      <c r="E147" s="8">
        <v>163.4</v>
      </c>
      <c r="F147" s="8">
        <v>194.101</v>
      </c>
      <c r="G147" s="8">
        <v>30.701000000000001</v>
      </c>
      <c r="H147" s="9">
        <v>0</v>
      </c>
      <c r="I147" s="9">
        <v>1.1879999999999999</v>
      </c>
      <c r="J147" s="7" t="s">
        <v>4881</v>
      </c>
      <c r="K147" s="7" t="s">
        <v>4895</v>
      </c>
      <c r="L147" s="7"/>
      <c r="M147" s="10" t="s">
        <v>4938</v>
      </c>
      <c r="N147" s="10">
        <v>167.89699999999999</v>
      </c>
      <c r="O147" s="10">
        <v>166.16</v>
      </c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3" x14ac:dyDescent="0.15">
      <c r="A148" s="7" t="s">
        <v>1122</v>
      </c>
      <c r="B148" s="7" t="s">
        <v>24</v>
      </c>
      <c r="C148" s="8">
        <v>9</v>
      </c>
      <c r="D148" s="7" t="s">
        <v>1103</v>
      </c>
      <c r="E148" s="8">
        <v>173.1</v>
      </c>
      <c r="F148" s="8">
        <v>207.399</v>
      </c>
      <c r="G148" s="8">
        <v>34.298999999999999</v>
      </c>
      <c r="H148" s="9">
        <v>0</v>
      </c>
      <c r="I148" s="9">
        <v>1.198</v>
      </c>
      <c r="J148" s="7" t="s">
        <v>4881</v>
      </c>
      <c r="K148" s="7" t="s">
        <v>4882</v>
      </c>
      <c r="L148" s="7"/>
      <c r="M148" s="10" t="s">
        <v>4962</v>
      </c>
      <c r="N148" s="10">
        <v>175.26599999999999</v>
      </c>
      <c r="O148" s="10">
        <v>177.54</v>
      </c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3" x14ac:dyDescent="0.15">
      <c r="A149" s="7" t="s">
        <v>1122</v>
      </c>
      <c r="B149" s="7" t="s">
        <v>24</v>
      </c>
      <c r="C149" s="8">
        <v>10</v>
      </c>
      <c r="D149" s="7" t="s">
        <v>1103</v>
      </c>
      <c r="E149" s="8">
        <v>182.8</v>
      </c>
      <c r="F149" s="8">
        <v>220.1</v>
      </c>
      <c r="G149" s="8">
        <v>37.299999999999997</v>
      </c>
      <c r="H149" s="9">
        <v>0</v>
      </c>
      <c r="I149" s="9">
        <v>1.204</v>
      </c>
      <c r="J149" s="7" t="s">
        <v>4881</v>
      </c>
      <c r="K149" s="7" t="s">
        <v>4882</v>
      </c>
      <c r="L149" s="7"/>
      <c r="M149" s="10" t="s">
        <v>4906</v>
      </c>
      <c r="N149" s="10">
        <v>188.26400000000001</v>
      </c>
      <c r="O149" s="10">
        <v>188.804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3" x14ac:dyDescent="0.15">
      <c r="A150" s="7" t="s">
        <v>1122</v>
      </c>
      <c r="B150" s="7" t="s">
        <v>24</v>
      </c>
      <c r="C150" s="8">
        <v>11</v>
      </c>
      <c r="D150" s="7" t="s">
        <v>1103</v>
      </c>
      <c r="E150" s="8">
        <v>192.5</v>
      </c>
      <c r="F150" s="8">
        <v>233.03299999999999</v>
      </c>
      <c r="G150" s="8">
        <v>40.533000000000001</v>
      </c>
      <c r="H150" s="9">
        <v>0</v>
      </c>
      <c r="I150" s="9">
        <v>1.2110000000000001</v>
      </c>
      <c r="J150" s="7" t="s">
        <v>4881</v>
      </c>
      <c r="K150" s="7" t="s">
        <v>4895</v>
      </c>
      <c r="L150" s="7"/>
      <c r="M150" s="10" t="s">
        <v>4963</v>
      </c>
      <c r="N150" s="10">
        <v>196.60499999999999</v>
      </c>
      <c r="O150" s="10">
        <v>196.64</v>
      </c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3" x14ac:dyDescent="0.15">
      <c r="A151" s="7" t="s">
        <v>1122</v>
      </c>
      <c r="B151" s="7" t="s">
        <v>24</v>
      </c>
      <c r="C151" s="8">
        <v>12</v>
      </c>
      <c r="D151" s="7" t="s">
        <v>1103</v>
      </c>
      <c r="E151" s="8">
        <v>202.2</v>
      </c>
      <c r="F151" s="8">
        <v>245.59</v>
      </c>
      <c r="G151" s="8">
        <v>43.39</v>
      </c>
      <c r="H151" s="9">
        <v>0</v>
      </c>
      <c r="I151" s="9">
        <v>1.2150000000000001</v>
      </c>
      <c r="J151" s="7" t="s">
        <v>4881</v>
      </c>
      <c r="K151" s="7" t="s">
        <v>4882</v>
      </c>
      <c r="L151" s="7"/>
      <c r="M151" s="10" t="s">
        <v>4964</v>
      </c>
      <c r="N151" s="10">
        <v>204.774</v>
      </c>
      <c r="O151" s="10">
        <v>205.691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3" x14ac:dyDescent="0.15">
      <c r="A152" s="7" t="s">
        <v>1122</v>
      </c>
      <c r="B152" s="7" t="s">
        <v>24</v>
      </c>
      <c r="C152" s="8">
        <v>13</v>
      </c>
      <c r="D152" s="7" t="s">
        <v>1103</v>
      </c>
      <c r="E152" s="8">
        <v>211.9</v>
      </c>
      <c r="F152" s="8">
        <v>258.97899999999998</v>
      </c>
      <c r="G152" s="8">
        <v>47.079000000000001</v>
      </c>
      <c r="H152" s="9">
        <v>0</v>
      </c>
      <c r="I152" s="9">
        <v>1.222</v>
      </c>
      <c r="J152" s="7" t="s">
        <v>4881</v>
      </c>
      <c r="K152" s="7" t="s">
        <v>4882</v>
      </c>
      <c r="L152" s="7"/>
      <c r="M152" s="10" t="s">
        <v>4941</v>
      </c>
      <c r="N152" s="10">
        <v>220.86500000000001</v>
      </c>
      <c r="O152" s="10">
        <v>213.822</v>
      </c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3" x14ac:dyDescent="0.15">
      <c r="A153" s="7" t="s">
        <v>1122</v>
      </c>
      <c r="B153" s="7" t="s">
        <v>24</v>
      </c>
      <c r="C153" s="8">
        <v>14</v>
      </c>
      <c r="D153" s="7" t="s">
        <v>1103</v>
      </c>
      <c r="E153" s="8">
        <v>221.6</v>
      </c>
      <c r="F153" s="8">
        <v>270.64400000000001</v>
      </c>
      <c r="G153" s="8">
        <v>49.043999999999997</v>
      </c>
      <c r="H153" s="9">
        <v>0</v>
      </c>
      <c r="I153" s="9">
        <v>1.2210000000000001</v>
      </c>
      <c r="J153" s="7" t="s">
        <v>4881</v>
      </c>
      <c r="K153" s="7" t="s">
        <v>4882</v>
      </c>
      <c r="L153" s="7"/>
      <c r="M153" s="10" t="s">
        <v>4942</v>
      </c>
      <c r="N153" s="10">
        <v>229.149</v>
      </c>
      <c r="O153" s="10">
        <v>222.42599999999999</v>
      </c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3" x14ac:dyDescent="0.15">
      <c r="A154" s="7" t="s">
        <v>1122</v>
      </c>
      <c r="B154" s="7" t="s">
        <v>24</v>
      </c>
      <c r="C154" s="8">
        <v>15</v>
      </c>
      <c r="D154" s="7" t="s">
        <v>1103</v>
      </c>
      <c r="E154" s="8">
        <v>231.3</v>
      </c>
      <c r="F154" s="8">
        <v>282.221</v>
      </c>
      <c r="G154" s="8">
        <v>50.920999999999999</v>
      </c>
      <c r="H154" s="9">
        <v>0</v>
      </c>
      <c r="I154" s="9">
        <v>1.22</v>
      </c>
      <c r="J154" s="7" t="s">
        <v>4881</v>
      </c>
      <c r="K154" s="7" t="s">
        <v>4882</v>
      </c>
      <c r="L154" s="7"/>
      <c r="M154" s="10" t="s">
        <v>4965</v>
      </c>
      <c r="N154" s="10">
        <v>240.13399999999999</v>
      </c>
      <c r="O154" s="10">
        <v>233.113</v>
      </c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3" x14ac:dyDescent="0.15">
      <c r="A155" s="7" t="s">
        <v>1122</v>
      </c>
      <c r="B155" s="7" t="s">
        <v>24</v>
      </c>
      <c r="C155" s="8">
        <v>16</v>
      </c>
      <c r="D155" s="7" t="s">
        <v>1103</v>
      </c>
      <c r="E155" s="8">
        <v>241</v>
      </c>
      <c r="F155" s="8">
        <v>292.63200000000001</v>
      </c>
      <c r="G155" s="8">
        <v>51.631999999999998</v>
      </c>
      <c r="H155" s="9">
        <v>0</v>
      </c>
      <c r="I155" s="9">
        <v>1.214</v>
      </c>
      <c r="J155" s="7" t="s">
        <v>4881</v>
      </c>
      <c r="K155" s="7" t="s">
        <v>4895</v>
      </c>
      <c r="L155" s="7"/>
      <c r="M155" s="10" t="s">
        <v>4911</v>
      </c>
      <c r="N155" s="10">
        <v>246.81800000000001</v>
      </c>
      <c r="O155" s="10">
        <v>245.19800000000001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3" x14ac:dyDescent="0.15">
      <c r="A156" s="7" t="s">
        <v>1122</v>
      </c>
      <c r="B156" s="7" t="s">
        <v>24</v>
      </c>
      <c r="C156" s="8">
        <v>17</v>
      </c>
      <c r="D156" s="7" t="s">
        <v>1103</v>
      </c>
      <c r="E156" s="8">
        <v>250.7</v>
      </c>
      <c r="F156" s="8">
        <v>302.11200000000002</v>
      </c>
      <c r="G156" s="8">
        <v>51.411999999999999</v>
      </c>
      <c r="H156" s="9">
        <v>0</v>
      </c>
      <c r="I156" s="9">
        <v>1.2050000000000001</v>
      </c>
      <c r="J156" s="7" t="s">
        <v>4881</v>
      </c>
      <c r="K156" s="7" t="s">
        <v>4895</v>
      </c>
      <c r="L156" s="7"/>
      <c r="M156" s="10" t="s">
        <v>4912</v>
      </c>
      <c r="N156" s="10">
        <v>253.04400000000001</v>
      </c>
      <c r="O156" s="10">
        <v>252.45400000000001</v>
      </c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3" x14ac:dyDescent="0.15">
      <c r="A157" s="7" t="s">
        <v>1122</v>
      </c>
      <c r="B157" s="7" t="s">
        <v>24</v>
      </c>
      <c r="C157" s="8">
        <v>18</v>
      </c>
      <c r="D157" s="7" t="s">
        <v>1103</v>
      </c>
      <c r="E157" s="8">
        <v>260.39999999999998</v>
      </c>
      <c r="F157" s="8">
        <v>312.54899999999998</v>
      </c>
      <c r="G157" s="8">
        <v>52.149000000000001</v>
      </c>
      <c r="H157" s="9">
        <v>0</v>
      </c>
      <c r="I157" s="9">
        <v>1.2</v>
      </c>
      <c r="J157" s="7" t="s">
        <v>4881</v>
      </c>
      <c r="K157" s="7" t="s">
        <v>4895</v>
      </c>
      <c r="L157" s="7"/>
      <c r="M157" s="10" t="s">
        <v>4945</v>
      </c>
      <c r="N157" s="10">
        <v>266.95600000000002</v>
      </c>
      <c r="O157" s="10">
        <v>262.96600000000001</v>
      </c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3" x14ac:dyDescent="0.15">
      <c r="A158" s="7" t="s">
        <v>1122</v>
      </c>
      <c r="B158" s="7" t="s">
        <v>24</v>
      </c>
      <c r="C158" s="8">
        <v>19</v>
      </c>
      <c r="D158" s="7" t="s">
        <v>1103</v>
      </c>
      <c r="E158" s="8">
        <v>270.10000000000002</v>
      </c>
      <c r="F158" s="8">
        <v>323.30099999999999</v>
      </c>
      <c r="G158" s="8">
        <v>53.201000000000001</v>
      </c>
      <c r="H158" s="9">
        <v>0</v>
      </c>
      <c r="I158" s="9">
        <v>1.1970000000000001</v>
      </c>
      <c r="J158" s="7" t="s">
        <v>4881</v>
      </c>
      <c r="K158" s="7" t="s">
        <v>4895</v>
      </c>
      <c r="L158" s="7"/>
      <c r="M158" s="10" t="s">
        <v>4946</v>
      </c>
      <c r="N158" s="10">
        <v>275.44900000000001</v>
      </c>
      <c r="O158" s="10">
        <v>271.91800000000001</v>
      </c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3" x14ac:dyDescent="0.15">
      <c r="A159" s="7" t="s">
        <v>1122</v>
      </c>
      <c r="B159" s="7" t="s">
        <v>24</v>
      </c>
      <c r="C159" s="8">
        <v>20</v>
      </c>
      <c r="D159" s="7" t="s">
        <v>1103</v>
      </c>
      <c r="E159" s="8">
        <v>279.8</v>
      </c>
      <c r="F159" s="8">
        <v>334.48</v>
      </c>
      <c r="G159" s="8">
        <v>54.68</v>
      </c>
      <c r="H159" s="9">
        <v>0</v>
      </c>
      <c r="I159" s="9">
        <v>1.1950000000000001</v>
      </c>
      <c r="J159" s="7" t="s">
        <v>4881</v>
      </c>
      <c r="K159" s="7" t="s">
        <v>4895</v>
      </c>
      <c r="L159" s="7"/>
      <c r="M159" s="10" t="s">
        <v>4915</v>
      </c>
      <c r="N159" s="10">
        <v>287.34500000000003</v>
      </c>
      <c r="O159" s="10">
        <v>288.91800000000001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3" x14ac:dyDescent="0.15">
      <c r="A160" s="7" t="s">
        <v>1122</v>
      </c>
      <c r="B160" s="7" t="s">
        <v>24</v>
      </c>
      <c r="C160" s="8">
        <v>21</v>
      </c>
      <c r="D160" s="7" t="s">
        <v>1103</v>
      </c>
      <c r="E160" s="8">
        <v>289.5</v>
      </c>
      <c r="F160" s="8">
        <v>345.21100000000001</v>
      </c>
      <c r="G160" s="8">
        <v>55.710999999999999</v>
      </c>
      <c r="H160" s="9">
        <v>0</v>
      </c>
      <c r="I160" s="9">
        <v>1.1919999999999999</v>
      </c>
      <c r="J160" s="7" t="s">
        <v>4881</v>
      </c>
      <c r="K160" s="7" t="s">
        <v>4895</v>
      </c>
      <c r="L160" s="7"/>
      <c r="M160" s="10" t="s">
        <v>4916</v>
      </c>
      <c r="N160" s="10">
        <v>291.935</v>
      </c>
      <c r="O160" s="10">
        <v>293.09699999999998</v>
      </c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3" x14ac:dyDescent="0.15">
      <c r="A161" s="7" t="s">
        <v>1122</v>
      </c>
      <c r="B161" s="7" t="s">
        <v>24</v>
      </c>
      <c r="C161" s="8">
        <v>22</v>
      </c>
      <c r="D161" s="7" t="s">
        <v>1103</v>
      </c>
      <c r="E161" s="8">
        <v>299.2</v>
      </c>
      <c r="F161" s="8">
        <v>357.30799999999999</v>
      </c>
      <c r="G161" s="8">
        <v>58.107999999999997</v>
      </c>
      <c r="H161" s="9">
        <v>0</v>
      </c>
      <c r="I161" s="9">
        <v>1.194</v>
      </c>
      <c r="J161" s="7" t="s">
        <v>4881</v>
      </c>
      <c r="K161" s="7" t="s">
        <v>4895</v>
      </c>
      <c r="L161" s="7"/>
      <c r="M161" s="10" t="s">
        <v>4917</v>
      </c>
      <c r="N161" s="10">
        <v>306.70499999999998</v>
      </c>
      <c r="O161" s="10">
        <v>307.51400000000001</v>
      </c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3" x14ac:dyDescent="0.15">
      <c r="A162" s="7" t="s">
        <v>1122</v>
      </c>
      <c r="B162" s="7" t="s">
        <v>24</v>
      </c>
      <c r="C162" s="8">
        <v>23</v>
      </c>
      <c r="D162" s="7" t="s">
        <v>1103</v>
      </c>
      <c r="E162" s="8">
        <v>308.89999999999998</v>
      </c>
      <c r="F162" s="8">
        <v>368.00900000000001</v>
      </c>
      <c r="G162" s="8">
        <v>59.109000000000002</v>
      </c>
      <c r="H162" s="9">
        <v>0</v>
      </c>
      <c r="I162" s="9">
        <v>1.1910000000000001</v>
      </c>
      <c r="J162" s="7" t="s">
        <v>4881</v>
      </c>
      <c r="K162" s="7" t="s">
        <v>4895</v>
      </c>
      <c r="L162" s="7"/>
      <c r="M162" s="10" t="s">
        <v>4918</v>
      </c>
      <c r="N162" s="10">
        <v>314.82799999999997</v>
      </c>
      <c r="O162" s="10">
        <v>314.89999999999998</v>
      </c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3" x14ac:dyDescent="0.15">
      <c r="A163" s="7" t="s">
        <v>1122</v>
      </c>
      <c r="B163" s="7" t="s">
        <v>24</v>
      </c>
      <c r="C163" s="8">
        <v>24</v>
      </c>
      <c r="D163" s="7" t="s">
        <v>1103</v>
      </c>
      <c r="E163" s="8">
        <v>318.60000000000002</v>
      </c>
      <c r="F163" s="8">
        <v>379.44200000000001</v>
      </c>
      <c r="G163" s="8">
        <v>60.841999999999999</v>
      </c>
      <c r="H163" s="9">
        <v>0</v>
      </c>
      <c r="I163" s="9">
        <v>1.1910000000000001</v>
      </c>
      <c r="J163" s="7" t="s">
        <v>4881</v>
      </c>
      <c r="K163" s="7" t="s">
        <v>4895</v>
      </c>
      <c r="L163" s="7"/>
      <c r="M163" s="10" t="s">
        <v>4919</v>
      </c>
      <c r="N163" s="10">
        <v>320.78300000000002</v>
      </c>
      <c r="O163" s="10">
        <v>319.29000000000002</v>
      </c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3" x14ac:dyDescent="0.15">
      <c r="A164" s="7" t="s">
        <v>1122</v>
      </c>
      <c r="B164" s="7" t="s">
        <v>24</v>
      </c>
      <c r="C164" s="8">
        <v>25</v>
      </c>
      <c r="D164" s="7" t="s">
        <v>1103</v>
      </c>
      <c r="E164" s="8">
        <v>328.3</v>
      </c>
      <c r="F164" s="8">
        <v>389.41300000000001</v>
      </c>
      <c r="G164" s="8">
        <v>61.113</v>
      </c>
      <c r="H164" s="9">
        <v>0</v>
      </c>
      <c r="I164" s="9">
        <v>1.1859999999999999</v>
      </c>
      <c r="J164" s="7" t="s">
        <v>4881</v>
      </c>
      <c r="K164" s="7" t="s">
        <v>4895</v>
      </c>
      <c r="L164" s="7"/>
      <c r="M164" s="10" t="s">
        <v>4966</v>
      </c>
      <c r="N164" s="10">
        <v>330.44499999999999</v>
      </c>
      <c r="O164" s="10">
        <v>329.16300000000001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3" x14ac:dyDescent="0.15">
      <c r="A165" s="7" t="s">
        <v>1122</v>
      </c>
      <c r="B165" s="7" t="s">
        <v>24</v>
      </c>
      <c r="C165" s="8">
        <v>26</v>
      </c>
      <c r="D165" s="7" t="s">
        <v>1103</v>
      </c>
      <c r="E165" s="8">
        <v>331.3</v>
      </c>
      <c r="F165" s="8">
        <v>391.71800000000002</v>
      </c>
      <c r="G165" s="8">
        <v>60.417999999999999</v>
      </c>
      <c r="H165" s="9">
        <v>0</v>
      </c>
      <c r="I165" s="9">
        <v>1.1819999999999999</v>
      </c>
      <c r="J165" s="7" t="s">
        <v>4881</v>
      </c>
      <c r="K165" s="7" t="s">
        <v>4882</v>
      </c>
      <c r="L165" s="7"/>
      <c r="M165" s="10" t="s">
        <v>4966</v>
      </c>
      <c r="N165" s="10">
        <v>336.79899999999998</v>
      </c>
      <c r="O165" s="10">
        <v>336.21199999999999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3" x14ac:dyDescent="0.15">
      <c r="A166" s="7" t="s">
        <v>1122</v>
      </c>
      <c r="B166" s="7" t="s">
        <v>24</v>
      </c>
      <c r="C166" s="8">
        <v>27</v>
      </c>
      <c r="D166" s="7" t="s">
        <v>1103</v>
      </c>
      <c r="E166" s="8">
        <v>341</v>
      </c>
      <c r="F166" s="8">
        <v>400.04700000000003</v>
      </c>
      <c r="G166" s="8">
        <v>59.046999999999997</v>
      </c>
      <c r="H166" s="9">
        <v>0</v>
      </c>
      <c r="I166" s="9">
        <v>1.173</v>
      </c>
      <c r="J166" s="7" t="s">
        <v>4881</v>
      </c>
      <c r="K166" s="7" t="s">
        <v>4895</v>
      </c>
      <c r="L166" s="7"/>
      <c r="M166" s="10" t="s">
        <v>4920</v>
      </c>
      <c r="N166" s="10">
        <v>346.173</v>
      </c>
      <c r="O166" s="10">
        <v>346.96300000000002</v>
      </c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3" x14ac:dyDescent="0.15">
      <c r="A167" s="7" t="s">
        <v>1122</v>
      </c>
      <c r="B167" s="7" t="s">
        <v>24</v>
      </c>
      <c r="C167" s="8">
        <v>28</v>
      </c>
      <c r="D167" s="7" t="s">
        <v>1103</v>
      </c>
      <c r="E167" s="8">
        <v>350.7</v>
      </c>
      <c r="F167" s="8">
        <v>409.36399999999998</v>
      </c>
      <c r="G167" s="8">
        <v>58.664000000000001</v>
      </c>
      <c r="H167" s="9">
        <v>0</v>
      </c>
      <c r="I167" s="9">
        <v>1.167</v>
      </c>
      <c r="J167" s="7" t="s">
        <v>4881</v>
      </c>
      <c r="K167" s="7" t="s">
        <v>4895</v>
      </c>
      <c r="L167" s="7"/>
      <c r="M167" s="10" t="s">
        <v>4921</v>
      </c>
      <c r="N167" s="10">
        <v>352.23200000000003</v>
      </c>
      <c r="O167" s="10">
        <v>353.73500000000001</v>
      </c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3" x14ac:dyDescent="0.15">
      <c r="A168" s="7" t="s">
        <v>1122</v>
      </c>
      <c r="B168" s="7" t="s">
        <v>24</v>
      </c>
      <c r="C168" s="8">
        <v>29</v>
      </c>
      <c r="D168" s="7" t="s">
        <v>1103</v>
      </c>
      <c r="E168" s="8">
        <v>360.4</v>
      </c>
      <c r="F168" s="8">
        <v>419.685</v>
      </c>
      <c r="G168" s="8">
        <v>59.284999999999997</v>
      </c>
      <c r="H168" s="9">
        <v>0</v>
      </c>
      <c r="I168" s="9">
        <v>1.1639999999999999</v>
      </c>
      <c r="J168" s="7" t="s">
        <v>4881</v>
      </c>
      <c r="K168" s="9" t="s">
        <v>4882</v>
      </c>
      <c r="L168" s="9"/>
      <c r="M168" s="10" t="s">
        <v>4955</v>
      </c>
      <c r="N168" s="10">
        <v>364.71100000000001</v>
      </c>
      <c r="O168" s="10">
        <v>362.47699999999998</v>
      </c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3" x14ac:dyDescent="0.15">
      <c r="A169" s="7" t="s">
        <v>1122</v>
      </c>
      <c r="B169" s="7" t="s">
        <v>24</v>
      </c>
      <c r="C169" s="8">
        <v>30</v>
      </c>
      <c r="D169" s="7" t="s">
        <v>1103</v>
      </c>
      <c r="E169" s="8">
        <v>370.1</v>
      </c>
      <c r="F169" s="8">
        <v>429.82400000000001</v>
      </c>
      <c r="G169" s="8">
        <v>59.723999999999997</v>
      </c>
      <c r="H169" s="9">
        <v>0</v>
      </c>
      <c r="I169" s="9">
        <v>1.161</v>
      </c>
      <c r="J169" s="7" t="s">
        <v>4881</v>
      </c>
      <c r="K169" s="7" t="s">
        <v>4895</v>
      </c>
      <c r="L169" s="7"/>
      <c r="M169" s="10" t="s">
        <v>4956</v>
      </c>
      <c r="N169" s="10">
        <v>374.37400000000002</v>
      </c>
      <c r="O169" s="10">
        <v>372.11399999999998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3" x14ac:dyDescent="0.15">
      <c r="A170" s="7" t="s">
        <v>1122</v>
      </c>
      <c r="B170" s="7" t="s">
        <v>24</v>
      </c>
      <c r="C170" s="8">
        <v>31</v>
      </c>
      <c r="D170" s="7" t="s">
        <v>1103</v>
      </c>
      <c r="E170" s="8">
        <v>379.8</v>
      </c>
      <c r="F170" s="8">
        <v>439.45499999999998</v>
      </c>
      <c r="G170" s="8">
        <v>59.655000000000001</v>
      </c>
      <c r="H170" s="9">
        <v>0</v>
      </c>
      <c r="I170" s="9">
        <v>1.157</v>
      </c>
      <c r="J170" s="7" t="s">
        <v>4881</v>
      </c>
      <c r="K170" s="7" t="s">
        <v>4882</v>
      </c>
      <c r="L170" s="7"/>
      <c r="M170" s="10" t="s">
        <v>4957</v>
      </c>
      <c r="N170" s="10">
        <v>383.45299999999997</v>
      </c>
      <c r="O170" s="10">
        <v>381.68200000000002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3" x14ac:dyDescent="0.15">
      <c r="A171" s="7" t="s">
        <v>1122</v>
      </c>
      <c r="B171" s="7" t="s">
        <v>24</v>
      </c>
      <c r="C171" s="8">
        <v>32</v>
      </c>
      <c r="D171" s="7" t="s">
        <v>1103</v>
      </c>
      <c r="E171" s="8">
        <v>389.5</v>
      </c>
      <c r="F171" s="8">
        <v>450.23200000000003</v>
      </c>
      <c r="G171" s="8">
        <v>60.731999999999999</v>
      </c>
      <c r="H171" s="9">
        <v>0</v>
      </c>
      <c r="I171" s="9">
        <v>1.1559999999999999</v>
      </c>
      <c r="J171" s="7" t="s">
        <v>4881</v>
      </c>
      <c r="K171" s="7" t="s">
        <v>4882</v>
      </c>
      <c r="L171" s="7"/>
      <c r="M171" s="10" t="s">
        <v>4925</v>
      </c>
      <c r="N171" s="10">
        <v>391.89400000000001</v>
      </c>
      <c r="O171" s="10">
        <v>392.95800000000003</v>
      </c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3" x14ac:dyDescent="0.15">
      <c r="A172" s="7" t="s">
        <v>1122</v>
      </c>
      <c r="B172" s="7" t="s">
        <v>3531</v>
      </c>
      <c r="C172" s="8">
        <v>1</v>
      </c>
      <c r="D172" s="7" t="s">
        <v>24</v>
      </c>
      <c r="E172" s="8">
        <v>0</v>
      </c>
      <c r="F172" s="8">
        <v>0</v>
      </c>
      <c r="G172" s="8">
        <v>0</v>
      </c>
      <c r="H172" s="9">
        <v>0</v>
      </c>
      <c r="I172" s="9">
        <v>0</v>
      </c>
      <c r="J172" s="7" t="s">
        <v>4879</v>
      </c>
      <c r="K172" s="7"/>
      <c r="L172" s="7" t="s">
        <v>4880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3" x14ac:dyDescent="0.15">
      <c r="A173" s="7" t="s">
        <v>1122</v>
      </c>
      <c r="B173" s="7" t="s">
        <v>3531</v>
      </c>
      <c r="C173" s="8">
        <v>2</v>
      </c>
      <c r="D173" s="7" t="s">
        <v>24</v>
      </c>
      <c r="E173" s="8">
        <v>9</v>
      </c>
      <c r="F173" s="8">
        <v>9.0969999999999995</v>
      </c>
      <c r="G173" s="8">
        <v>9.7000000000000003E-2</v>
      </c>
      <c r="H173" s="9">
        <v>0</v>
      </c>
      <c r="I173" s="9">
        <v>1.0109999999999999</v>
      </c>
      <c r="J173" s="7" t="s">
        <v>4881</v>
      </c>
      <c r="K173" s="7" t="s">
        <v>4895</v>
      </c>
      <c r="L173" s="7"/>
      <c r="M173" s="10" t="s">
        <v>4883</v>
      </c>
      <c r="N173" s="10">
        <v>8.8360000000000003</v>
      </c>
      <c r="O173" s="10">
        <v>10.082000000000001</v>
      </c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3" x14ac:dyDescent="0.15">
      <c r="A174" s="7" t="s">
        <v>1122</v>
      </c>
      <c r="B174" s="7" t="s">
        <v>3531</v>
      </c>
      <c r="C174" s="8">
        <v>3</v>
      </c>
      <c r="D174" s="7" t="s">
        <v>24</v>
      </c>
      <c r="E174" s="8">
        <v>18.5</v>
      </c>
      <c r="F174" s="8">
        <v>18.777999999999999</v>
      </c>
      <c r="G174" s="8">
        <v>0.27800000000000002</v>
      </c>
      <c r="H174" s="9">
        <v>0</v>
      </c>
      <c r="I174" s="9">
        <v>1.0149999999999999</v>
      </c>
      <c r="J174" s="7" t="s">
        <v>4881</v>
      </c>
      <c r="K174" s="7" t="s">
        <v>4895</v>
      </c>
      <c r="L174" s="7"/>
      <c r="M174" s="10" t="s">
        <v>4892</v>
      </c>
      <c r="N174" s="10">
        <v>19.670999999999999</v>
      </c>
      <c r="O174" s="10">
        <v>21.902000000000001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3" x14ac:dyDescent="0.15">
      <c r="A175" s="7" t="s">
        <v>1122</v>
      </c>
      <c r="B175" s="7" t="s">
        <v>3531</v>
      </c>
      <c r="C175" s="8">
        <v>4</v>
      </c>
      <c r="D175" s="7" t="s">
        <v>24</v>
      </c>
      <c r="E175" s="8">
        <v>28</v>
      </c>
      <c r="F175" s="8">
        <v>28.803999999999998</v>
      </c>
      <c r="G175" s="8">
        <v>0.80400000000000005</v>
      </c>
      <c r="H175" s="9">
        <v>0</v>
      </c>
      <c r="I175" s="9">
        <v>1.0289999999999999</v>
      </c>
      <c r="J175" s="7" t="s">
        <v>4881</v>
      </c>
      <c r="K175" s="7" t="s">
        <v>4895</v>
      </c>
      <c r="L175" s="7"/>
      <c r="M175" s="10" t="s">
        <v>4967</v>
      </c>
      <c r="N175" s="10">
        <v>28.355</v>
      </c>
      <c r="O175" s="10">
        <v>30.782</v>
      </c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3" x14ac:dyDescent="0.15">
      <c r="A176" s="7" t="s">
        <v>1122</v>
      </c>
      <c r="B176" s="7" t="s">
        <v>3531</v>
      </c>
      <c r="C176" s="8">
        <v>5</v>
      </c>
      <c r="D176" s="7" t="s">
        <v>24</v>
      </c>
      <c r="E176" s="8">
        <v>37.5</v>
      </c>
      <c r="F176" s="8">
        <v>39.308</v>
      </c>
      <c r="G176" s="8">
        <v>1.8080000000000001</v>
      </c>
      <c r="H176" s="9">
        <v>0</v>
      </c>
      <c r="I176" s="9">
        <v>1.048</v>
      </c>
      <c r="J176" s="7" t="s">
        <v>4881</v>
      </c>
      <c r="K176" s="7" t="s">
        <v>4895</v>
      </c>
      <c r="L176" s="7"/>
      <c r="M176" s="10" t="s">
        <v>4884</v>
      </c>
      <c r="N176" s="10">
        <v>37.031999999999996</v>
      </c>
      <c r="O176" s="10">
        <v>39.944000000000003</v>
      </c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3" x14ac:dyDescent="0.15">
      <c r="A177" s="7" t="s">
        <v>1122</v>
      </c>
      <c r="B177" s="7" t="s">
        <v>3531</v>
      </c>
      <c r="C177" s="8">
        <v>6</v>
      </c>
      <c r="D177" s="7" t="s">
        <v>24</v>
      </c>
      <c r="E177" s="8">
        <v>47</v>
      </c>
      <c r="F177" s="8">
        <v>49.823999999999998</v>
      </c>
      <c r="G177" s="8">
        <v>2.8239999999999998</v>
      </c>
      <c r="H177" s="9">
        <v>0</v>
      </c>
      <c r="I177" s="9">
        <v>1.06</v>
      </c>
      <c r="J177" s="7" t="s">
        <v>4881</v>
      </c>
      <c r="K177" s="7" t="s">
        <v>4895</v>
      </c>
      <c r="L177" s="7"/>
      <c r="M177" s="10" t="s">
        <v>4889</v>
      </c>
      <c r="N177" s="10">
        <v>44.005000000000003</v>
      </c>
      <c r="O177" s="10">
        <v>48.225000000000001</v>
      </c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3" x14ac:dyDescent="0.15">
      <c r="A178" s="7" t="s">
        <v>1122</v>
      </c>
      <c r="B178" s="7" t="s">
        <v>3531</v>
      </c>
      <c r="C178" s="8">
        <v>7</v>
      </c>
      <c r="D178" s="7" t="s">
        <v>24</v>
      </c>
      <c r="E178" s="8">
        <v>56.5</v>
      </c>
      <c r="F178" s="8">
        <v>59.366999999999997</v>
      </c>
      <c r="G178" s="8">
        <v>2.867</v>
      </c>
      <c r="H178" s="9">
        <v>0</v>
      </c>
      <c r="I178" s="9">
        <v>1.0509999999999999</v>
      </c>
      <c r="J178" s="7" t="s">
        <v>4968</v>
      </c>
      <c r="K178" s="7" t="s">
        <v>4882</v>
      </c>
      <c r="L178" s="7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3" x14ac:dyDescent="0.15">
      <c r="A179" s="7" t="s">
        <v>1122</v>
      </c>
      <c r="B179" s="7" t="s">
        <v>3531</v>
      </c>
      <c r="C179" s="8">
        <v>8</v>
      </c>
      <c r="D179" s="7" t="s">
        <v>24</v>
      </c>
      <c r="E179" s="8">
        <v>66</v>
      </c>
      <c r="F179" s="8">
        <v>70.227999999999994</v>
      </c>
      <c r="G179" s="8">
        <v>4.2279999999999998</v>
      </c>
      <c r="H179" s="9">
        <v>0</v>
      </c>
      <c r="I179" s="9">
        <v>1.0640000000000001</v>
      </c>
      <c r="J179" s="7" t="s">
        <v>4881</v>
      </c>
      <c r="K179" s="7" t="s">
        <v>4882</v>
      </c>
      <c r="L179" s="7"/>
      <c r="M179" s="10" t="s">
        <v>4890</v>
      </c>
      <c r="N179" s="10">
        <v>65.512</v>
      </c>
      <c r="O179" s="10">
        <v>69.138999999999996</v>
      </c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3" x14ac:dyDescent="0.15">
      <c r="A180" s="7" t="s">
        <v>1122</v>
      </c>
      <c r="B180" s="7" t="s">
        <v>3531</v>
      </c>
      <c r="C180" s="8">
        <v>9</v>
      </c>
      <c r="D180" s="7" t="s">
        <v>24</v>
      </c>
      <c r="E180" s="8">
        <v>75.5</v>
      </c>
      <c r="F180" s="8">
        <v>81.974000000000004</v>
      </c>
      <c r="G180" s="8">
        <v>6.4740000000000002</v>
      </c>
      <c r="H180" s="9">
        <v>0</v>
      </c>
      <c r="I180" s="9">
        <v>1.0860000000000001</v>
      </c>
      <c r="J180" s="7" t="s">
        <v>4881</v>
      </c>
      <c r="K180" s="7" t="s">
        <v>4882</v>
      </c>
      <c r="L180" s="7"/>
      <c r="M180" s="10" t="s">
        <v>4932</v>
      </c>
      <c r="N180" s="10">
        <v>75.319000000000003</v>
      </c>
      <c r="O180" s="10">
        <v>80.608000000000004</v>
      </c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3" x14ac:dyDescent="0.15">
      <c r="A181" s="7" t="s">
        <v>1122</v>
      </c>
      <c r="B181" s="7" t="s">
        <v>3531</v>
      </c>
      <c r="C181" s="8">
        <v>10</v>
      </c>
      <c r="D181" s="7" t="s">
        <v>24</v>
      </c>
      <c r="E181" s="8">
        <v>85</v>
      </c>
      <c r="F181" s="8">
        <v>92.409000000000006</v>
      </c>
      <c r="G181" s="8">
        <v>7.4089999999999998</v>
      </c>
      <c r="H181" s="9">
        <v>0</v>
      </c>
      <c r="I181" s="9">
        <v>1.087</v>
      </c>
      <c r="J181" s="7" t="s">
        <v>4881</v>
      </c>
      <c r="K181" s="7" t="s">
        <v>4895</v>
      </c>
      <c r="L181" s="7"/>
      <c r="M181" s="10" t="s">
        <v>4969</v>
      </c>
      <c r="N181" s="10">
        <v>84.652000000000001</v>
      </c>
      <c r="O181" s="10">
        <v>86.67</v>
      </c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3" x14ac:dyDescent="0.15">
      <c r="A182" s="7" t="s">
        <v>1122</v>
      </c>
      <c r="B182" s="7" t="s">
        <v>3531</v>
      </c>
      <c r="C182" s="8">
        <v>11</v>
      </c>
      <c r="D182" s="7" t="s">
        <v>24</v>
      </c>
      <c r="E182" s="8">
        <v>94.5</v>
      </c>
      <c r="F182" s="8">
        <v>103.693</v>
      </c>
      <c r="G182" s="8">
        <v>9.1929999999999996</v>
      </c>
      <c r="H182" s="9">
        <v>0</v>
      </c>
      <c r="I182" s="9">
        <v>1.097</v>
      </c>
      <c r="J182" s="7" t="s">
        <v>4881</v>
      </c>
      <c r="K182" s="7" t="s">
        <v>4882</v>
      </c>
      <c r="L182" s="7"/>
      <c r="M182" s="10" t="s">
        <v>4970</v>
      </c>
      <c r="N182" s="10">
        <v>94.837999999999994</v>
      </c>
      <c r="O182" s="10">
        <v>96.454999999999998</v>
      </c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3" x14ac:dyDescent="0.15">
      <c r="A183" s="7" t="s">
        <v>1122</v>
      </c>
      <c r="B183" s="7" t="s">
        <v>3531</v>
      </c>
      <c r="C183" s="8">
        <v>12</v>
      </c>
      <c r="D183" s="7" t="s">
        <v>1103</v>
      </c>
      <c r="E183" s="8">
        <v>104</v>
      </c>
      <c r="F183" s="8">
        <v>114.32899999999999</v>
      </c>
      <c r="G183" s="8">
        <v>10.329000000000001</v>
      </c>
      <c r="H183" s="9">
        <v>0</v>
      </c>
      <c r="I183" s="9">
        <v>1.099</v>
      </c>
      <c r="J183" s="7" t="s">
        <v>4881</v>
      </c>
      <c r="K183" s="7" t="s">
        <v>4882</v>
      </c>
      <c r="L183" s="7"/>
      <c r="M183" s="10" t="s">
        <v>4896</v>
      </c>
      <c r="N183" s="10">
        <v>104.49299999999999</v>
      </c>
      <c r="O183" s="10">
        <v>106.315</v>
      </c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3" x14ac:dyDescent="0.15">
      <c r="A184" s="7" t="s">
        <v>1122</v>
      </c>
      <c r="B184" s="7" t="s">
        <v>3531</v>
      </c>
      <c r="C184" s="8">
        <v>13</v>
      </c>
      <c r="D184" s="7" t="s">
        <v>1103</v>
      </c>
      <c r="E184" s="8">
        <v>113.7</v>
      </c>
      <c r="F184" s="8">
        <v>127.099</v>
      </c>
      <c r="G184" s="8">
        <v>13.398999999999999</v>
      </c>
      <c r="H184" s="9">
        <v>0</v>
      </c>
      <c r="I184" s="9">
        <v>1.1180000000000001</v>
      </c>
      <c r="J184" s="7" t="s">
        <v>4881</v>
      </c>
      <c r="K184" s="7" t="s">
        <v>4895</v>
      </c>
      <c r="L184" s="7"/>
      <c r="M184" s="10" t="s">
        <v>4897</v>
      </c>
      <c r="N184" s="10">
        <v>114.91800000000001</v>
      </c>
      <c r="O184" s="10">
        <v>116.65</v>
      </c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3" x14ac:dyDescent="0.15">
      <c r="A185" s="7" t="s">
        <v>1122</v>
      </c>
      <c r="B185" s="7" t="s">
        <v>3531</v>
      </c>
      <c r="C185" s="8">
        <v>15</v>
      </c>
      <c r="D185" s="7" t="s">
        <v>1103</v>
      </c>
      <c r="E185" s="8">
        <v>133.1</v>
      </c>
      <c r="F185" s="8">
        <v>136.53</v>
      </c>
      <c r="G185" s="8">
        <v>3.43</v>
      </c>
      <c r="H185" s="9">
        <v>0</v>
      </c>
      <c r="I185" s="9">
        <v>1.026</v>
      </c>
      <c r="J185" s="7" t="s">
        <v>4968</v>
      </c>
      <c r="K185" s="7" t="s">
        <v>4882</v>
      </c>
      <c r="L185" s="7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3" x14ac:dyDescent="0.15">
      <c r="A186" s="7" t="s">
        <v>1122</v>
      </c>
      <c r="B186" s="7" t="s">
        <v>3531</v>
      </c>
      <c r="C186" s="8">
        <v>16</v>
      </c>
      <c r="D186" s="7" t="s">
        <v>1103</v>
      </c>
      <c r="E186" s="8">
        <v>142.80000000000001</v>
      </c>
      <c r="F186" s="8">
        <v>146.22999999999999</v>
      </c>
      <c r="G186" s="8">
        <v>3.43</v>
      </c>
      <c r="H186" s="9">
        <v>0</v>
      </c>
      <c r="I186" s="9">
        <v>1.024</v>
      </c>
      <c r="J186" s="7" t="s">
        <v>4968</v>
      </c>
      <c r="K186" s="7" t="s">
        <v>4882</v>
      </c>
      <c r="L186" s="7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3" x14ac:dyDescent="0.15">
      <c r="A187" s="7" t="s">
        <v>1122</v>
      </c>
      <c r="B187" s="7" t="s">
        <v>3886</v>
      </c>
      <c r="C187" s="8">
        <v>1</v>
      </c>
      <c r="D187" s="7" t="s">
        <v>24</v>
      </c>
      <c r="E187" s="8">
        <v>0</v>
      </c>
      <c r="F187" s="8">
        <v>0</v>
      </c>
      <c r="G187" s="8">
        <v>0</v>
      </c>
      <c r="H187" s="9">
        <v>0</v>
      </c>
      <c r="I187" s="9">
        <v>0</v>
      </c>
      <c r="J187" s="7" t="s">
        <v>4879</v>
      </c>
      <c r="K187" s="7"/>
      <c r="L187" s="7" t="s">
        <v>4880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3" x14ac:dyDescent="0.15">
      <c r="A188" s="7" t="s">
        <v>1122</v>
      </c>
      <c r="B188" s="7" t="s">
        <v>3886</v>
      </c>
      <c r="C188" s="8">
        <v>2</v>
      </c>
      <c r="D188" s="7" t="s">
        <v>24</v>
      </c>
      <c r="E188" s="8">
        <v>3</v>
      </c>
      <c r="F188" s="8">
        <v>4.1879999999999997</v>
      </c>
      <c r="G188" s="8">
        <v>1.1879999999999999</v>
      </c>
      <c r="H188" s="9">
        <v>0</v>
      </c>
      <c r="I188" s="9">
        <v>1.3959999999999999</v>
      </c>
      <c r="J188" s="7" t="s">
        <v>4881</v>
      </c>
      <c r="K188" s="7" t="s">
        <v>4895</v>
      </c>
      <c r="L188" s="7"/>
      <c r="M188" s="10" t="s">
        <v>4926</v>
      </c>
      <c r="N188" s="10">
        <v>10.102</v>
      </c>
      <c r="O188" s="10">
        <v>9.0109999999999992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3" x14ac:dyDescent="0.15">
      <c r="A189" s="7" t="s">
        <v>1122</v>
      </c>
      <c r="B189" s="7" t="s">
        <v>3886</v>
      </c>
      <c r="C189" s="8">
        <v>3</v>
      </c>
      <c r="D189" s="7" t="s">
        <v>24</v>
      </c>
      <c r="E189" s="8">
        <v>12.5</v>
      </c>
      <c r="F189" s="8">
        <v>14.654</v>
      </c>
      <c r="G189" s="8">
        <v>2.1539999999999999</v>
      </c>
      <c r="H189" s="9">
        <v>0</v>
      </c>
      <c r="I189" s="9">
        <v>1.1719999999999999</v>
      </c>
      <c r="J189" s="7" t="s">
        <v>4881</v>
      </c>
      <c r="K189" s="7" t="s">
        <v>4895</v>
      </c>
      <c r="L189" s="7"/>
      <c r="M189" s="10" t="s">
        <v>4926</v>
      </c>
      <c r="N189" s="10">
        <v>18.027999999999999</v>
      </c>
      <c r="O189" s="10">
        <v>15.971</v>
      </c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3" x14ac:dyDescent="0.15">
      <c r="A190" s="7" t="s">
        <v>1122</v>
      </c>
      <c r="B190" s="7" t="s">
        <v>3886</v>
      </c>
      <c r="C190" s="8">
        <v>4</v>
      </c>
      <c r="D190" s="7" t="s">
        <v>24</v>
      </c>
      <c r="E190" s="8">
        <v>22</v>
      </c>
      <c r="F190" s="8">
        <v>25.501999999999999</v>
      </c>
      <c r="G190" s="8">
        <v>3.5019999999999998</v>
      </c>
      <c r="H190" s="9">
        <v>0</v>
      </c>
      <c r="I190" s="9">
        <v>1.159</v>
      </c>
      <c r="J190" s="7" t="s">
        <v>4881</v>
      </c>
      <c r="K190" s="7" t="s">
        <v>4895</v>
      </c>
      <c r="L190" s="7"/>
      <c r="M190" s="10" t="s">
        <v>4967</v>
      </c>
      <c r="N190" s="10">
        <v>24.76</v>
      </c>
      <c r="O190" s="10">
        <v>24.489000000000001</v>
      </c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3" x14ac:dyDescent="0.15">
      <c r="A191" s="7" t="s">
        <v>1122</v>
      </c>
      <c r="B191" s="7" t="s">
        <v>3886</v>
      </c>
      <c r="C191" s="8">
        <v>5</v>
      </c>
      <c r="D191" s="7" t="s">
        <v>24</v>
      </c>
      <c r="E191" s="8">
        <v>31.5</v>
      </c>
      <c r="F191" s="8">
        <v>36.573</v>
      </c>
      <c r="G191" s="8">
        <v>5.0730000000000004</v>
      </c>
      <c r="H191" s="9">
        <v>0</v>
      </c>
      <c r="I191" s="9">
        <v>1.161</v>
      </c>
      <c r="J191" s="7" t="s">
        <v>4881</v>
      </c>
      <c r="K191" s="7" t="s">
        <v>4895</v>
      </c>
      <c r="L191" s="7"/>
      <c r="M191" s="10" t="s">
        <v>4884</v>
      </c>
      <c r="N191" s="10">
        <v>35.832000000000001</v>
      </c>
      <c r="O191" s="10">
        <v>35.478999999999999</v>
      </c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3" x14ac:dyDescent="0.15">
      <c r="A192" s="7" t="s">
        <v>1122</v>
      </c>
      <c r="B192" s="7" t="s">
        <v>3886</v>
      </c>
      <c r="C192" s="8">
        <v>6</v>
      </c>
      <c r="D192" s="7" t="s">
        <v>24</v>
      </c>
      <c r="E192" s="8">
        <v>41</v>
      </c>
      <c r="F192" s="8">
        <v>48.609000000000002</v>
      </c>
      <c r="G192" s="8">
        <v>7.609</v>
      </c>
      <c r="H192" s="9">
        <v>0</v>
      </c>
      <c r="I192" s="9">
        <v>1.1859999999999999</v>
      </c>
      <c r="J192" s="7" t="s">
        <v>4881</v>
      </c>
      <c r="K192" s="7" t="s">
        <v>4895</v>
      </c>
      <c r="L192" s="7"/>
      <c r="M192" s="10" t="s">
        <v>4889</v>
      </c>
      <c r="N192" s="10">
        <v>44.006</v>
      </c>
      <c r="O192" s="10">
        <v>43.441000000000003</v>
      </c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3" x14ac:dyDescent="0.15">
      <c r="A193" s="7" t="s">
        <v>1122</v>
      </c>
      <c r="B193" s="7" t="s">
        <v>3886</v>
      </c>
      <c r="C193" s="8">
        <v>7</v>
      </c>
      <c r="D193" s="7" t="s">
        <v>24</v>
      </c>
      <c r="E193" s="8">
        <v>50.5</v>
      </c>
      <c r="F193" s="8">
        <v>59.762</v>
      </c>
      <c r="G193" s="8">
        <v>9.2620000000000005</v>
      </c>
      <c r="H193" s="9">
        <v>0</v>
      </c>
      <c r="I193" s="9">
        <v>1.1830000000000001</v>
      </c>
      <c r="J193" s="7" t="s">
        <v>4881</v>
      </c>
      <c r="K193" s="7" t="s">
        <v>4882</v>
      </c>
      <c r="L193" s="7"/>
      <c r="M193" s="10" t="s">
        <v>4930</v>
      </c>
      <c r="N193" s="10">
        <v>60.201999999999998</v>
      </c>
      <c r="O193" s="10">
        <v>53.807000000000002</v>
      </c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3" x14ac:dyDescent="0.15">
      <c r="A194" s="7" t="s">
        <v>1122</v>
      </c>
      <c r="B194" s="7" t="s">
        <v>3886</v>
      </c>
      <c r="C194" s="8">
        <v>8</v>
      </c>
      <c r="D194" s="7" t="s">
        <v>24</v>
      </c>
      <c r="E194" s="8">
        <v>60</v>
      </c>
      <c r="F194" s="8">
        <v>70.527000000000001</v>
      </c>
      <c r="G194" s="8">
        <v>10.526999999999999</v>
      </c>
      <c r="H194" s="9">
        <v>0</v>
      </c>
      <c r="I194" s="9">
        <v>1.175</v>
      </c>
      <c r="J194" s="7" t="s">
        <v>4881</v>
      </c>
      <c r="K194" s="7" t="s">
        <v>4895</v>
      </c>
      <c r="L194" s="7"/>
      <c r="M194" s="10" t="s">
        <v>4931</v>
      </c>
      <c r="N194" s="10">
        <v>68.661000000000001</v>
      </c>
      <c r="O194" s="10">
        <v>62.362000000000002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3" x14ac:dyDescent="0.15">
      <c r="A195" s="7" t="s">
        <v>1122</v>
      </c>
      <c r="B195" s="7" t="s">
        <v>3886</v>
      </c>
      <c r="C195" s="8">
        <v>9</v>
      </c>
      <c r="D195" s="7" t="s">
        <v>24</v>
      </c>
      <c r="E195" s="8">
        <v>69.5</v>
      </c>
      <c r="F195" s="8">
        <v>81.263000000000005</v>
      </c>
      <c r="G195" s="8">
        <v>11.763</v>
      </c>
      <c r="H195" s="9">
        <v>0</v>
      </c>
      <c r="I195" s="9">
        <v>1.169</v>
      </c>
      <c r="J195" s="7" t="s">
        <v>4881</v>
      </c>
      <c r="K195" s="7" t="s">
        <v>4882</v>
      </c>
      <c r="L195" s="7"/>
      <c r="M195" s="10" t="s">
        <v>4891</v>
      </c>
      <c r="N195" s="10">
        <v>73.828000000000003</v>
      </c>
      <c r="O195" s="10">
        <v>70.534999999999997</v>
      </c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3" x14ac:dyDescent="0.15">
      <c r="A196" s="7" t="s">
        <v>1122</v>
      </c>
      <c r="B196" s="7" t="s">
        <v>3886</v>
      </c>
      <c r="C196" s="8">
        <v>10</v>
      </c>
      <c r="D196" s="7" t="s">
        <v>24</v>
      </c>
      <c r="E196" s="8">
        <v>79</v>
      </c>
      <c r="F196" s="8">
        <v>91.665000000000006</v>
      </c>
      <c r="G196" s="8">
        <v>12.664999999999999</v>
      </c>
      <c r="H196" s="9">
        <v>0</v>
      </c>
      <c r="I196" s="9">
        <v>1.1599999999999999</v>
      </c>
      <c r="J196" s="7" t="s">
        <v>4881</v>
      </c>
      <c r="K196" s="7" t="s">
        <v>4895</v>
      </c>
      <c r="L196" s="7"/>
      <c r="M196" s="10" t="s">
        <v>4933</v>
      </c>
      <c r="N196" s="10">
        <v>86.709000000000003</v>
      </c>
      <c r="O196" s="10">
        <v>81.453000000000003</v>
      </c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3" x14ac:dyDescent="0.15">
      <c r="A197" s="7" t="s">
        <v>1122</v>
      </c>
      <c r="B197" s="7" t="s">
        <v>3886</v>
      </c>
      <c r="C197" s="8">
        <v>11</v>
      </c>
      <c r="D197" s="7" t="s">
        <v>24</v>
      </c>
      <c r="E197" s="8">
        <v>88.5</v>
      </c>
      <c r="F197" s="8">
        <v>101.837</v>
      </c>
      <c r="G197" s="8">
        <v>13.337</v>
      </c>
      <c r="H197" s="9">
        <v>0</v>
      </c>
      <c r="I197" s="9">
        <v>1.151</v>
      </c>
      <c r="J197" s="7" t="s">
        <v>4881</v>
      </c>
      <c r="K197" s="7" t="s">
        <v>4895</v>
      </c>
      <c r="L197" s="7"/>
      <c r="M197" s="10" t="s">
        <v>4970</v>
      </c>
      <c r="N197" s="10">
        <v>93.06</v>
      </c>
      <c r="O197" s="10">
        <v>90.533000000000001</v>
      </c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3" x14ac:dyDescent="0.15">
      <c r="A198" s="7" t="s">
        <v>1122</v>
      </c>
      <c r="B198" s="7" t="s">
        <v>3886</v>
      </c>
      <c r="C198" s="8">
        <v>12</v>
      </c>
      <c r="D198" s="7" t="s">
        <v>1103</v>
      </c>
      <c r="E198" s="8">
        <v>98</v>
      </c>
      <c r="F198" s="8">
        <v>111.14100000000001</v>
      </c>
      <c r="G198" s="8">
        <v>13.141</v>
      </c>
      <c r="H198" s="9">
        <v>0</v>
      </c>
      <c r="I198" s="9">
        <v>1.1339999999999999</v>
      </c>
      <c r="J198" s="7" t="s">
        <v>4879</v>
      </c>
      <c r="K198" s="7" t="s">
        <v>4895</v>
      </c>
      <c r="L198" s="7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3" x14ac:dyDescent="0.15">
      <c r="A199" s="7" t="s">
        <v>1122</v>
      </c>
      <c r="B199" s="7" t="s">
        <v>3886</v>
      </c>
      <c r="C199" s="8">
        <v>13</v>
      </c>
      <c r="D199" s="7" t="s">
        <v>1103</v>
      </c>
      <c r="E199" s="8">
        <v>101</v>
      </c>
      <c r="F199" s="8">
        <v>115.56699999999999</v>
      </c>
      <c r="G199" s="8">
        <v>14.567</v>
      </c>
      <c r="H199" s="9">
        <v>0</v>
      </c>
      <c r="I199" s="9">
        <v>1.1439999999999999</v>
      </c>
      <c r="J199" s="7" t="s">
        <v>4881</v>
      </c>
      <c r="K199" s="7" t="s">
        <v>4895</v>
      </c>
      <c r="L199" s="7"/>
      <c r="M199" s="10" t="s">
        <v>4935</v>
      </c>
      <c r="N199" s="10">
        <v>108.762</v>
      </c>
      <c r="O199" s="10">
        <v>104.524</v>
      </c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3" x14ac:dyDescent="0.15">
      <c r="A200" s="7" t="s">
        <v>1122</v>
      </c>
      <c r="B200" s="7" t="s">
        <v>3886</v>
      </c>
      <c r="C200" s="8">
        <v>14</v>
      </c>
      <c r="D200" s="7" t="s">
        <v>1103</v>
      </c>
      <c r="E200" s="8">
        <v>110.7</v>
      </c>
      <c r="F200" s="8">
        <v>125.831</v>
      </c>
      <c r="G200" s="8">
        <v>15.131</v>
      </c>
      <c r="H200" s="9">
        <v>0</v>
      </c>
      <c r="I200" s="9">
        <v>1.137</v>
      </c>
      <c r="J200" s="7" t="s">
        <v>4881</v>
      </c>
      <c r="K200" s="7" t="s">
        <v>4895</v>
      </c>
      <c r="L200" s="7"/>
      <c r="M200" s="10" t="s">
        <v>4971</v>
      </c>
      <c r="N200" s="10">
        <v>114.161</v>
      </c>
      <c r="O200" s="10">
        <v>112.72199999999999</v>
      </c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3" x14ac:dyDescent="0.15">
      <c r="A201" s="7" t="s">
        <v>1122</v>
      </c>
      <c r="B201" s="7" t="s">
        <v>3886</v>
      </c>
      <c r="C201" s="8">
        <v>15</v>
      </c>
      <c r="D201" s="7" t="s">
        <v>1103</v>
      </c>
      <c r="E201" s="8">
        <v>120.4</v>
      </c>
      <c r="F201" s="8">
        <v>137.09700000000001</v>
      </c>
      <c r="G201" s="8">
        <v>16.696999999999999</v>
      </c>
      <c r="H201" s="9">
        <v>0</v>
      </c>
      <c r="I201" s="9">
        <v>1.139</v>
      </c>
      <c r="J201" s="7" t="s">
        <v>4881</v>
      </c>
      <c r="K201" s="7" t="s">
        <v>4882</v>
      </c>
      <c r="L201" s="7"/>
      <c r="M201" s="10" t="s">
        <v>4972</v>
      </c>
      <c r="N201" s="10">
        <v>119.405</v>
      </c>
      <c r="O201" s="10">
        <v>121.7</v>
      </c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3" x14ac:dyDescent="0.15">
      <c r="A202" s="7" t="s">
        <v>1122</v>
      </c>
      <c r="B202" s="7" t="s">
        <v>3886</v>
      </c>
      <c r="C202" s="8">
        <v>16</v>
      </c>
      <c r="D202" s="7" t="s">
        <v>1103</v>
      </c>
      <c r="E202" s="8">
        <v>130.1</v>
      </c>
      <c r="F202" s="8">
        <v>150.94</v>
      </c>
      <c r="G202" s="8">
        <v>20.84</v>
      </c>
      <c r="H202" s="9">
        <v>0</v>
      </c>
      <c r="I202" s="9">
        <v>1.1599999999999999</v>
      </c>
      <c r="J202" s="7" t="s">
        <v>4881</v>
      </c>
      <c r="K202" s="7" t="s">
        <v>4882</v>
      </c>
      <c r="L202" s="7"/>
      <c r="M202" s="10" t="s">
        <v>4973</v>
      </c>
      <c r="N202" s="10">
        <v>134.61199999999999</v>
      </c>
      <c r="O202" s="10">
        <v>133.14400000000001</v>
      </c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3" x14ac:dyDescent="0.15">
      <c r="A203" s="7" t="s">
        <v>1122</v>
      </c>
      <c r="B203" s="7" t="s">
        <v>3886</v>
      </c>
      <c r="C203" s="8">
        <v>17</v>
      </c>
      <c r="D203" s="7" t="s">
        <v>1103</v>
      </c>
      <c r="E203" s="8">
        <v>139.80000000000001</v>
      </c>
      <c r="F203" s="8">
        <v>163.95500000000001</v>
      </c>
      <c r="G203" s="8">
        <v>24.155000000000001</v>
      </c>
      <c r="H203" s="9">
        <v>0</v>
      </c>
      <c r="I203" s="9">
        <v>1.173</v>
      </c>
      <c r="J203" s="7" t="s">
        <v>4881</v>
      </c>
      <c r="K203" s="7" t="s">
        <v>4882</v>
      </c>
      <c r="L203" s="7"/>
      <c r="M203" s="10" t="s">
        <v>4974</v>
      </c>
      <c r="N203" s="10">
        <v>142.24700000000001</v>
      </c>
      <c r="O203" s="10">
        <v>141.376</v>
      </c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3" x14ac:dyDescent="0.15">
      <c r="A204" s="7" t="s">
        <v>1122</v>
      </c>
      <c r="B204" s="7" t="s">
        <v>3886</v>
      </c>
      <c r="C204" s="8">
        <v>18</v>
      </c>
      <c r="D204" s="7" t="s">
        <v>1103</v>
      </c>
      <c r="E204" s="8">
        <v>149.5</v>
      </c>
      <c r="F204" s="8">
        <v>178.47</v>
      </c>
      <c r="G204" s="8">
        <v>28.97</v>
      </c>
      <c r="H204" s="9">
        <v>0</v>
      </c>
      <c r="I204" s="9">
        <v>1.194</v>
      </c>
      <c r="J204" s="7" t="s">
        <v>4881</v>
      </c>
      <c r="K204" s="7" t="s">
        <v>4895</v>
      </c>
      <c r="L204" s="7"/>
      <c r="M204" s="10" t="s">
        <v>4975</v>
      </c>
      <c r="N204" s="10">
        <v>157.30799999999999</v>
      </c>
      <c r="O204" s="10">
        <v>156.036</v>
      </c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3" x14ac:dyDescent="0.15">
      <c r="A205" s="7" t="s">
        <v>1122</v>
      </c>
      <c r="B205" s="7" t="s">
        <v>3886</v>
      </c>
      <c r="C205" s="8">
        <v>19</v>
      </c>
      <c r="D205" s="7" t="s">
        <v>1103</v>
      </c>
      <c r="E205" s="8">
        <v>159.19999999999999</v>
      </c>
      <c r="F205" s="8">
        <v>191.46700000000001</v>
      </c>
      <c r="G205" s="8">
        <v>32.267000000000003</v>
      </c>
      <c r="H205" s="9">
        <v>0</v>
      </c>
      <c r="I205" s="9">
        <v>1.2030000000000001</v>
      </c>
      <c r="J205" s="7" t="s">
        <v>4881</v>
      </c>
      <c r="K205" s="7" t="s">
        <v>4895</v>
      </c>
      <c r="L205" s="7"/>
      <c r="M205" s="10" t="s">
        <v>4902</v>
      </c>
      <c r="N205" s="10">
        <v>163.55000000000001</v>
      </c>
      <c r="O205" s="10">
        <v>161.91900000000001</v>
      </c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3" x14ac:dyDescent="0.15">
      <c r="A206" s="7" t="s">
        <v>1122</v>
      </c>
      <c r="B206" s="7" t="s">
        <v>3886</v>
      </c>
      <c r="C206" s="8">
        <v>20</v>
      </c>
      <c r="D206" s="7" t="s">
        <v>1103</v>
      </c>
      <c r="E206" s="8">
        <v>168.9</v>
      </c>
      <c r="F206" s="8">
        <v>205.47300000000001</v>
      </c>
      <c r="G206" s="8">
        <v>36.573</v>
      </c>
      <c r="H206" s="9">
        <v>0</v>
      </c>
      <c r="I206" s="9">
        <v>1.2170000000000001</v>
      </c>
      <c r="J206" s="7" t="s">
        <v>4881</v>
      </c>
      <c r="K206" s="7" t="s">
        <v>4904</v>
      </c>
      <c r="L206" s="7"/>
      <c r="M206" s="10" t="s">
        <v>4976</v>
      </c>
      <c r="N206" s="10">
        <v>173.05699999999999</v>
      </c>
      <c r="O206" s="10">
        <v>169.68600000000001</v>
      </c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3" x14ac:dyDescent="0.15">
      <c r="A207" s="7" t="s">
        <v>1122</v>
      </c>
      <c r="B207" s="7" t="s">
        <v>3886</v>
      </c>
      <c r="C207" s="8">
        <v>21</v>
      </c>
      <c r="D207" s="7" t="s">
        <v>1103</v>
      </c>
      <c r="E207" s="8">
        <v>178.6</v>
      </c>
      <c r="F207" s="8">
        <v>217.59899999999999</v>
      </c>
      <c r="G207" s="8">
        <v>38.999000000000002</v>
      </c>
      <c r="H207" s="9">
        <v>0</v>
      </c>
      <c r="I207" s="9">
        <v>1.218</v>
      </c>
      <c r="J207" s="7" t="s">
        <v>4881</v>
      </c>
      <c r="K207" s="7" t="s">
        <v>4904</v>
      </c>
      <c r="L207" s="7"/>
      <c r="M207" s="10" t="s">
        <v>4903</v>
      </c>
      <c r="N207" s="10">
        <v>183.54300000000001</v>
      </c>
      <c r="O207" s="10">
        <v>180.94399999999999</v>
      </c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3" x14ac:dyDescent="0.15">
      <c r="A208" s="7" t="s">
        <v>1122</v>
      </c>
      <c r="B208" s="7" t="s">
        <v>3886</v>
      </c>
      <c r="C208" s="8">
        <v>22</v>
      </c>
      <c r="D208" s="7" t="s">
        <v>1103</v>
      </c>
      <c r="E208" s="8">
        <v>188.3</v>
      </c>
      <c r="F208" s="8">
        <v>230.52600000000001</v>
      </c>
      <c r="G208" s="8">
        <v>42.225999999999999</v>
      </c>
      <c r="H208" s="9">
        <v>0</v>
      </c>
      <c r="I208" s="9">
        <v>1.224</v>
      </c>
      <c r="J208" s="7" t="s">
        <v>4881</v>
      </c>
      <c r="K208" s="7" t="s">
        <v>4904</v>
      </c>
      <c r="L208" s="7"/>
      <c r="M208" s="10" t="s">
        <v>4906</v>
      </c>
      <c r="N208" s="10">
        <v>193.43799999999999</v>
      </c>
      <c r="O208" s="10">
        <v>189.05199999999999</v>
      </c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3" x14ac:dyDescent="0.15">
      <c r="A209" s="7" t="s">
        <v>1122</v>
      </c>
      <c r="B209" s="7" t="s">
        <v>3886</v>
      </c>
      <c r="C209" s="8">
        <v>23</v>
      </c>
      <c r="D209" s="7" t="s">
        <v>1103</v>
      </c>
      <c r="E209" s="8">
        <v>198</v>
      </c>
      <c r="F209" s="8">
        <v>242.30699999999999</v>
      </c>
      <c r="G209" s="8">
        <v>44.307000000000002</v>
      </c>
      <c r="H209" s="9">
        <v>0</v>
      </c>
      <c r="I209" s="9">
        <v>1.224</v>
      </c>
      <c r="J209" s="7" t="s">
        <v>4881</v>
      </c>
      <c r="K209" s="7" t="s">
        <v>4882</v>
      </c>
      <c r="L209" s="7"/>
      <c r="M209" s="10" t="s">
        <v>4963</v>
      </c>
      <c r="N209" s="10">
        <v>202.03100000000001</v>
      </c>
      <c r="O209" s="10">
        <v>198.292</v>
      </c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3" x14ac:dyDescent="0.15">
      <c r="A210" s="7" t="s">
        <v>1122</v>
      </c>
      <c r="B210" s="7" t="s">
        <v>3886</v>
      </c>
      <c r="C210" s="8">
        <v>24</v>
      </c>
      <c r="D210" s="7" t="s">
        <v>1103</v>
      </c>
      <c r="E210" s="8">
        <v>207.7</v>
      </c>
      <c r="F210" s="8">
        <v>253.256</v>
      </c>
      <c r="G210" s="8">
        <v>45.555999999999997</v>
      </c>
      <c r="H210" s="9">
        <v>0</v>
      </c>
      <c r="I210" s="9">
        <v>1.2190000000000001</v>
      </c>
      <c r="J210" s="7" t="s">
        <v>4881</v>
      </c>
      <c r="K210" s="7" t="s">
        <v>4895</v>
      </c>
      <c r="L210" s="7"/>
      <c r="M210" s="10" t="s">
        <v>4941</v>
      </c>
      <c r="N210" s="10">
        <v>215.97800000000001</v>
      </c>
      <c r="O210" s="10">
        <v>210.458</v>
      </c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3" x14ac:dyDescent="0.15">
      <c r="A211" s="7" t="s">
        <v>1122</v>
      </c>
      <c r="B211" s="7" t="s">
        <v>3886</v>
      </c>
      <c r="C211" s="8">
        <v>25</v>
      </c>
      <c r="D211" s="7" t="s">
        <v>1103</v>
      </c>
      <c r="E211" s="8">
        <v>217.4</v>
      </c>
      <c r="F211" s="8">
        <v>265.04500000000002</v>
      </c>
      <c r="G211" s="8">
        <v>47.645000000000003</v>
      </c>
      <c r="H211" s="9">
        <v>0</v>
      </c>
      <c r="I211" s="9">
        <v>1.2190000000000001</v>
      </c>
      <c r="J211" s="7" t="s">
        <v>4881</v>
      </c>
      <c r="K211" s="7" t="s">
        <v>4895</v>
      </c>
      <c r="L211" s="7"/>
      <c r="M211" s="10" t="s">
        <v>4908</v>
      </c>
      <c r="N211" s="10">
        <v>218.482</v>
      </c>
      <c r="O211" s="10">
        <v>217.916</v>
      </c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3" x14ac:dyDescent="0.15">
      <c r="A212" s="7" t="s">
        <v>1122</v>
      </c>
      <c r="B212" s="7" t="s">
        <v>3886</v>
      </c>
      <c r="C212" s="8">
        <v>26</v>
      </c>
      <c r="D212" s="7" t="s">
        <v>1103</v>
      </c>
      <c r="E212" s="8">
        <v>227.1</v>
      </c>
      <c r="F212" s="8">
        <v>276.35500000000002</v>
      </c>
      <c r="G212" s="8">
        <v>49.255000000000003</v>
      </c>
      <c r="H212" s="9">
        <v>0</v>
      </c>
      <c r="I212" s="9">
        <v>1.2170000000000001</v>
      </c>
      <c r="J212" s="7" t="s">
        <v>4881</v>
      </c>
      <c r="K212" s="7" t="s">
        <v>4895</v>
      </c>
      <c r="L212" s="7"/>
      <c r="M212" s="10" t="s">
        <v>4909</v>
      </c>
      <c r="N212" s="10">
        <v>229.38</v>
      </c>
      <c r="O212" s="10">
        <v>229.16900000000001</v>
      </c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3" x14ac:dyDescent="0.15">
      <c r="A213" s="7" t="s">
        <v>1122</v>
      </c>
      <c r="B213" s="7" t="s">
        <v>3886</v>
      </c>
      <c r="C213" s="8">
        <v>27</v>
      </c>
      <c r="D213" s="7" t="s">
        <v>1103</v>
      </c>
      <c r="E213" s="8">
        <v>236.8</v>
      </c>
      <c r="F213" s="8">
        <v>287.39800000000002</v>
      </c>
      <c r="G213" s="8">
        <v>50.597999999999999</v>
      </c>
      <c r="H213" s="9">
        <v>0</v>
      </c>
      <c r="I213" s="9">
        <v>1.214</v>
      </c>
      <c r="J213" s="7" t="s">
        <v>4881</v>
      </c>
      <c r="K213" s="7" t="s">
        <v>4895</v>
      </c>
      <c r="L213" s="7"/>
      <c r="M213" s="10" t="s">
        <v>4911</v>
      </c>
      <c r="N213" s="10">
        <v>243.32400000000001</v>
      </c>
      <c r="O213" s="10">
        <v>242.738</v>
      </c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3" x14ac:dyDescent="0.15">
      <c r="A214" s="7" t="s">
        <v>1122</v>
      </c>
      <c r="B214" s="7" t="s">
        <v>3886</v>
      </c>
      <c r="C214" s="8">
        <v>28</v>
      </c>
      <c r="D214" s="7" t="s">
        <v>1103</v>
      </c>
      <c r="E214" s="8">
        <v>246.5</v>
      </c>
      <c r="F214" s="8">
        <v>297.34699999999998</v>
      </c>
      <c r="G214" s="8">
        <v>50.847000000000001</v>
      </c>
      <c r="H214" s="9">
        <v>0</v>
      </c>
      <c r="I214" s="9">
        <v>1.206</v>
      </c>
      <c r="J214" s="7" t="s">
        <v>4881</v>
      </c>
      <c r="K214" s="7" t="s">
        <v>4895</v>
      </c>
      <c r="L214" s="7"/>
      <c r="M214" s="10" t="s">
        <v>4944</v>
      </c>
      <c r="N214" s="10">
        <v>251.67599999999999</v>
      </c>
      <c r="O214" s="10">
        <v>247.91</v>
      </c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3" x14ac:dyDescent="0.15">
      <c r="A215" s="7" t="s">
        <v>1122</v>
      </c>
      <c r="B215" s="7" t="s">
        <v>3886</v>
      </c>
      <c r="C215" s="8">
        <v>29</v>
      </c>
      <c r="D215" s="7" t="s">
        <v>1103</v>
      </c>
      <c r="E215" s="8">
        <v>256.2</v>
      </c>
      <c r="F215" s="8">
        <v>306.40300000000002</v>
      </c>
      <c r="G215" s="8">
        <v>50.203000000000003</v>
      </c>
      <c r="H215" s="9">
        <v>0</v>
      </c>
      <c r="I215" s="9">
        <v>1.196</v>
      </c>
      <c r="J215" s="7" t="s">
        <v>4881</v>
      </c>
      <c r="K215" s="7" t="s">
        <v>4895</v>
      </c>
      <c r="L215" s="7"/>
      <c r="M215" s="10" t="s">
        <v>4912</v>
      </c>
      <c r="N215" s="10">
        <v>259.358</v>
      </c>
      <c r="O215" s="10">
        <v>259.97699999999998</v>
      </c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3" x14ac:dyDescent="0.15">
      <c r="A216" s="7" t="s">
        <v>1122</v>
      </c>
      <c r="B216" s="7" t="s">
        <v>3886</v>
      </c>
      <c r="C216" s="8">
        <v>30</v>
      </c>
      <c r="D216" s="7" t="s">
        <v>1103</v>
      </c>
      <c r="E216" s="8">
        <v>265.89999999999998</v>
      </c>
      <c r="F216" s="8">
        <v>319.58</v>
      </c>
      <c r="G216" s="8">
        <v>53.68</v>
      </c>
      <c r="H216" s="9">
        <v>0</v>
      </c>
      <c r="I216" s="9">
        <v>1.202</v>
      </c>
      <c r="J216" s="7" t="s">
        <v>4881</v>
      </c>
      <c r="K216" s="7" t="s">
        <v>4895</v>
      </c>
      <c r="L216" s="7"/>
      <c r="M216" s="10" t="s">
        <v>4946</v>
      </c>
      <c r="N216" s="10">
        <v>272.74</v>
      </c>
      <c r="O216" s="10">
        <v>268.73</v>
      </c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3" x14ac:dyDescent="0.15">
      <c r="A217" s="7" t="s">
        <v>1122</v>
      </c>
      <c r="B217" s="7" t="s">
        <v>3886</v>
      </c>
      <c r="C217" s="8">
        <v>31</v>
      </c>
      <c r="D217" s="7" t="s">
        <v>1103</v>
      </c>
      <c r="E217" s="8">
        <v>275.60000000000002</v>
      </c>
      <c r="F217" s="8">
        <v>331.95600000000002</v>
      </c>
      <c r="G217" s="8">
        <v>56.356000000000002</v>
      </c>
      <c r="H217" s="9">
        <v>0</v>
      </c>
      <c r="I217" s="9">
        <v>1.204</v>
      </c>
      <c r="J217" s="7" t="s">
        <v>4881</v>
      </c>
      <c r="K217" s="7" t="s">
        <v>4895</v>
      </c>
      <c r="L217" s="7"/>
      <c r="M217" s="10" t="s">
        <v>4947</v>
      </c>
      <c r="N217" s="10">
        <v>282.43400000000003</v>
      </c>
      <c r="O217" s="10">
        <v>277.50400000000002</v>
      </c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3" x14ac:dyDescent="0.15">
      <c r="A218" s="7" t="s">
        <v>1122</v>
      </c>
      <c r="B218" s="7" t="s">
        <v>3886</v>
      </c>
      <c r="C218" s="8">
        <v>32</v>
      </c>
      <c r="D218" s="7" t="s">
        <v>1103</v>
      </c>
      <c r="E218" s="8">
        <v>285.3</v>
      </c>
      <c r="F218" s="8">
        <v>342.89800000000002</v>
      </c>
      <c r="G218" s="8">
        <v>57.597999999999999</v>
      </c>
      <c r="H218" s="9">
        <v>0</v>
      </c>
      <c r="I218" s="9">
        <v>1.202</v>
      </c>
      <c r="J218" s="7" t="s">
        <v>4881</v>
      </c>
      <c r="K218" s="7" t="s">
        <v>4895</v>
      </c>
      <c r="L218" s="7"/>
      <c r="M218" s="10" t="s">
        <v>4916</v>
      </c>
      <c r="N218" s="10">
        <v>294.37</v>
      </c>
      <c r="O218" s="10">
        <v>293.64499999999998</v>
      </c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3" x14ac:dyDescent="0.15">
      <c r="A219" s="7" t="s">
        <v>1122</v>
      </c>
      <c r="B219" s="7" t="s">
        <v>3886</v>
      </c>
      <c r="C219" s="8">
        <v>33</v>
      </c>
      <c r="D219" s="7" t="s">
        <v>1103</v>
      </c>
      <c r="E219" s="8">
        <v>295</v>
      </c>
      <c r="F219" s="8">
        <v>353.74</v>
      </c>
      <c r="G219" s="8">
        <v>58.74</v>
      </c>
      <c r="H219" s="9">
        <v>0</v>
      </c>
      <c r="I219" s="9">
        <v>1.1990000000000001</v>
      </c>
      <c r="J219" s="7" t="s">
        <v>4881</v>
      </c>
      <c r="K219" s="7" t="s">
        <v>4895</v>
      </c>
      <c r="L219" s="7"/>
      <c r="M219" s="10" t="s">
        <v>4916</v>
      </c>
      <c r="N219" s="10">
        <v>299.50900000000001</v>
      </c>
      <c r="O219" s="10">
        <v>297.642</v>
      </c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3" x14ac:dyDescent="0.15">
      <c r="A220" s="7" t="s">
        <v>1122</v>
      </c>
      <c r="B220" s="7" t="s">
        <v>3886</v>
      </c>
      <c r="C220" s="8">
        <v>34</v>
      </c>
      <c r="D220" s="7" t="s">
        <v>1103</v>
      </c>
      <c r="E220" s="8">
        <v>304.7</v>
      </c>
      <c r="F220" s="8">
        <v>365.61</v>
      </c>
      <c r="G220" s="8">
        <v>60.91</v>
      </c>
      <c r="H220" s="9">
        <v>0</v>
      </c>
      <c r="I220" s="9">
        <v>1.2</v>
      </c>
      <c r="J220" s="7" t="s">
        <v>4881</v>
      </c>
      <c r="K220" s="7" t="s">
        <v>4895</v>
      </c>
      <c r="L220" s="7"/>
      <c r="M220" s="10" t="s">
        <v>4917</v>
      </c>
      <c r="N220" s="10">
        <v>307.928</v>
      </c>
      <c r="O220" s="10">
        <v>305.935</v>
      </c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3" x14ac:dyDescent="0.15">
      <c r="A221" s="7" t="s">
        <v>1122</v>
      </c>
      <c r="B221" s="7" t="s">
        <v>3886</v>
      </c>
      <c r="C221" s="8">
        <v>35</v>
      </c>
      <c r="D221" s="7" t="s">
        <v>1103</v>
      </c>
      <c r="E221" s="8">
        <v>314.39999999999998</v>
      </c>
      <c r="F221" s="8">
        <v>376.59500000000003</v>
      </c>
      <c r="G221" s="8">
        <v>62.195</v>
      </c>
      <c r="H221" s="9">
        <v>0</v>
      </c>
      <c r="I221" s="9">
        <v>1.198</v>
      </c>
      <c r="J221" s="7" t="s">
        <v>4881</v>
      </c>
      <c r="K221" s="7" t="s">
        <v>4895</v>
      </c>
      <c r="L221" s="7"/>
      <c r="M221" s="10" t="s">
        <v>4951</v>
      </c>
      <c r="N221" s="10">
        <v>323.75099999999998</v>
      </c>
      <c r="O221" s="10">
        <v>317.67500000000001</v>
      </c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3" x14ac:dyDescent="0.15">
      <c r="A222" s="7" t="s">
        <v>1122</v>
      </c>
      <c r="B222" s="7" t="s">
        <v>3886</v>
      </c>
      <c r="C222" s="8">
        <v>36</v>
      </c>
      <c r="D222" s="7" t="s">
        <v>1103</v>
      </c>
      <c r="E222" s="8">
        <v>324.10000000000002</v>
      </c>
      <c r="F222" s="8">
        <v>386.93799999999999</v>
      </c>
      <c r="G222" s="8">
        <v>62.838000000000001</v>
      </c>
      <c r="H222" s="9">
        <v>0</v>
      </c>
      <c r="I222" s="9">
        <v>1.194</v>
      </c>
      <c r="J222" s="7" t="s">
        <v>4881</v>
      </c>
      <c r="K222" s="7" t="s">
        <v>4895</v>
      </c>
      <c r="L222" s="7"/>
      <c r="M222" s="10" t="s">
        <v>4953</v>
      </c>
      <c r="N222" s="10">
        <v>332.03100000000001</v>
      </c>
      <c r="O222" s="10">
        <v>329.61099999999999</v>
      </c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3" x14ac:dyDescent="0.15">
      <c r="A223" s="7" t="s">
        <v>1122</v>
      </c>
      <c r="B223" s="7" t="s">
        <v>3886</v>
      </c>
      <c r="C223" s="8">
        <v>37</v>
      </c>
      <c r="D223" s="7" t="s">
        <v>1103</v>
      </c>
      <c r="E223" s="8">
        <v>333.8</v>
      </c>
      <c r="F223" s="8">
        <v>395.71</v>
      </c>
      <c r="G223" s="8">
        <v>61.91</v>
      </c>
      <c r="H223" s="9">
        <v>0</v>
      </c>
      <c r="I223" s="9">
        <v>1.1850000000000001</v>
      </c>
      <c r="J223" s="7" t="s">
        <v>4881</v>
      </c>
      <c r="K223" s="7" t="s">
        <v>4895</v>
      </c>
      <c r="L223" s="7"/>
      <c r="M223" s="10" t="s">
        <v>4920</v>
      </c>
      <c r="N223" s="10">
        <v>340.77300000000002</v>
      </c>
      <c r="O223" s="10">
        <v>338.7</v>
      </c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3" x14ac:dyDescent="0.15">
      <c r="A224" s="7" t="s">
        <v>1122</v>
      </c>
      <c r="B224" s="7" t="s">
        <v>3886</v>
      </c>
      <c r="C224" s="8">
        <v>38</v>
      </c>
      <c r="D224" s="7" t="s">
        <v>1103</v>
      </c>
      <c r="E224" s="8">
        <v>343.5</v>
      </c>
      <c r="F224" s="8">
        <v>404.34199999999998</v>
      </c>
      <c r="G224" s="8">
        <v>60.841999999999999</v>
      </c>
      <c r="H224" s="9">
        <v>0</v>
      </c>
      <c r="I224" s="9">
        <v>1.177</v>
      </c>
      <c r="J224" s="7" t="s">
        <v>4881</v>
      </c>
      <c r="K224" s="7" t="s">
        <v>4895</v>
      </c>
      <c r="L224" s="7"/>
      <c r="M224" s="10" t="s">
        <v>4954</v>
      </c>
      <c r="N224" s="10">
        <v>352.65699999999998</v>
      </c>
      <c r="O224" s="10">
        <v>347.97899999999998</v>
      </c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3" x14ac:dyDescent="0.15">
      <c r="A225" s="7" t="s">
        <v>1122</v>
      </c>
      <c r="B225" s="7" t="s">
        <v>3886</v>
      </c>
      <c r="C225" s="8">
        <v>39</v>
      </c>
      <c r="D225" s="7" t="s">
        <v>1103</v>
      </c>
      <c r="E225" s="8">
        <v>353.2</v>
      </c>
      <c r="F225" s="8">
        <v>413.93799999999999</v>
      </c>
      <c r="G225" s="8">
        <v>60.738</v>
      </c>
      <c r="H225" s="9">
        <v>0</v>
      </c>
      <c r="I225" s="9">
        <v>1.1719999999999999</v>
      </c>
      <c r="J225" s="7" t="s">
        <v>4881</v>
      </c>
      <c r="K225" s="7" t="s">
        <v>4895</v>
      </c>
      <c r="L225" s="7"/>
      <c r="M225" s="10" t="s">
        <v>4922</v>
      </c>
      <c r="N225" s="10">
        <v>362.11900000000003</v>
      </c>
      <c r="O225" s="10">
        <v>360.666</v>
      </c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3" x14ac:dyDescent="0.15">
      <c r="A226" s="7" t="s">
        <v>1122</v>
      </c>
      <c r="B226" s="7" t="s">
        <v>3886</v>
      </c>
      <c r="C226" s="8">
        <v>40</v>
      </c>
      <c r="D226" s="7" t="s">
        <v>1103</v>
      </c>
      <c r="E226" s="8">
        <v>362.9</v>
      </c>
      <c r="F226" s="8">
        <v>423.73700000000002</v>
      </c>
      <c r="G226" s="8">
        <v>60.837000000000003</v>
      </c>
      <c r="H226" s="9">
        <v>0</v>
      </c>
      <c r="I226" s="9">
        <v>1.1679999999999999</v>
      </c>
      <c r="J226" s="7" t="s">
        <v>4881</v>
      </c>
      <c r="K226" s="7" t="s">
        <v>4895</v>
      </c>
      <c r="L226" s="7"/>
      <c r="M226" s="10" t="s">
        <v>4922</v>
      </c>
      <c r="N226" s="10">
        <v>367.51100000000002</v>
      </c>
      <c r="O226" s="10">
        <v>365.959</v>
      </c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3" x14ac:dyDescent="0.15">
      <c r="A227" s="7" t="s">
        <v>1122</v>
      </c>
      <c r="B227" s="7" t="s">
        <v>3886</v>
      </c>
      <c r="C227" s="8">
        <v>41</v>
      </c>
      <c r="D227" s="7" t="s">
        <v>1103</v>
      </c>
      <c r="E227" s="8">
        <v>372.6</v>
      </c>
      <c r="F227" s="8">
        <v>434.25599999999997</v>
      </c>
      <c r="G227" s="8">
        <v>61.655999999999999</v>
      </c>
      <c r="H227" s="9">
        <v>0</v>
      </c>
      <c r="I227" s="9">
        <v>1.165</v>
      </c>
      <c r="J227" s="7" t="s">
        <v>4881</v>
      </c>
      <c r="K227" s="7" t="s">
        <v>4895</v>
      </c>
      <c r="L227" s="7"/>
      <c r="M227" s="10" t="s">
        <v>4977</v>
      </c>
      <c r="N227" s="10">
        <v>377.78500000000003</v>
      </c>
      <c r="O227" s="10">
        <v>375.85300000000001</v>
      </c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3" x14ac:dyDescent="0.15">
      <c r="A228" s="7" t="s">
        <v>1122</v>
      </c>
      <c r="B228" s="7" t="s">
        <v>3886</v>
      </c>
      <c r="C228" s="8">
        <v>42</v>
      </c>
      <c r="D228" s="7" t="s">
        <v>1103</v>
      </c>
      <c r="E228" s="8">
        <v>382.3</v>
      </c>
      <c r="F228" s="8">
        <v>445.02499999999998</v>
      </c>
      <c r="G228" s="8">
        <v>62.725000000000001</v>
      </c>
      <c r="H228" s="9">
        <v>0</v>
      </c>
      <c r="I228" s="9">
        <v>1.1639999999999999</v>
      </c>
      <c r="J228" s="7" t="s">
        <v>4881</v>
      </c>
      <c r="K228" s="7" t="s">
        <v>4895</v>
      </c>
      <c r="L228" s="7"/>
      <c r="M228" s="10" t="s">
        <v>4924</v>
      </c>
      <c r="N228" s="10">
        <v>387.25299999999999</v>
      </c>
      <c r="O228" s="10">
        <v>384.18299999999999</v>
      </c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3" x14ac:dyDescent="0.15">
      <c r="A229" s="7" t="s">
        <v>1122</v>
      </c>
      <c r="B229" s="7" t="s">
        <v>3886</v>
      </c>
      <c r="C229" s="8">
        <v>43</v>
      </c>
      <c r="D229" s="7" t="s">
        <v>1103</v>
      </c>
      <c r="E229" s="8">
        <v>392</v>
      </c>
      <c r="F229" s="8">
        <v>454.71499999999997</v>
      </c>
      <c r="G229" s="8">
        <v>62.715000000000003</v>
      </c>
      <c r="H229" s="9">
        <v>0</v>
      </c>
      <c r="I229" s="9">
        <v>1.1599999999999999</v>
      </c>
      <c r="J229" s="7" t="s">
        <v>4881</v>
      </c>
      <c r="K229" s="7" t="s">
        <v>4895</v>
      </c>
      <c r="L229" s="7"/>
      <c r="M229" s="10" t="s">
        <v>4978</v>
      </c>
      <c r="N229" s="10">
        <v>395.61799999999999</v>
      </c>
      <c r="O229" s="10">
        <v>393.63499999999999</v>
      </c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3" x14ac:dyDescent="0.15">
      <c r="A230" s="7"/>
      <c r="B230" s="7"/>
      <c r="C230" s="8"/>
      <c r="D230" s="7"/>
      <c r="E230" s="8"/>
      <c r="F230" s="8"/>
      <c r="G230" s="8"/>
      <c r="H230" s="9"/>
      <c r="I230" s="9"/>
      <c r="J230" s="7"/>
      <c r="K230" s="7"/>
      <c r="L230" s="7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3" x14ac:dyDescent="0.15">
      <c r="A231" s="7"/>
      <c r="B231" s="7"/>
      <c r="C231" s="8"/>
      <c r="D231" s="7"/>
      <c r="E231" s="8"/>
      <c r="F231" s="8"/>
      <c r="G231" s="8"/>
      <c r="H231" s="9"/>
      <c r="I231" s="9"/>
      <c r="J231" s="7"/>
      <c r="K231" s="7"/>
      <c r="L231" s="7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3" x14ac:dyDescent="0.15">
      <c r="A232" s="7"/>
      <c r="B232" s="7"/>
      <c r="C232" s="8"/>
      <c r="D232" s="7"/>
      <c r="E232" s="8"/>
      <c r="F232" s="8"/>
      <c r="G232" s="8"/>
      <c r="H232" s="9"/>
      <c r="I232" s="9"/>
      <c r="J232" s="7"/>
      <c r="K232" s="9"/>
      <c r="L232" s="9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3" x14ac:dyDescent="0.15">
      <c r="A233" s="7"/>
      <c r="B233" s="7"/>
      <c r="C233" s="8"/>
      <c r="D233" s="7"/>
      <c r="E233" s="8"/>
      <c r="F233" s="8"/>
      <c r="G233" s="8"/>
      <c r="H233" s="9"/>
      <c r="I233" s="9"/>
      <c r="J233" s="7"/>
      <c r="K233" s="9"/>
      <c r="L233" s="9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3" x14ac:dyDescent="0.15">
      <c r="A234" s="7"/>
      <c r="B234" s="7"/>
      <c r="C234" s="8"/>
      <c r="D234" s="7"/>
      <c r="E234" s="8"/>
      <c r="F234" s="8"/>
      <c r="G234" s="8"/>
      <c r="H234" s="9"/>
      <c r="I234" s="9"/>
      <c r="J234" s="7"/>
      <c r="K234" s="9"/>
      <c r="L234" s="9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3" x14ac:dyDescent="0.15">
      <c r="A235" s="7"/>
      <c r="B235" s="7"/>
      <c r="C235" s="8"/>
      <c r="D235" s="7"/>
      <c r="E235" s="8"/>
      <c r="F235" s="8"/>
      <c r="G235" s="8"/>
      <c r="H235" s="9"/>
      <c r="I235" s="9"/>
      <c r="J235" s="7"/>
      <c r="K235" s="9"/>
      <c r="L235" s="9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3" x14ac:dyDescent="0.15">
      <c r="A236" s="7"/>
      <c r="B236" s="7"/>
      <c r="C236" s="8"/>
      <c r="D236" s="7"/>
      <c r="E236" s="8"/>
      <c r="F236" s="8"/>
      <c r="G236" s="8"/>
      <c r="H236" s="9"/>
      <c r="I236" s="9"/>
      <c r="J236" s="7"/>
      <c r="K236" s="9"/>
      <c r="L236" s="9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3" x14ac:dyDescent="0.15">
      <c r="A237" s="7"/>
      <c r="B237" s="7"/>
      <c r="C237" s="8"/>
      <c r="D237" s="7"/>
      <c r="E237" s="8"/>
      <c r="F237" s="8"/>
      <c r="G237" s="8"/>
      <c r="H237" s="9"/>
      <c r="I237" s="9"/>
      <c r="J237" s="7"/>
      <c r="K237" s="9"/>
      <c r="L237" s="9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3" x14ac:dyDescent="0.15">
      <c r="A238" s="7"/>
      <c r="B238" s="7"/>
      <c r="C238" s="8"/>
      <c r="D238" s="7"/>
      <c r="E238" s="8"/>
      <c r="F238" s="8"/>
      <c r="G238" s="8"/>
      <c r="H238" s="9"/>
      <c r="I238" s="9"/>
      <c r="J238" s="7"/>
      <c r="K238" s="9"/>
      <c r="L238" s="9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3" x14ac:dyDescent="0.15">
      <c r="A239" s="7"/>
      <c r="B239" s="7"/>
      <c r="C239" s="8"/>
      <c r="D239" s="7"/>
      <c r="E239" s="8"/>
      <c r="F239" s="8"/>
      <c r="G239" s="8"/>
      <c r="H239" s="9"/>
      <c r="I239" s="9"/>
      <c r="J239" s="7"/>
      <c r="K239" s="9"/>
      <c r="L239" s="9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3" x14ac:dyDescent="0.15">
      <c r="A240" s="7"/>
      <c r="B240" s="7"/>
      <c r="C240" s="8"/>
      <c r="D240" s="7"/>
      <c r="E240" s="8"/>
      <c r="F240" s="8"/>
      <c r="G240" s="8"/>
      <c r="H240" s="9"/>
      <c r="I240" s="9"/>
      <c r="J240" s="7"/>
      <c r="K240" s="9"/>
      <c r="L240" s="9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3" x14ac:dyDescent="0.15">
      <c r="A241" s="7"/>
      <c r="B241" s="7"/>
      <c r="C241" s="8"/>
      <c r="D241" s="7"/>
      <c r="E241" s="8"/>
      <c r="F241" s="8"/>
      <c r="G241" s="8"/>
      <c r="H241" s="9"/>
      <c r="I241" s="9"/>
      <c r="J241" s="7"/>
      <c r="K241" s="9"/>
      <c r="L241" s="9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3" x14ac:dyDescent="0.15">
      <c r="A242" s="7"/>
      <c r="B242" s="7"/>
      <c r="C242" s="8"/>
      <c r="D242" s="7"/>
      <c r="E242" s="8"/>
      <c r="F242" s="8"/>
      <c r="G242" s="8"/>
      <c r="H242" s="9"/>
      <c r="I242" s="9"/>
      <c r="J242" s="7"/>
      <c r="K242" s="9"/>
      <c r="L242" s="9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3" x14ac:dyDescent="0.15">
      <c r="A243" s="7"/>
      <c r="B243" s="7"/>
      <c r="C243" s="8"/>
      <c r="D243" s="7"/>
      <c r="E243" s="8"/>
      <c r="F243" s="8"/>
      <c r="G243" s="8"/>
      <c r="H243" s="9"/>
      <c r="I243" s="9"/>
      <c r="J243" s="7"/>
      <c r="K243" s="9"/>
      <c r="L243" s="9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3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3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3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3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3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3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3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3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3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3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3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3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3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3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3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3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3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3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3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3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3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3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3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3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3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3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3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3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3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3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3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3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3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3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3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3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3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3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3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3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3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3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3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3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3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3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3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3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3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3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3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3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3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3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3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3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3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3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3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3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3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3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3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3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3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3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3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3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3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3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3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3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3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3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3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3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3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3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3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3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3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3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3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3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3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3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3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3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3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3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3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3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3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3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3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3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3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3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3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3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3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3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3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3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3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3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3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3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3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3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3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3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3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3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3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3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3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3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3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3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3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3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3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3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3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3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3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3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3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3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3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3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3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3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3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3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3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3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3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3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3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3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3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3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3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3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3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3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3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3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3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3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3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3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3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3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3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3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3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3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3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3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3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3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3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3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3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3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3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3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3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3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3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3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3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3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3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3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3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3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3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3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3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3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3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3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3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3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3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3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3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3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3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3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3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3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3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3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3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3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3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3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3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3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3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3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3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3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3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3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3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3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3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3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3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3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3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3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3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3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3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3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3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3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3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3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3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3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3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3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3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3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3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3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3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3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3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3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3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3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3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3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3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3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3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3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3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3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3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3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3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3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3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3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3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3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3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3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3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3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3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3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3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3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3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3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3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3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3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3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3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3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3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3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3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3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3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3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3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3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3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3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3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3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3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3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3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3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3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3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3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3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3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3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3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3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3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3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3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3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3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3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3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3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3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3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3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3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3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3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3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3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3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3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3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3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3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3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3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3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3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3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3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3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3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3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3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3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3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3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3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3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3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3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3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3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3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3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3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3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3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3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3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3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3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3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3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3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3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3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3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3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3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3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3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3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3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3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3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3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3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3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3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3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3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3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3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3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3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3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3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3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3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3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3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3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3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3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3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3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3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3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3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3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3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3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3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3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3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3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3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3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3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3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3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3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3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3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3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3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3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3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3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3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3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3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3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3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3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3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3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3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3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3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3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3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3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3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3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3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3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3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3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3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3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3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3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3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3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3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3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3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3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3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3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3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3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3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3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3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3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3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3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3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3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3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3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3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3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3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3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3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3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3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3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3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3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3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3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3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3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3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3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3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3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3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3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3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3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3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3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3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3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3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3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3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3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3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3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3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3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3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3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3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3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3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3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3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3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3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3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3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3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3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3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3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3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3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3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3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3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3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3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3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3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3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3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3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3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3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3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3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3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3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3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3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3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3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3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3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3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3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3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3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3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3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3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3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3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3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3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3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3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3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3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3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3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3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3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3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3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3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3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3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3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3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3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3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3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3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3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3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3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3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3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3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3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3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3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3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3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3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3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3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3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3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3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3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3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3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3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3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3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3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3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3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3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3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3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3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3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3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3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3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3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3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3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3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3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3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3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3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3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3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3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3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3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3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3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3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3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3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3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3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3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3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3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3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3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3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3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3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3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3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3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3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3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3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3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3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3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3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3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3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3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3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3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3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3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3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3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3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3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3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3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3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3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3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3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3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3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3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3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3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3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3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3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3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3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3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3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3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3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3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3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3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3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3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3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3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3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3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3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3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3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3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3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3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3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3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3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3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3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3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3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3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3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3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3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3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3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3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3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3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3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3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3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3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3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3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3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3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3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3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3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3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3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3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3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3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3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3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3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3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3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3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3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3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3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3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3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3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3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3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3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3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3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3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3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3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3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3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3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3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3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3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3" x14ac:dyDescent="0.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3" x14ac:dyDescent="0.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3" x14ac:dyDescent="0.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3" x14ac:dyDescent="0.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3" x14ac:dyDescent="0.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3" x14ac:dyDescent="0.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3" x14ac:dyDescent="0.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3" x14ac:dyDescent="0.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3" x14ac:dyDescent="0.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3" x14ac:dyDescent="0.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3" x14ac:dyDescent="0.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3" x14ac:dyDescent="0.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3" x14ac:dyDescent="0.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3" x14ac:dyDescent="0.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3" x14ac:dyDescent="0.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3" x14ac:dyDescent="0.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3" x14ac:dyDescent="0.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3" x14ac:dyDescent="0.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3" x14ac:dyDescent="0.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3" x14ac:dyDescent="0.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3" x14ac:dyDescent="0.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3" x14ac:dyDescent="0.1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3" x14ac:dyDescent="0.1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3" x14ac:dyDescent="0.1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3" x14ac:dyDescent="0.1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3" x14ac:dyDescent="0.1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3" x14ac:dyDescent="0.1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3" x14ac:dyDescent="0.1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3" x14ac:dyDescent="0.1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3" x14ac:dyDescent="0.1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3" x14ac:dyDescent="0.1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39EF-2EB3-9F41-8EF8-0DE87F3D91F6}">
  <dimension ref="A1:S1242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3" x14ac:dyDescent="0.15"/>
  <cols>
    <col min="1" max="1" width="14.1640625" customWidth="1"/>
    <col min="2" max="2" width="9" style="21" customWidth="1"/>
    <col min="3" max="3" width="12.33203125" customWidth="1"/>
    <col min="4" max="4" width="9.83203125" customWidth="1"/>
    <col min="5" max="5" width="9" style="23" customWidth="1"/>
    <col min="6" max="6" width="11.83203125" style="27" customWidth="1"/>
    <col min="7" max="7" width="11.1640625" style="27" customWidth="1"/>
    <col min="8" max="8" width="9.33203125" style="28" customWidth="1"/>
    <col min="9" max="9" width="10.1640625" customWidth="1"/>
    <col min="10" max="10" width="11" style="27" customWidth="1"/>
    <col min="11" max="11" width="10.1640625" customWidth="1"/>
    <col min="12" max="12" width="10.1640625" style="27" customWidth="1"/>
    <col min="13" max="13" width="11.1640625" style="27" customWidth="1"/>
  </cols>
  <sheetData>
    <row r="1" spans="1:19" ht="50" customHeight="1" x14ac:dyDescent="0.15">
      <c r="A1" s="17" t="str" cm="1">
        <f t="array" ref="A1:A1242">SUBSTITUTE(_xlfn._TRO_TRAILING('Your LIMS section summary'!B:B)&amp;_xlfn._TRO_TRAILING('Your LIMS section summary'!C:C)&amp;"-"&amp;_xlfn._TRO_TRAILING('Your LIMS section summary'!D:D)&amp;"-"&amp;_xlfn._TRO_TRAILING('Your LIMS section summary'!F:F),"SiteHole-Core-Sect","Section key section summary")</f>
        <v>Section key section summary</v>
      </c>
      <c r="B1" s="20" t="str" cm="1">
        <f t="array" ref="B1:B1242">IFERROR(VALUE(_xlfn._TRO_TRAILING('Your LIMS section summary'!I:I)),"Section top depth CSF-A (m)")</f>
        <v>Section top depth CSF-A (m)</v>
      </c>
      <c r="C1" s="18" t="str" cm="1">
        <f t="array" ref="C1:C1001">SUBSTITUTE(IF(_xlfn._TRO_TRAILING('Your old BCR sample list'!G:G)="no","U"&amp;_xlfn._TRO_TRAILING('Your old BCR sample list'!B:B)&amp;_xlfn._TRO_TRAILING('Your old BCR sample list'!C:C)&amp;"-"&amp;_xlfn._TRO_TRAILING('Your old BCR sample list'!D:D)&amp;"-"&amp;_xlfn._TRO_TRAILING('Your old BCR sample list'!F:F),"U"&amp;_xlfn._TRO_TRAILING('Your old BCR sample list'!B:B)&amp;_xlfn._TRO_TRAILING('Your old BCR sample list'!C:C)&amp;"-"&amp;_xlfn._TRO_TRAILING('Your old BCR sample list'!D:D)&amp;"-"&amp;"CC"),"USITEHOLE-CORE-CC","Section key samples")</f>
        <v>Section key samples</v>
      </c>
      <c r="D1" s="18" t="str" cm="1">
        <f t="array" ref="D1:D1001">IFERROR(_xlfn.XLOOKUP(_xlfn._TRO_TRAILING(C:C),_xlfn._TRO_TRAILING(A:A),_xlfn._TRO_TRAILING(B:B)),"Section top depth CSF-A (m)")</f>
        <v>Section top depth CSF-A (m)</v>
      </c>
      <c r="E1" s="22" t="str" cm="1">
        <f t="array" ref="E1:E1001">IFERROR(VALUE(_xlfn._TRO_TRAILING('Your old BCR sample list'!H:H)),"Top offset in section (cm)")</f>
        <v>Top offset in section (cm)</v>
      </c>
      <c r="F1" s="24" t="str" cm="1">
        <f t="array" ref="F1:F1001">IFERROR(_xlfn._TRO_TRAILING(D:D)+_xlfn._TRO_TRAILING(E:E)/100,"CSF-A (m) = MBSF_TOP")</f>
        <v>CSF-A (m) = MBSF_TOP</v>
      </c>
      <c r="G1" s="25" t="str" cm="1">
        <f t="array" ref="G1:G1001">SUBSTITUTE(_xlfn._TRO_TRAILING('Your old BCR sample list'!K:K),"MBSF_TOP","MBSF_TOP as reported")</f>
        <v>MBSF_TOP as reported</v>
      </c>
      <c r="H1" s="26" t="str" cm="1">
        <f t="array" ref="H1:H1001">IFERROR(_xlfn._TRO_TRAILING(G:G)-_xlfn._TRO_TRAILING(F:F),"Check diff")</f>
        <v>Check diff</v>
      </c>
      <c r="I1" s="19" t="str" cm="1">
        <f t="array" ref="I1:I229">SUBSTITUTE(_xlfn._TRO_TRAILING('Your affine table'!A:A)&amp;_xlfn._TRO_TRAILING('Your affine table'!B:B)&amp;"-"&amp;_xlfn._TRO_TRAILING('Your affine table'!C:C),"SiteHole-Core","Core key affine table")</f>
        <v>Core key affine table</v>
      </c>
      <c r="J1" s="29" t="str" cm="1">
        <f t="array" ref="J1:J229">IFERROR(VALUE(_xlfn._TRO_TRAILING('Your affine table'!G:G)),"Cumulative offset affine table (m)")</f>
        <v>Cumulative offset affine table (m)</v>
      </c>
      <c r="K1" s="18" t="str" cm="1">
        <f t="array" ref="K1:K1001">SUBSTITUTE("U"&amp;_xlfn._TRO_TRAILING('Your old BCR sample list'!B:B)&amp;_xlfn._TRO_TRAILING('Your old BCR sample list'!C:C)&amp;"-"&amp;_xlfn._TRO_TRAILING('Your old BCR sample list'!D:D),"USITEHOLE-CORE","Core key samples")</f>
        <v>Core key samples</v>
      </c>
      <c r="L1" s="30" t="str" cm="1">
        <f t="array" ref="L1:L1001">IFERROR(_xlfn.XLOOKUP(_xlfn._TRO_TRAILING(K:K),_xlfn._TRO_TRAILING(I:I),_xlfn._TRO_TRAILING(J:J)),"Cumulative offset samples (m)")</f>
        <v>Cumulative offset samples (m)</v>
      </c>
      <c r="M1" s="24" t="str" cm="1">
        <f t="array" ref="M1:M1001">IFERROR(_xlfn._TRO_TRAILING(F:F)+_xlfn._TRO_TRAILING(L:L),"CCSF (m) = MCD_TOP")</f>
        <v>CCSF (m) = MCD_TOP</v>
      </c>
      <c r="Q1" s="12"/>
      <c r="S1" s="12"/>
    </row>
    <row r="2" spans="1:19" x14ac:dyDescent="0.15">
      <c r="A2" s="11" t="str">
        <v>U1385F-2-1</v>
      </c>
      <c r="B2" s="21">
        <v>96.9</v>
      </c>
      <c r="C2" t="str">
        <v>U1385G-1-1</v>
      </c>
      <c r="D2">
        <v>0</v>
      </c>
      <c r="E2" s="23">
        <v>0</v>
      </c>
      <c r="F2" s="27">
        <v>0</v>
      </c>
      <c r="G2" s="27" t="str">
        <v>0</v>
      </c>
      <c r="H2" s="28">
        <v>0</v>
      </c>
      <c r="I2" t="str">
        <v>U1385A-1</v>
      </c>
      <c r="J2" s="27">
        <v>0</v>
      </c>
      <c r="K2" t="str">
        <v>U1385G-1</v>
      </c>
      <c r="L2" s="27">
        <v>0</v>
      </c>
      <c r="M2" s="27">
        <v>0</v>
      </c>
    </row>
    <row r="3" spans="1:19" x14ac:dyDescent="0.15">
      <c r="A3" t="str">
        <v>U1385F-2-2</v>
      </c>
      <c r="B3" s="21">
        <v>98.39</v>
      </c>
      <c r="C3" t="str">
        <v>U1385G-1-1</v>
      </c>
      <c r="D3">
        <v>0</v>
      </c>
      <c r="E3" s="23">
        <v>0</v>
      </c>
      <c r="F3" s="27">
        <v>0</v>
      </c>
      <c r="G3" s="27" t="str">
        <v>0</v>
      </c>
      <c r="H3" s="28">
        <v>0</v>
      </c>
      <c r="I3" t="str">
        <v>U1385A-2</v>
      </c>
      <c r="J3" s="27">
        <v>1.649</v>
      </c>
      <c r="K3" t="str">
        <v>U1385G-1</v>
      </c>
      <c r="L3" s="27">
        <v>0</v>
      </c>
      <c r="M3" s="27">
        <v>0</v>
      </c>
      <c r="S3" s="12"/>
    </row>
    <row r="4" spans="1:19" x14ac:dyDescent="0.15">
      <c r="A4" t="str">
        <v>U1385F-2-3</v>
      </c>
      <c r="B4" s="21">
        <v>99.88</v>
      </c>
      <c r="C4" t="str">
        <v>U1385G-1-1</v>
      </c>
      <c r="D4">
        <v>0</v>
      </c>
      <c r="E4" s="23">
        <v>0</v>
      </c>
      <c r="F4" s="27">
        <v>0</v>
      </c>
      <c r="G4" s="27" t="str">
        <v>0</v>
      </c>
      <c r="H4" s="28">
        <v>0</v>
      </c>
      <c r="I4" t="str">
        <v>U1385A-3</v>
      </c>
      <c r="J4" s="27">
        <v>1.649</v>
      </c>
      <c r="K4" t="str">
        <v>U1385G-1</v>
      </c>
      <c r="L4" s="27">
        <v>0</v>
      </c>
      <c r="M4" s="27">
        <v>0</v>
      </c>
    </row>
    <row r="5" spans="1:19" x14ac:dyDescent="0.15">
      <c r="A5" t="str">
        <v>U1385F-2-4</v>
      </c>
      <c r="B5" s="21">
        <v>101.37</v>
      </c>
      <c r="C5" t="str">
        <v>U1385G-1-1</v>
      </c>
      <c r="D5">
        <v>0</v>
      </c>
      <c r="E5" s="23">
        <v>0</v>
      </c>
      <c r="F5" s="27">
        <v>0</v>
      </c>
      <c r="G5" s="27" t="str">
        <v>0</v>
      </c>
      <c r="H5" s="28">
        <v>0</v>
      </c>
      <c r="I5" t="str">
        <v>U1385A-4</v>
      </c>
      <c r="J5" s="27">
        <v>1.649</v>
      </c>
      <c r="K5" t="str">
        <v>U1385G-1</v>
      </c>
      <c r="L5" s="27">
        <v>0</v>
      </c>
      <c r="M5" s="27">
        <v>0</v>
      </c>
    </row>
    <row r="6" spans="1:19" x14ac:dyDescent="0.15">
      <c r="A6" t="str">
        <v>U1385F-2-5</v>
      </c>
      <c r="B6" s="21">
        <v>102.87</v>
      </c>
      <c r="C6" t="str">
        <v>U1385G-1-1</v>
      </c>
      <c r="D6">
        <v>0</v>
      </c>
      <c r="E6" s="23">
        <v>0</v>
      </c>
      <c r="F6" s="27">
        <v>0</v>
      </c>
      <c r="G6" s="27" t="str">
        <v>0</v>
      </c>
      <c r="H6" s="28">
        <v>0</v>
      </c>
      <c r="I6" t="str">
        <v>U1385A-5</v>
      </c>
      <c r="J6" s="27">
        <v>3.3130000000000002</v>
      </c>
      <c r="K6" t="str">
        <v>U1385G-1</v>
      </c>
      <c r="L6" s="27">
        <v>0</v>
      </c>
      <c r="M6" s="27">
        <v>0</v>
      </c>
      <c r="S6" s="12"/>
    </row>
    <row r="7" spans="1:19" x14ac:dyDescent="0.15">
      <c r="A7" t="str">
        <v>U1385F-2-CC</v>
      </c>
      <c r="B7" s="21">
        <v>104.21</v>
      </c>
      <c r="C7" t="str">
        <v>U1385G-1-1</v>
      </c>
      <c r="D7">
        <v>0</v>
      </c>
      <c r="E7" s="23">
        <v>0</v>
      </c>
      <c r="F7" s="27">
        <v>0</v>
      </c>
      <c r="G7" s="27" t="str">
        <v>0</v>
      </c>
      <c r="H7" s="28">
        <v>0</v>
      </c>
      <c r="I7" t="str">
        <v>U1385A-6</v>
      </c>
      <c r="J7" s="27">
        <v>6.1950000000000003</v>
      </c>
      <c r="K7" t="str">
        <v>U1385G-1</v>
      </c>
      <c r="L7" s="27">
        <v>0</v>
      </c>
      <c r="M7" s="27">
        <v>0</v>
      </c>
    </row>
    <row r="8" spans="1:19" x14ac:dyDescent="0.15">
      <c r="A8" t="str">
        <v>U1385F-3-1</v>
      </c>
      <c r="B8" s="21">
        <v>106.6</v>
      </c>
      <c r="C8" t="str">
        <v>U1385G-1-1</v>
      </c>
      <c r="D8">
        <v>0</v>
      </c>
      <c r="E8" s="23">
        <v>0</v>
      </c>
      <c r="F8" s="27">
        <v>0</v>
      </c>
      <c r="G8" s="27" t="str">
        <v>0</v>
      </c>
      <c r="H8" s="28">
        <v>0</v>
      </c>
      <c r="I8" t="str">
        <v>U1385A-7</v>
      </c>
      <c r="J8" s="27">
        <v>10.724</v>
      </c>
      <c r="K8" t="str">
        <v>U1385G-1</v>
      </c>
      <c r="L8" s="27">
        <v>0</v>
      </c>
      <c r="M8" s="27">
        <v>0</v>
      </c>
      <c r="S8" s="12"/>
    </row>
    <row r="9" spans="1:19" x14ac:dyDescent="0.15">
      <c r="A9" t="str">
        <v>U1385F-3-2</v>
      </c>
      <c r="B9" s="21">
        <v>108.07</v>
      </c>
      <c r="C9" t="str">
        <v>U1385G-1-1</v>
      </c>
      <c r="D9">
        <v>0</v>
      </c>
      <c r="E9" s="23">
        <v>0</v>
      </c>
      <c r="F9" s="27">
        <v>0</v>
      </c>
      <c r="G9" s="27" t="str">
        <v>0</v>
      </c>
      <c r="H9" s="28">
        <v>0</v>
      </c>
      <c r="I9" t="str">
        <v>U1385A-8</v>
      </c>
      <c r="J9" s="27">
        <v>11.004</v>
      </c>
      <c r="K9" t="str">
        <v>U1385G-1</v>
      </c>
      <c r="L9" s="27">
        <v>0</v>
      </c>
      <c r="M9" s="27">
        <v>0</v>
      </c>
    </row>
    <row r="10" spans="1:19" x14ac:dyDescent="0.15">
      <c r="A10" t="str">
        <v>U1385F-3-3</v>
      </c>
      <c r="B10" s="21">
        <v>109.55</v>
      </c>
      <c r="C10" t="str">
        <v>U1385G-1-1</v>
      </c>
      <c r="D10">
        <v>0</v>
      </c>
      <c r="E10" s="23">
        <v>0</v>
      </c>
      <c r="F10" s="27">
        <v>0</v>
      </c>
      <c r="G10" s="27" t="str">
        <v>0</v>
      </c>
      <c r="H10" s="28">
        <v>0</v>
      </c>
      <c r="I10" t="str">
        <v>U1385A-9</v>
      </c>
      <c r="J10" s="27">
        <v>11.004</v>
      </c>
      <c r="K10" t="str">
        <v>U1385G-1</v>
      </c>
      <c r="L10" s="27">
        <v>0</v>
      </c>
      <c r="M10" s="27">
        <v>0</v>
      </c>
    </row>
    <row r="11" spans="1:19" x14ac:dyDescent="0.15">
      <c r="A11" t="str">
        <v>U1385F-3-4</v>
      </c>
      <c r="B11" s="21">
        <v>111.03</v>
      </c>
      <c r="C11" t="str">
        <v>U1385G-1-1</v>
      </c>
      <c r="D11">
        <v>0</v>
      </c>
      <c r="E11" s="23">
        <v>0</v>
      </c>
      <c r="F11" s="27">
        <v>0</v>
      </c>
      <c r="G11" s="27" t="str">
        <v>0</v>
      </c>
      <c r="H11" s="28">
        <v>0</v>
      </c>
      <c r="I11" t="str">
        <v>U1385A-10</v>
      </c>
      <c r="J11" s="27">
        <v>11.004</v>
      </c>
      <c r="K11" t="str">
        <v>U1385G-1</v>
      </c>
      <c r="L11" s="27">
        <v>0</v>
      </c>
      <c r="M11" s="27">
        <v>0</v>
      </c>
    </row>
    <row r="12" spans="1:19" x14ac:dyDescent="0.15">
      <c r="A12" t="str">
        <v>U1385F-3-5</v>
      </c>
      <c r="B12" s="21">
        <v>112.51</v>
      </c>
      <c r="C12" t="str">
        <v>U1385G-1-1</v>
      </c>
      <c r="D12">
        <v>0</v>
      </c>
      <c r="E12" s="23">
        <v>0</v>
      </c>
      <c r="F12" s="27">
        <v>0</v>
      </c>
      <c r="G12" s="27" t="str">
        <v>0</v>
      </c>
      <c r="H12" s="28">
        <v>0</v>
      </c>
      <c r="I12" t="str">
        <v>U1385A-11</v>
      </c>
      <c r="J12" s="27">
        <v>11.004</v>
      </c>
      <c r="K12" t="str">
        <v>U1385G-1</v>
      </c>
      <c r="L12" s="27">
        <v>0</v>
      </c>
      <c r="M12" s="27">
        <v>0</v>
      </c>
    </row>
    <row r="13" spans="1:19" x14ac:dyDescent="0.15">
      <c r="A13" t="str">
        <v>U1385F-3-6</v>
      </c>
      <c r="B13" s="21">
        <v>113.99</v>
      </c>
      <c r="C13" t="str">
        <v>U1385G-1-1</v>
      </c>
      <c r="D13">
        <v>0</v>
      </c>
      <c r="E13" s="23">
        <v>0</v>
      </c>
      <c r="F13" s="27">
        <v>0</v>
      </c>
      <c r="G13" s="27" t="str">
        <v>0</v>
      </c>
      <c r="H13" s="28">
        <v>0</v>
      </c>
      <c r="I13" t="str">
        <v>U1385A-12</v>
      </c>
      <c r="J13" s="27">
        <v>11.004</v>
      </c>
      <c r="K13" t="str">
        <v>U1385G-1</v>
      </c>
      <c r="L13" s="27">
        <v>0</v>
      </c>
      <c r="M13" s="27">
        <v>0</v>
      </c>
    </row>
    <row r="14" spans="1:19" x14ac:dyDescent="0.15">
      <c r="A14" t="str">
        <v>U1385F-3-7</v>
      </c>
      <c r="B14" s="21">
        <v>115.47</v>
      </c>
      <c r="C14" t="str">
        <v>U1385G-1-1</v>
      </c>
      <c r="D14">
        <v>0</v>
      </c>
      <c r="E14" s="23">
        <v>0</v>
      </c>
      <c r="F14" s="27">
        <v>0</v>
      </c>
      <c r="G14" s="27" t="str">
        <v>0</v>
      </c>
      <c r="H14" s="28">
        <v>0</v>
      </c>
      <c r="I14" t="str">
        <v>U1385A-13</v>
      </c>
      <c r="J14" s="27">
        <v>11.004</v>
      </c>
      <c r="K14" t="str">
        <v>U1385G-1</v>
      </c>
      <c r="L14" s="27">
        <v>0</v>
      </c>
      <c r="M14" s="27">
        <v>0</v>
      </c>
    </row>
    <row r="15" spans="1:19" x14ac:dyDescent="0.15">
      <c r="A15" t="str">
        <v>U1385F-3-CC</v>
      </c>
      <c r="B15" s="21">
        <v>116.07</v>
      </c>
      <c r="C15" t="str">
        <v>U1385G-1-1</v>
      </c>
      <c r="D15">
        <v>0</v>
      </c>
      <c r="E15" s="23">
        <v>0</v>
      </c>
      <c r="F15" s="27">
        <v>0</v>
      </c>
      <c r="G15" s="27" t="str">
        <v>0</v>
      </c>
      <c r="H15" s="28">
        <v>0</v>
      </c>
      <c r="I15" t="str">
        <v>U1385A-14</v>
      </c>
      <c r="J15" s="27">
        <v>11.004</v>
      </c>
      <c r="K15" t="str">
        <v>U1385G-1</v>
      </c>
      <c r="L15" s="27">
        <v>0</v>
      </c>
      <c r="M15" s="27">
        <v>0</v>
      </c>
    </row>
    <row r="16" spans="1:19" x14ac:dyDescent="0.15">
      <c r="A16" t="str">
        <v>U1385F-4-1</v>
      </c>
      <c r="B16" s="21">
        <v>116.3</v>
      </c>
      <c r="C16" t="str">
        <v>U1385G-1-1</v>
      </c>
      <c r="D16">
        <v>0</v>
      </c>
      <c r="E16" s="23">
        <v>0</v>
      </c>
      <c r="F16" s="27">
        <v>0</v>
      </c>
      <c r="G16" s="27" t="str">
        <v>0</v>
      </c>
      <c r="H16" s="28">
        <v>0</v>
      </c>
      <c r="I16" t="str">
        <v>U1385A-15</v>
      </c>
      <c r="J16" s="27">
        <v>11.004</v>
      </c>
      <c r="K16" t="str">
        <v>U1385G-1</v>
      </c>
      <c r="L16" s="27">
        <v>0</v>
      </c>
      <c r="M16" s="27">
        <v>0</v>
      </c>
    </row>
    <row r="17" spans="1:13" x14ac:dyDescent="0.15">
      <c r="A17" t="str">
        <v>U1385F-4-2</v>
      </c>
      <c r="B17" s="21">
        <v>117.79</v>
      </c>
      <c r="C17" t="str">
        <v>U1385G-1-1</v>
      </c>
      <c r="D17">
        <v>0</v>
      </c>
      <c r="E17" s="23">
        <v>0</v>
      </c>
      <c r="F17" s="27">
        <v>0</v>
      </c>
      <c r="G17" s="27" t="str">
        <v>0</v>
      </c>
      <c r="H17" s="28">
        <v>0</v>
      </c>
      <c r="I17" t="str">
        <v>U1385A-16</v>
      </c>
      <c r="J17" s="27">
        <v>11.004</v>
      </c>
      <c r="K17" t="str">
        <v>U1385G-1</v>
      </c>
      <c r="L17" s="27">
        <v>0</v>
      </c>
      <c r="M17" s="27">
        <v>0</v>
      </c>
    </row>
    <row r="18" spans="1:13" x14ac:dyDescent="0.15">
      <c r="A18" t="str">
        <v>U1385F-4-3</v>
      </c>
      <c r="B18" s="21">
        <v>119.27</v>
      </c>
      <c r="C18" t="str">
        <v>U1385G-1-1</v>
      </c>
      <c r="D18">
        <v>0</v>
      </c>
      <c r="E18" s="23">
        <v>0</v>
      </c>
      <c r="F18" s="27">
        <v>0</v>
      </c>
      <c r="G18" s="27" t="str">
        <v>0</v>
      </c>
      <c r="H18" s="28">
        <v>0</v>
      </c>
      <c r="I18" t="str">
        <v>U1385A-17</v>
      </c>
      <c r="J18" s="27">
        <v>11.004</v>
      </c>
      <c r="K18" t="str">
        <v>U1385G-1</v>
      </c>
      <c r="L18" s="27">
        <v>0</v>
      </c>
      <c r="M18" s="27">
        <v>0</v>
      </c>
    </row>
    <row r="19" spans="1:13" x14ac:dyDescent="0.15">
      <c r="A19" t="str">
        <v>U1385F-4-4</v>
      </c>
      <c r="B19" s="21">
        <v>120.76</v>
      </c>
      <c r="C19" t="str">
        <v>U1385G-1-1</v>
      </c>
      <c r="D19">
        <v>0</v>
      </c>
      <c r="E19" s="23">
        <v>0</v>
      </c>
      <c r="F19" s="27">
        <v>0</v>
      </c>
      <c r="G19" s="27" t="str">
        <v>0</v>
      </c>
      <c r="H19" s="28">
        <v>0</v>
      </c>
      <c r="I19" t="str">
        <v>U1385B-1</v>
      </c>
      <c r="J19" s="27">
        <v>0.98</v>
      </c>
      <c r="K19" t="str">
        <v>U1385G-1</v>
      </c>
      <c r="L19" s="27">
        <v>0</v>
      </c>
      <c r="M19" s="27">
        <v>0</v>
      </c>
    </row>
    <row r="20" spans="1:13" x14ac:dyDescent="0.15">
      <c r="A20" t="str">
        <v>U1385F-4-5</v>
      </c>
      <c r="B20" s="21">
        <v>122.24</v>
      </c>
      <c r="C20" t="str">
        <v>U1385G-1-1</v>
      </c>
      <c r="D20">
        <v>0</v>
      </c>
      <c r="E20" s="23">
        <v>0</v>
      </c>
      <c r="F20" s="27">
        <v>0</v>
      </c>
      <c r="G20" s="27" t="str">
        <v>0</v>
      </c>
      <c r="H20" s="28">
        <v>0</v>
      </c>
      <c r="I20" t="str">
        <v>U1385B-2</v>
      </c>
      <c r="J20" s="27">
        <v>1.145</v>
      </c>
      <c r="K20" t="str">
        <v>U1385G-1</v>
      </c>
      <c r="L20" s="27">
        <v>0</v>
      </c>
      <c r="M20" s="27">
        <v>0</v>
      </c>
    </row>
    <row r="21" spans="1:13" x14ac:dyDescent="0.15">
      <c r="A21" t="str">
        <v>U1385F-4-6</v>
      </c>
      <c r="B21" s="21">
        <v>123.73</v>
      </c>
      <c r="C21" t="str">
        <v>U1385G-1-1</v>
      </c>
      <c r="D21">
        <v>0</v>
      </c>
      <c r="E21" s="23">
        <v>0</v>
      </c>
      <c r="F21" s="27">
        <v>0</v>
      </c>
      <c r="G21" s="27" t="str">
        <v>0</v>
      </c>
      <c r="H21" s="28">
        <v>0</v>
      </c>
      <c r="I21" t="str">
        <v>U1385B-3</v>
      </c>
      <c r="J21" s="27">
        <v>1.145</v>
      </c>
      <c r="K21" t="str">
        <v>U1385G-1</v>
      </c>
      <c r="L21" s="27">
        <v>0</v>
      </c>
      <c r="M21" s="27">
        <v>0</v>
      </c>
    </row>
    <row r="22" spans="1:13" x14ac:dyDescent="0.15">
      <c r="A22" t="str">
        <v>U1385F-4-7</v>
      </c>
      <c r="B22" s="21">
        <v>125.21</v>
      </c>
      <c r="C22" t="str">
        <v>U1385G-1-1</v>
      </c>
      <c r="D22">
        <v>0</v>
      </c>
      <c r="E22" s="23">
        <v>0</v>
      </c>
      <c r="F22" s="27">
        <v>0</v>
      </c>
      <c r="G22" s="27" t="str">
        <v>0</v>
      </c>
      <c r="H22" s="28">
        <v>0</v>
      </c>
      <c r="I22" t="str">
        <v>U1385B-4</v>
      </c>
      <c r="J22" s="27">
        <v>1.145</v>
      </c>
      <c r="K22" t="str">
        <v>U1385G-1</v>
      </c>
      <c r="L22" s="27">
        <v>0</v>
      </c>
      <c r="M22" s="27">
        <v>0</v>
      </c>
    </row>
    <row r="23" spans="1:13" x14ac:dyDescent="0.15">
      <c r="A23" t="str">
        <v>U1385F-4-CC</v>
      </c>
      <c r="B23" s="21">
        <v>125.75</v>
      </c>
      <c r="C23" t="str">
        <v>U1385G-1-1</v>
      </c>
      <c r="D23">
        <v>0</v>
      </c>
      <c r="E23" s="23">
        <v>0</v>
      </c>
      <c r="F23" s="27">
        <v>0</v>
      </c>
      <c r="G23" s="27" t="str">
        <v>0</v>
      </c>
      <c r="H23" s="28">
        <v>0</v>
      </c>
      <c r="I23" t="str">
        <v>U1385B-5</v>
      </c>
      <c r="J23" s="27">
        <v>3.431</v>
      </c>
      <c r="K23" t="str">
        <v>U1385G-1</v>
      </c>
      <c r="L23" s="27">
        <v>0</v>
      </c>
      <c r="M23" s="27">
        <v>0</v>
      </c>
    </row>
    <row r="24" spans="1:13" x14ac:dyDescent="0.15">
      <c r="A24" t="str">
        <v>U1385F-5-1</v>
      </c>
      <c r="B24" s="21">
        <v>126</v>
      </c>
      <c r="C24" t="str">
        <v>U1385G-1-1</v>
      </c>
      <c r="D24">
        <v>0</v>
      </c>
      <c r="E24" s="23">
        <v>51</v>
      </c>
      <c r="F24" s="27">
        <v>0.51</v>
      </c>
      <c r="G24" s="27" t="str">
        <v>0.51</v>
      </c>
      <c r="H24" s="28">
        <v>0</v>
      </c>
      <c r="I24" t="str">
        <v>U1385B-6</v>
      </c>
      <c r="J24" s="27">
        <v>5.6660000000000004</v>
      </c>
      <c r="K24" t="str">
        <v>U1385G-1</v>
      </c>
      <c r="L24" s="27">
        <v>0</v>
      </c>
      <c r="M24" s="27">
        <v>0.51</v>
      </c>
    </row>
    <row r="25" spans="1:13" x14ac:dyDescent="0.15">
      <c r="A25" t="str">
        <v>U1385F-5-2</v>
      </c>
      <c r="B25" s="21">
        <v>127.48</v>
      </c>
      <c r="C25" t="str">
        <v>U1385G-1-1</v>
      </c>
      <c r="D25">
        <v>0</v>
      </c>
      <c r="E25" s="23">
        <v>51</v>
      </c>
      <c r="F25" s="27">
        <v>0.51</v>
      </c>
      <c r="G25" s="27" t="str">
        <v>0.51</v>
      </c>
      <c r="H25" s="28">
        <v>0</v>
      </c>
      <c r="I25" t="str">
        <v>U1385B-7</v>
      </c>
      <c r="J25" s="27">
        <v>10.298999999999999</v>
      </c>
      <c r="K25" t="str">
        <v>U1385G-1</v>
      </c>
      <c r="L25" s="27">
        <v>0</v>
      </c>
      <c r="M25" s="27">
        <v>0.51</v>
      </c>
    </row>
    <row r="26" spans="1:13" x14ac:dyDescent="0.15">
      <c r="A26" t="str">
        <v>U1385F-5-3</v>
      </c>
      <c r="B26" s="21">
        <v>128.96</v>
      </c>
      <c r="C26" t="str">
        <v>U1385G-1-1</v>
      </c>
      <c r="D26">
        <v>0</v>
      </c>
      <c r="E26" s="23">
        <v>55</v>
      </c>
      <c r="F26" s="27">
        <v>0.55000000000000004</v>
      </c>
      <c r="G26" s="27" t="str">
        <v>0.55</v>
      </c>
      <c r="H26" s="28">
        <v>0</v>
      </c>
      <c r="I26" t="str">
        <v>U1385B-8</v>
      </c>
      <c r="J26" s="27">
        <v>10.955</v>
      </c>
      <c r="K26" t="str">
        <v>U1385G-1</v>
      </c>
      <c r="L26" s="27">
        <v>0</v>
      </c>
      <c r="M26" s="27">
        <v>0.55000000000000004</v>
      </c>
    </row>
    <row r="27" spans="1:13" x14ac:dyDescent="0.15">
      <c r="A27" t="str">
        <v>U1385F-5-4</v>
      </c>
      <c r="B27" s="21">
        <v>130.44</v>
      </c>
      <c r="C27" t="str">
        <v>U1385G-1-1</v>
      </c>
      <c r="D27">
        <v>0</v>
      </c>
      <c r="E27" s="23">
        <v>55</v>
      </c>
      <c r="F27" s="27">
        <v>0.55000000000000004</v>
      </c>
      <c r="G27" s="27" t="str">
        <v>0.55</v>
      </c>
      <c r="H27" s="28">
        <v>0</v>
      </c>
      <c r="I27" t="str">
        <v>U1385B-9</v>
      </c>
      <c r="J27" s="27">
        <v>10.955</v>
      </c>
      <c r="K27" t="str">
        <v>U1385G-1</v>
      </c>
      <c r="L27" s="27">
        <v>0</v>
      </c>
      <c r="M27" s="27">
        <v>0.55000000000000004</v>
      </c>
    </row>
    <row r="28" spans="1:13" x14ac:dyDescent="0.15">
      <c r="A28" t="str">
        <v>U1385F-5-5</v>
      </c>
      <c r="B28" s="21">
        <v>131.91999999999999</v>
      </c>
      <c r="C28" t="str">
        <v>U1385G-1-1</v>
      </c>
      <c r="D28">
        <v>0</v>
      </c>
      <c r="E28" s="23">
        <v>80</v>
      </c>
      <c r="F28" s="27">
        <v>0.8</v>
      </c>
      <c r="G28" s="27" t="str">
        <v>0.8</v>
      </c>
      <c r="H28" s="28">
        <v>0</v>
      </c>
      <c r="I28" t="str">
        <v>U1385B-10</v>
      </c>
      <c r="J28" s="27">
        <v>10.955</v>
      </c>
      <c r="K28" t="str">
        <v>U1385G-1</v>
      </c>
      <c r="L28" s="27">
        <v>0</v>
      </c>
      <c r="M28" s="27">
        <v>0.8</v>
      </c>
    </row>
    <row r="29" spans="1:13" x14ac:dyDescent="0.15">
      <c r="A29" t="str">
        <v>U1385F-5-6</v>
      </c>
      <c r="B29" s="21">
        <v>133.4</v>
      </c>
      <c r="C29" t="str">
        <v>U1385G-1-1</v>
      </c>
      <c r="D29">
        <v>0</v>
      </c>
      <c r="E29" s="23">
        <v>80</v>
      </c>
      <c r="F29" s="27">
        <v>0.8</v>
      </c>
      <c r="G29" s="27" t="str">
        <v>0.8</v>
      </c>
      <c r="H29" s="28">
        <v>0</v>
      </c>
      <c r="I29" t="str">
        <v>U1385B-11</v>
      </c>
      <c r="J29" s="27">
        <v>10.955</v>
      </c>
      <c r="K29" t="str">
        <v>U1385G-1</v>
      </c>
      <c r="L29" s="27">
        <v>0</v>
      </c>
      <c r="M29" s="27">
        <v>0.8</v>
      </c>
    </row>
    <row r="30" spans="1:13" x14ac:dyDescent="0.15">
      <c r="A30" t="str">
        <v>U1385F-5-7</v>
      </c>
      <c r="B30" s="21">
        <v>134.88</v>
      </c>
      <c r="C30" t="str">
        <v>U1385G-1-1</v>
      </c>
      <c r="D30">
        <v>0</v>
      </c>
      <c r="E30" s="23">
        <v>80</v>
      </c>
      <c r="F30" s="27">
        <v>0.8</v>
      </c>
      <c r="G30" s="27" t="str">
        <v>0.8</v>
      </c>
      <c r="H30" s="28">
        <v>0</v>
      </c>
      <c r="I30" t="str">
        <v>U1385B-12</v>
      </c>
      <c r="J30" s="27">
        <v>10.955</v>
      </c>
      <c r="K30" t="str">
        <v>U1385G-1</v>
      </c>
      <c r="L30" s="27">
        <v>0</v>
      </c>
      <c r="M30" s="27">
        <v>0.8</v>
      </c>
    </row>
    <row r="31" spans="1:13" x14ac:dyDescent="0.15">
      <c r="A31" t="str">
        <v>U1385F-5-CC</v>
      </c>
      <c r="B31" s="21">
        <v>135.46</v>
      </c>
      <c r="C31" t="str">
        <v>U1385G-1-1</v>
      </c>
      <c r="D31">
        <v>0</v>
      </c>
      <c r="E31" s="23">
        <v>80</v>
      </c>
      <c r="F31" s="27">
        <v>0.8</v>
      </c>
      <c r="G31" s="27" t="str">
        <v>0.8</v>
      </c>
      <c r="H31" s="28">
        <v>0</v>
      </c>
      <c r="I31" t="str">
        <v>U1385B-13</v>
      </c>
      <c r="J31" s="27">
        <v>10.955</v>
      </c>
      <c r="K31" t="str">
        <v>U1385G-1</v>
      </c>
      <c r="L31" s="27">
        <v>0</v>
      </c>
      <c r="M31" s="27">
        <v>0.8</v>
      </c>
    </row>
    <row r="32" spans="1:13" x14ac:dyDescent="0.15">
      <c r="A32" t="str">
        <v>U1385F-6-1</v>
      </c>
      <c r="B32" s="21">
        <v>135.69999999999999</v>
      </c>
      <c r="C32" t="str">
        <v>U1385G-1-1</v>
      </c>
      <c r="D32">
        <v>0</v>
      </c>
      <c r="E32" s="23">
        <v>80</v>
      </c>
      <c r="F32" s="27">
        <v>0.8</v>
      </c>
      <c r="G32" s="27" t="str">
        <v>0.8</v>
      </c>
      <c r="H32" s="28">
        <v>0</v>
      </c>
      <c r="I32" t="str">
        <v>U1385B-14</v>
      </c>
      <c r="J32" s="27">
        <v>10.955</v>
      </c>
      <c r="K32" t="str">
        <v>U1385G-1</v>
      </c>
      <c r="L32" s="27">
        <v>0</v>
      </c>
      <c r="M32" s="27">
        <v>0.8</v>
      </c>
    </row>
    <row r="33" spans="1:13" x14ac:dyDescent="0.15">
      <c r="A33" t="str">
        <v>U1385F-6-2</v>
      </c>
      <c r="B33" s="21">
        <v>137.18</v>
      </c>
      <c r="C33" t="str">
        <v>U1385G-1-1</v>
      </c>
      <c r="D33">
        <v>0</v>
      </c>
      <c r="E33" s="23">
        <v>80</v>
      </c>
      <c r="F33" s="27">
        <v>0.8</v>
      </c>
      <c r="G33" s="27" t="str">
        <v>0.8</v>
      </c>
      <c r="H33" s="28">
        <v>0</v>
      </c>
      <c r="I33" t="str">
        <v>U1385B-15</v>
      </c>
      <c r="J33" s="27">
        <v>10.955</v>
      </c>
      <c r="K33" t="str">
        <v>U1385G-1</v>
      </c>
      <c r="L33" s="27">
        <v>0</v>
      </c>
      <c r="M33" s="27">
        <v>0.8</v>
      </c>
    </row>
    <row r="34" spans="1:13" x14ac:dyDescent="0.15">
      <c r="A34" t="str">
        <v>U1385F-6-3</v>
      </c>
      <c r="B34" s="21">
        <v>138.65</v>
      </c>
      <c r="C34" t="str">
        <v>U1385G-1-1</v>
      </c>
      <c r="D34">
        <v>0</v>
      </c>
      <c r="E34" s="23">
        <v>84</v>
      </c>
      <c r="F34" s="27">
        <v>0.84</v>
      </c>
      <c r="G34" s="27" t="str">
        <v>0.84</v>
      </c>
      <c r="H34" s="28">
        <v>0</v>
      </c>
      <c r="I34" t="str">
        <v>U1385B-16</v>
      </c>
      <c r="J34" s="27">
        <v>10.955</v>
      </c>
      <c r="K34" t="str">
        <v>U1385G-1</v>
      </c>
      <c r="L34" s="27">
        <v>0</v>
      </c>
      <c r="M34" s="27">
        <v>0.84</v>
      </c>
    </row>
    <row r="35" spans="1:13" x14ac:dyDescent="0.15">
      <c r="A35" t="str">
        <v>U1385F-6-4</v>
      </c>
      <c r="B35" s="21">
        <v>140.13</v>
      </c>
      <c r="C35" t="str">
        <v>U1385G-1-1</v>
      </c>
      <c r="D35">
        <v>0</v>
      </c>
      <c r="E35" s="23">
        <v>84</v>
      </c>
      <c r="F35" s="27">
        <v>0.84</v>
      </c>
      <c r="G35" s="27" t="str">
        <v>0.84</v>
      </c>
      <c r="H35" s="28">
        <v>0</v>
      </c>
      <c r="I35" t="str">
        <v>U1385D-1</v>
      </c>
      <c r="J35" s="27">
        <v>-0.04</v>
      </c>
      <c r="K35" t="str">
        <v>U1385G-1</v>
      </c>
      <c r="L35" s="27">
        <v>0</v>
      </c>
      <c r="M35" s="27">
        <v>0.84</v>
      </c>
    </row>
    <row r="36" spans="1:13" x14ac:dyDescent="0.15">
      <c r="A36" t="str">
        <v>U1385F-6-5</v>
      </c>
      <c r="B36" s="21">
        <v>141.62</v>
      </c>
      <c r="C36" t="str">
        <v>U1385G-1-1</v>
      </c>
      <c r="D36">
        <v>0</v>
      </c>
      <c r="E36" s="23">
        <v>97</v>
      </c>
      <c r="F36" s="27">
        <v>0.97</v>
      </c>
      <c r="G36" s="27" t="str">
        <v>0.97</v>
      </c>
      <c r="H36" s="28">
        <v>0</v>
      </c>
      <c r="I36" t="str">
        <v>U1385D-2</v>
      </c>
      <c r="J36" s="27">
        <v>1.2689999999999999</v>
      </c>
      <c r="K36" t="str">
        <v>U1385G-1</v>
      </c>
      <c r="L36" s="27">
        <v>0</v>
      </c>
      <c r="M36" s="27">
        <v>0.97</v>
      </c>
    </row>
    <row r="37" spans="1:13" x14ac:dyDescent="0.15">
      <c r="A37" t="str">
        <v>U1385F-6-6</v>
      </c>
      <c r="B37" s="21">
        <v>143.09</v>
      </c>
      <c r="C37" t="str">
        <v>U1385G-1-1</v>
      </c>
      <c r="D37">
        <v>0</v>
      </c>
      <c r="E37" s="23">
        <v>97</v>
      </c>
      <c r="F37" s="27">
        <v>0.97</v>
      </c>
      <c r="G37" s="27" t="str">
        <v>0.97</v>
      </c>
      <c r="H37" s="28">
        <v>0</v>
      </c>
      <c r="I37" t="str">
        <v>U1385D-3</v>
      </c>
      <c r="J37" s="27">
        <v>1.7250000000000001</v>
      </c>
      <c r="K37" t="str">
        <v>U1385G-1</v>
      </c>
      <c r="L37" s="27">
        <v>0</v>
      </c>
      <c r="M37" s="27">
        <v>0.97</v>
      </c>
    </row>
    <row r="38" spans="1:13" x14ac:dyDescent="0.15">
      <c r="A38" t="str">
        <v>U1385F-6-7</v>
      </c>
      <c r="B38" s="21">
        <v>144.44</v>
      </c>
      <c r="C38" t="str">
        <v>U1385G-1-2</v>
      </c>
      <c r="D38">
        <v>1.02</v>
      </c>
      <c r="E38" s="23">
        <v>0</v>
      </c>
      <c r="F38" s="27">
        <v>1.02</v>
      </c>
      <c r="G38" s="27" t="str">
        <v>1.02</v>
      </c>
      <c r="H38" s="28">
        <v>0</v>
      </c>
      <c r="I38" t="str">
        <v>U1385D-4</v>
      </c>
      <c r="J38" s="27">
        <v>1.7250000000000001</v>
      </c>
      <c r="K38" t="str">
        <v>U1385G-1</v>
      </c>
      <c r="L38" s="27">
        <v>0</v>
      </c>
      <c r="M38" s="27">
        <v>1.02</v>
      </c>
    </row>
    <row r="39" spans="1:13" x14ac:dyDescent="0.15">
      <c r="A39" t="str">
        <v>U1385F-6-CC</v>
      </c>
      <c r="B39" s="21">
        <v>144.97</v>
      </c>
      <c r="C39" t="str">
        <v>U1385G-1-2</v>
      </c>
      <c r="D39">
        <v>1.02</v>
      </c>
      <c r="E39" s="23">
        <v>0</v>
      </c>
      <c r="F39" s="27">
        <v>1.02</v>
      </c>
      <c r="G39" s="27" t="str">
        <v>1.02</v>
      </c>
      <c r="H39" s="28">
        <v>0</v>
      </c>
      <c r="I39" t="str">
        <v>U1385D-5</v>
      </c>
      <c r="J39" s="27">
        <v>2.6850000000000001</v>
      </c>
      <c r="K39" t="str">
        <v>U1385G-1</v>
      </c>
      <c r="L39" s="27">
        <v>0</v>
      </c>
      <c r="M39" s="27">
        <v>1.02</v>
      </c>
    </row>
    <row r="40" spans="1:13" x14ac:dyDescent="0.15">
      <c r="A40" t="str">
        <v>U1385F-7-1</v>
      </c>
      <c r="B40" s="21">
        <v>145.4</v>
      </c>
      <c r="C40" t="str">
        <v>U1385G-1-2</v>
      </c>
      <c r="D40">
        <v>1.02</v>
      </c>
      <c r="E40" s="23">
        <v>16</v>
      </c>
      <c r="F40" s="27">
        <v>1.18</v>
      </c>
      <c r="G40" s="27" t="str">
        <v>1.18</v>
      </c>
      <c r="H40" s="28">
        <v>0</v>
      </c>
      <c r="I40" t="str">
        <v>U1385D-6</v>
      </c>
      <c r="J40" s="27">
        <v>3.9</v>
      </c>
      <c r="K40" t="str">
        <v>U1385G-1</v>
      </c>
      <c r="L40" s="27">
        <v>0</v>
      </c>
      <c r="M40" s="27">
        <v>1.18</v>
      </c>
    </row>
    <row r="41" spans="1:13" x14ac:dyDescent="0.15">
      <c r="A41" t="str">
        <v>U1385F-7-2</v>
      </c>
      <c r="B41" s="21">
        <v>146.87</v>
      </c>
      <c r="C41" t="str">
        <v>U1385G-1-2</v>
      </c>
      <c r="D41">
        <v>1.02</v>
      </c>
      <c r="E41" s="23">
        <v>16</v>
      </c>
      <c r="F41" s="27">
        <v>1.18</v>
      </c>
      <c r="G41" s="27" t="str">
        <v>1.18</v>
      </c>
      <c r="H41" s="28">
        <v>0</v>
      </c>
      <c r="I41" t="str">
        <v>U1385D-7</v>
      </c>
      <c r="J41" s="27">
        <v>6.351</v>
      </c>
      <c r="K41" t="str">
        <v>U1385G-1</v>
      </c>
      <c r="L41" s="27">
        <v>0</v>
      </c>
      <c r="M41" s="27">
        <v>1.18</v>
      </c>
    </row>
    <row r="42" spans="1:13" x14ac:dyDescent="0.15">
      <c r="A42" t="str">
        <v>U1385F-7-3</v>
      </c>
      <c r="B42" s="21">
        <v>148.35</v>
      </c>
      <c r="C42" t="str">
        <v>U1385G-1-2</v>
      </c>
      <c r="D42">
        <v>1.02</v>
      </c>
      <c r="E42" s="23">
        <v>33</v>
      </c>
      <c r="F42" s="27">
        <v>1.35</v>
      </c>
      <c r="G42" s="27" t="str">
        <v>1.35</v>
      </c>
      <c r="H42" s="28">
        <v>0</v>
      </c>
      <c r="I42" t="str">
        <v>U1385D-8</v>
      </c>
      <c r="J42" s="27">
        <v>6.7869999999999999</v>
      </c>
      <c r="K42" t="str">
        <v>U1385G-1</v>
      </c>
      <c r="L42" s="27">
        <v>0</v>
      </c>
      <c r="M42" s="27">
        <v>1.35</v>
      </c>
    </row>
    <row r="43" spans="1:13" x14ac:dyDescent="0.15">
      <c r="A43" t="str">
        <v>U1385F-7-4</v>
      </c>
      <c r="B43" s="21">
        <v>149.83000000000001</v>
      </c>
      <c r="C43" t="str">
        <v>U1385G-1-2</v>
      </c>
      <c r="D43">
        <v>1.02</v>
      </c>
      <c r="E43" s="23">
        <v>33</v>
      </c>
      <c r="F43" s="27">
        <v>1.35</v>
      </c>
      <c r="G43" s="27" t="str">
        <v>1.35</v>
      </c>
      <c r="H43" s="28">
        <v>0</v>
      </c>
      <c r="I43" t="str">
        <v>U1385D-9</v>
      </c>
      <c r="J43" s="27">
        <v>7.1879999999999997</v>
      </c>
      <c r="K43" t="str">
        <v>U1385G-1</v>
      </c>
      <c r="L43" s="27">
        <v>0</v>
      </c>
      <c r="M43" s="27">
        <v>1.35</v>
      </c>
    </row>
    <row r="44" spans="1:13" x14ac:dyDescent="0.15">
      <c r="A44" t="str">
        <v>U1385F-7-5</v>
      </c>
      <c r="B44" s="21">
        <v>151.31</v>
      </c>
      <c r="C44" t="str">
        <v>U1385G-1-2</v>
      </c>
      <c r="D44">
        <v>1.02</v>
      </c>
      <c r="E44" s="23">
        <v>40</v>
      </c>
      <c r="F44" s="27">
        <v>1.42</v>
      </c>
      <c r="G44" s="27" t="str">
        <v>1.42</v>
      </c>
      <c r="H44" s="28">
        <v>0</v>
      </c>
      <c r="I44" t="str">
        <v>U1385D-10</v>
      </c>
      <c r="J44" s="27">
        <v>7.1879999999999997</v>
      </c>
      <c r="K44" t="str">
        <v>U1385G-1</v>
      </c>
      <c r="L44" s="27">
        <v>0</v>
      </c>
      <c r="M44" s="27">
        <v>1.42</v>
      </c>
    </row>
    <row r="45" spans="1:13" x14ac:dyDescent="0.15">
      <c r="A45" t="str">
        <v>U1385F-7-6</v>
      </c>
      <c r="B45" s="21">
        <v>152.79</v>
      </c>
      <c r="C45" t="str">
        <v>U1385G-1-2</v>
      </c>
      <c r="D45">
        <v>1.02</v>
      </c>
      <c r="E45" s="23">
        <v>40</v>
      </c>
      <c r="F45" s="27">
        <v>1.42</v>
      </c>
      <c r="G45" s="27" t="str">
        <v>1.42</v>
      </c>
      <c r="H45" s="28">
        <v>0</v>
      </c>
      <c r="I45" t="str">
        <v>U1385D-11</v>
      </c>
      <c r="J45" s="27">
        <v>7.1879999999999997</v>
      </c>
      <c r="K45" t="str">
        <v>U1385G-1</v>
      </c>
      <c r="L45" s="27">
        <v>0</v>
      </c>
      <c r="M45" s="27">
        <v>1.42</v>
      </c>
    </row>
    <row r="46" spans="1:13" x14ac:dyDescent="0.15">
      <c r="A46" t="str">
        <v>U1385F-7-7</v>
      </c>
      <c r="B46" s="21">
        <v>154.29</v>
      </c>
      <c r="C46" t="str">
        <v>U1385G-1-2</v>
      </c>
      <c r="D46">
        <v>1.02</v>
      </c>
      <c r="E46" s="23">
        <v>44</v>
      </c>
      <c r="F46" s="27">
        <v>1.46</v>
      </c>
      <c r="G46" s="27" t="str">
        <v>1.46</v>
      </c>
      <c r="H46" s="28">
        <v>0</v>
      </c>
      <c r="I46" t="str">
        <v>U1385D-12</v>
      </c>
      <c r="J46" s="27">
        <v>7.1879999999999997</v>
      </c>
      <c r="K46" t="str">
        <v>U1385G-1</v>
      </c>
      <c r="L46" s="27">
        <v>0</v>
      </c>
      <c r="M46" s="27">
        <v>1.46</v>
      </c>
    </row>
    <row r="47" spans="1:13" x14ac:dyDescent="0.15">
      <c r="A47" t="str">
        <v>U1385F-7-CC</v>
      </c>
      <c r="B47" s="21">
        <v>154.86000000000001</v>
      </c>
      <c r="C47" t="str">
        <v>U1385G-1-2</v>
      </c>
      <c r="D47">
        <v>1.02</v>
      </c>
      <c r="E47" s="23">
        <v>44</v>
      </c>
      <c r="F47" s="27">
        <v>1.46</v>
      </c>
      <c r="G47" s="27" t="str">
        <v>1.46</v>
      </c>
      <c r="H47" s="28">
        <v>0</v>
      </c>
      <c r="I47" t="str">
        <v>U1385D-13</v>
      </c>
      <c r="J47" s="27">
        <v>7.1879999999999997</v>
      </c>
      <c r="K47" t="str">
        <v>U1385G-1</v>
      </c>
      <c r="L47" s="27">
        <v>0</v>
      </c>
      <c r="M47" s="27">
        <v>1.46</v>
      </c>
    </row>
    <row r="48" spans="1:13" x14ac:dyDescent="0.15">
      <c r="A48" t="str">
        <v>U1385F-8-1</v>
      </c>
      <c r="B48" s="21">
        <v>155.1</v>
      </c>
      <c r="C48" t="str">
        <v>U1385G-1-2</v>
      </c>
      <c r="D48">
        <v>1.02</v>
      </c>
      <c r="E48" s="23">
        <v>50</v>
      </c>
      <c r="F48" s="27">
        <v>1.52</v>
      </c>
      <c r="G48" s="27" t="str">
        <v>1.52</v>
      </c>
      <c r="H48" s="28">
        <v>0</v>
      </c>
      <c r="I48" t="str">
        <v>U1385D-14</v>
      </c>
      <c r="J48" s="27">
        <v>7.1879999999999997</v>
      </c>
      <c r="K48" t="str">
        <v>U1385G-1</v>
      </c>
      <c r="L48" s="27">
        <v>0</v>
      </c>
      <c r="M48" s="27">
        <v>1.52</v>
      </c>
    </row>
    <row r="49" spans="1:13" x14ac:dyDescent="0.15">
      <c r="A49" t="str">
        <v>U1385F-8-2</v>
      </c>
      <c r="B49" s="21">
        <v>156.59</v>
      </c>
      <c r="C49" t="str">
        <v>U1385G-1-2</v>
      </c>
      <c r="D49">
        <v>1.02</v>
      </c>
      <c r="E49" s="23">
        <v>50</v>
      </c>
      <c r="F49" s="27">
        <v>1.52</v>
      </c>
      <c r="G49" s="27" t="str">
        <v>1.52</v>
      </c>
      <c r="H49" s="28">
        <v>0</v>
      </c>
      <c r="I49" t="str">
        <v>U1385D-15</v>
      </c>
      <c r="J49" s="27">
        <v>7.1879999999999997</v>
      </c>
      <c r="K49" t="str">
        <v>U1385G-1</v>
      </c>
      <c r="L49" s="27">
        <v>0</v>
      </c>
      <c r="M49" s="27">
        <v>1.52</v>
      </c>
    </row>
    <row r="50" spans="1:13" x14ac:dyDescent="0.15">
      <c r="A50" t="str">
        <v>U1385F-8-3</v>
      </c>
      <c r="B50" s="21">
        <v>158.07</v>
      </c>
      <c r="C50" t="str">
        <v>U1385G-1-2</v>
      </c>
      <c r="D50">
        <v>1.02</v>
      </c>
      <c r="E50" s="23">
        <v>51</v>
      </c>
      <c r="F50" s="27">
        <v>1.53</v>
      </c>
      <c r="G50" s="27" t="str">
        <v>1.53</v>
      </c>
      <c r="H50" s="28">
        <v>0</v>
      </c>
      <c r="I50" t="str">
        <v>U1385D-16</v>
      </c>
      <c r="J50" s="27">
        <v>7.1879999999999997</v>
      </c>
      <c r="K50" t="str">
        <v>U1385G-1</v>
      </c>
      <c r="L50" s="27">
        <v>0</v>
      </c>
      <c r="M50" s="27">
        <v>1.53</v>
      </c>
    </row>
    <row r="51" spans="1:13" x14ac:dyDescent="0.15">
      <c r="A51" t="str">
        <v>U1385F-8-4</v>
      </c>
      <c r="B51" s="21">
        <v>159.56</v>
      </c>
      <c r="C51" t="str">
        <v>U1385G-1-2</v>
      </c>
      <c r="D51">
        <v>1.02</v>
      </c>
      <c r="E51" s="23">
        <v>51</v>
      </c>
      <c r="F51" s="27">
        <v>1.53</v>
      </c>
      <c r="G51" s="27" t="str">
        <v>1.53</v>
      </c>
      <c r="H51" s="28">
        <v>0</v>
      </c>
      <c r="I51" t="str">
        <v>U1385E-1</v>
      </c>
      <c r="J51" s="27">
        <v>0</v>
      </c>
      <c r="K51" t="str">
        <v>U1385G-1</v>
      </c>
      <c r="L51" s="27">
        <v>0</v>
      </c>
      <c r="M51" s="27">
        <v>1.53</v>
      </c>
    </row>
    <row r="52" spans="1:13" x14ac:dyDescent="0.15">
      <c r="A52" t="str">
        <v>U1385F-8-5</v>
      </c>
      <c r="B52" s="21">
        <v>161.04</v>
      </c>
      <c r="C52" t="str">
        <v>U1385G-1-CC</v>
      </c>
      <c r="D52">
        <v>1.63</v>
      </c>
      <c r="E52" s="23">
        <v>0</v>
      </c>
      <c r="F52" s="27">
        <v>1.63</v>
      </c>
      <c r="G52" s="27" t="str">
        <v>1.63</v>
      </c>
      <c r="H52" s="28">
        <v>0</v>
      </c>
      <c r="I52" t="str">
        <v>U1385E-2</v>
      </c>
      <c r="J52" s="27">
        <v>1.6679999999999999</v>
      </c>
      <c r="K52" t="str">
        <v>U1385G-1</v>
      </c>
      <c r="L52" s="27">
        <v>0</v>
      </c>
      <c r="M52" s="27">
        <v>1.63</v>
      </c>
    </row>
    <row r="53" spans="1:13" x14ac:dyDescent="0.15">
      <c r="A53" t="str">
        <v>U1385F-8-6</v>
      </c>
      <c r="B53" s="21">
        <v>162.53</v>
      </c>
      <c r="C53" t="str">
        <v>U1385G-1-CC</v>
      </c>
      <c r="D53">
        <v>1.63</v>
      </c>
      <c r="E53" s="23">
        <v>0</v>
      </c>
      <c r="F53" s="27">
        <v>1.63</v>
      </c>
      <c r="G53" s="27" t="str">
        <v>1.63</v>
      </c>
      <c r="H53" s="28">
        <v>0</v>
      </c>
      <c r="I53" t="str">
        <v>U1385E-3</v>
      </c>
      <c r="J53" s="27">
        <v>1.6679999999999999</v>
      </c>
      <c r="K53" t="str">
        <v>U1385G-1</v>
      </c>
      <c r="L53" s="27">
        <v>0</v>
      </c>
      <c r="M53" s="27">
        <v>1.63</v>
      </c>
    </row>
    <row r="54" spans="1:13" x14ac:dyDescent="0.15">
      <c r="A54" t="str">
        <v>U1385F-8-7</v>
      </c>
      <c r="B54" s="21">
        <v>164</v>
      </c>
      <c r="C54" t="str">
        <v>U1385G-1-CC</v>
      </c>
      <c r="D54">
        <v>1.63</v>
      </c>
      <c r="E54" s="23">
        <v>0</v>
      </c>
      <c r="F54" s="27">
        <v>1.63</v>
      </c>
      <c r="G54" s="27" t="str">
        <v>1.63</v>
      </c>
      <c r="H54" s="28">
        <v>0</v>
      </c>
      <c r="I54" t="str">
        <v>U1385E-4</v>
      </c>
      <c r="J54" s="27">
        <v>1.6679999999999999</v>
      </c>
      <c r="K54" t="str">
        <v>U1385G-1</v>
      </c>
      <c r="L54" s="27">
        <v>0</v>
      </c>
      <c r="M54" s="27">
        <v>1.63</v>
      </c>
    </row>
    <row r="55" spans="1:13" x14ac:dyDescent="0.15">
      <c r="A55" t="str">
        <v>U1385F-8-CC</v>
      </c>
      <c r="B55" s="21">
        <v>164.62</v>
      </c>
      <c r="C55" t="str">
        <v>U1385G-1-CC</v>
      </c>
      <c r="D55">
        <v>1.63</v>
      </c>
      <c r="E55" s="23">
        <v>0</v>
      </c>
      <c r="F55" s="27">
        <v>1.63</v>
      </c>
      <c r="G55" s="27" t="str">
        <v>1.63</v>
      </c>
      <c r="H55" s="28">
        <v>0</v>
      </c>
      <c r="I55" t="str">
        <v>U1385E-5</v>
      </c>
      <c r="J55" s="27">
        <v>5.5490000000000004</v>
      </c>
      <c r="K55" t="str">
        <v>U1385G-1</v>
      </c>
      <c r="L55" s="27">
        <v>0</v>
      </c>
      <c r="M55" s="27">
        <v>1.63</v>
      </c>
    </row>
    <row r="56" spans="1:13" x14ac:dyDescent="0.15">
      <c r="A56" t="str">
        <v>U1385F-9-1</v>
      </c>
      <c r="B56" s="21">
        <v>164.8</v>
      </c>
      <c r="C56" t="str">
        <v>U1385G-1-CC</v>
      </c>
      <c r="D56">
        <v>1.63</v>
      </c>
      <c r="E56" s="23">
        <v>0</v>
      </c>
      <c r="F56" s="27">
        <v>1.63</v>
      </c>
      <c r="G56" s="27" t="str">
        <v>1.63</v>
      </c>
      <c r="H56" s="28">
        <v>0</v>
      </c>
      <c r="I56" t="str">
        <v>U1385E-6</v>
      </c>
      <c r="J56" s="27">
        <v>7.7649999999999997</v>
      </c>
      <c r="K56" t="str">
        <v>U1385G-1</v>
      </c>
      <c r="L56" s="27">
        <v>0</v>
      </c>
      <c r="M56" s="27">
        <v>1.63</v>
      </c>
    </row>
    <row r="57" spans="1:13" x14ac:dyDescent="0.15">
      <c r="A57" t="str">
        <v>U1385F-9-2</v>
      </c>
      <c r="B57" s="21">
        <v>166.28</v>
      </c>
      <c r="C57" t="str">
        <v>U1385G-1-CC</v>
      </c>
      <c r="D57">
        <v>1.63</v>
      </c>
      <c r="E57" s="23">
        <v>0</v>
      </c>
      <c r="F57" s="27">
        <v>1.63</v>
      </c>
      <c r="G57" s="27" t="str">
        <v>1.63</v>
      </c>
      <c r="H57" s="28">
        <v>0</v>
      </c>
      <c r="I57" t="str">
        <v>U1385E-7</v>
      </c>
      <c r="J57" s="27">
        <v>10.765000000000001</v>
      </c>
      <c r="K57" t="str">
        <v>U1385G-1</v>
      </c>
      <c r="L57" s="27">
        <v>0</v>
      </c>
      <c r="M57" s="27">
        <v>1.63</v>
      </c>
    </row>
    <row r="58" spans="1:13" x14ac:dyDescent="0.15">
      <c r="A58" t="str">
        <v>U1385F-9-3</v>
      </c>
      <c r="B58" s="21">
        <v>167.75</v>
      </c>
      <c r="C58" t="str">
        <v>U1385G-1-CC</v>
      </c>
      <c r="D58">
        <v>1.63</v>
      </c>
      <c r="E58" s="23">
        <v>0</v>
      </c>
      <c r="F58" s="27">
        <v>1.63</v>
      </c>
      <c r="G58" s="27" t="str">
        <v>1.63</v>
      </c>
      <c r="H58" s="28">
        <v>0</v>
      </c>
      <c r="I58" t="str">
        <v>U1385E-8</v>
      </c>
      <c r="J58" s="27">
        <v>11.868</v>
      </c>
      <c r="K58" t="str">
        <v>U1385G-1</v>
      </c>
      <c r="L58" s="27">
        <v>0</v>
      </c>
      <c r="M58" s="27">
        <v>1.63</v>
      </c>
    </row>
    <row r="59" spans="1:13" x14ac:dyDescent="0.15">
      <c r="A59" t="str">
        <v>U1385F-9-4</v>
      </c>
      <c r="B59" s="21">
        <v>169.23</v>
      </c>
      <c r="C59" t="str">
        <v>U1385G-1-CC</v>
      </c>
      <c r="D59">
        <v>1.63</v>
      </c>
      <c r="E59" s="23">
        <v>0</v>
      </c>
      <c r="F59" s="27">
        <v>1.63</v>
      </c>
      <c r="G59" s="27" t="str">
        <v>1.63</v>
      </c>
      <c r="H59" s="28">
        <v>0</v>
      </c>
      <c r="I59" t="str">
        <v>U1385E-9</v>
      </c>
      <c r="J59" s="27">
        <v>12.916</v>
      </c>
      <c r="K59" t="str">
        <v>U1385G-1</v>
      </c>
      <c r="L59" s="27">
        <v>0</v>
      </c>
      <c r="M59" s="27">
        <v>1.63</v>
      </c>
    </row>
    <row r="60" spans="1:13" x14ac:dyDescent="0.15">
      <c r="A60" t="str">
        <v>U1385F-9-5</v>
      </c>
      <c r="B60" s="21">
        <v>170.71</v>
      </c>
      <c r="C60" t="str">
        <v>U1385G-1-CC</v>
      </c>
      <c r="D60">
        <v>1.63</v>
      </c>
      <c r="E60" s="23">
        <v>0</v>
      </c>
      <c r="F60" s="27">
        <v>1.63</v>
      </c>
      <c r="G60" s="27" t="str">
        <v>1.63</v>
      </c>
      <c r="H60" s="28">
        <v>0</v>
      </c>
      <c r="I60" t="str">
        <v>U1385E-10</v>
      </c>
      <c r="J60" s="27">
        <v>12.916</v>
      </c>
      <c r="K60" t="str">
        <v>U1385G-1</v>
      </c>
      <c r="L60" s="27">
        <v>0</v>
      </c>
      <c r="M60" s="27">
        <v>1.63</v>
      </c>
    </row>
    <row r="61" spans="1:13" x14ac:dyDescent="0.15">
      <c r="A61" t="str">
        <v>U1385F-9-6</v>
      </c>
      <c r="B61" s="21">
        <v>172.2</v>
      </c>
      <c r="C61" t="str">
        <v>U1385G-1-CC</v>
      </c>
      <c r="D61">
        <v>1.63</v>
      </c>
      <c r="E61" s="23">
        <v>0</v>
      </c>
      <c r="F61" s="27">
        <v>1.63</v>
      </c>
      <c r="G61" s="27" t="str">
        <v>1.63</v>
      </c>
      <c r="H61" s="28">
        <v>0</v>
      </c>
      <c r="I61" t="str">
        <v>U1385E-11</v>
      </c>
      <c r="J61" s="27">
        <v>12.916</v>
      </c>
      <c r="K61" t="str">
        <v>U1385G-1</v>
      </c>
      <c r="L61" s="27">
        <v>0</v>
      </c>
      <c r="M61" s="27">
        <v>1.63</v>
      </c>
    </row>
    <row r="62" spans="1:13" x14ac:dyDescent="0.15">
      <c r="A62" t="str">
        <v>U1385F-9-7</v>
      </c>
      <c r="B62" s="21">
        <v>173.68</v>
      </c>
      <c r="C62" t="str">
        <v>U1385G-1-CC</v>
      </c>
      <c r="D62">
        <v>1.63</v>
      </c>
      <c r="E62" s="23">
        <v>0</v>
      </c>
      <c r="F62" s="27">
        <v>1.63</v>
      </c>
      <c r="G62" s="27" t="str">
        <v>1.63</v>
      </c>
      <c r="H62" s="28">
        <v>0</v>
      </c>
      <c r="I62" t="str">
        <v>U1385E-12</v>
      </c>
      <c r="J62" s="27">
        <v>12.916</v>
      </c>
      <c r="K62" t="str">
        <v>U1385G-1</v>
      </c>
      <c r="L62" s="27">
        <v>0</v>
      </c>
      <c r="M62" s="27">
        <v>1.63</v>
      </c>
    </row>
    <row r="63" spans="1:13" x14ac:dyDescent="0.15">
      <c r="A63" t="str">
        <v>U1385F-9-CC</v>
      </c>
      <c r="B63" s="21">
        <v>174.27</v>
      </c>
      <c r="C63" t="str">
        <v>U1385G-1-CC</v>
      </c>
      <c r="D63">
        <v>1.63</v>
      </c>
      <c r="E63" s="23">
        <v>0</v>
      </c>
      <c r="F63" s="27">
        <v>1.63</v>
      </c>
      <c r="G63" s="27" t="str">
        <v>1.63</v>
      </c>
      <c r="H63" s="28">
        <v>0</v>
      </c>
      <c r="I63" t="str">
        <v>U1385E-13</v>
      </c>
      <c r="J63" s="27">
        <v>12.916</v>
      </c>
      <c r="K63" t="str">
        <v>U1385G-1</v>
      </c>
      <c r="L63" s="27">
        <v>0</v>
      </c>
      <c r="M63" s="27">
        <v>1.63</v>
      </c>
    </row>
    <row r="64" spans="1:13" x14ac:dyDescent="0.15">
      <c r="A64" t="str">
        <v>U1385F-10-1</v>
      </c>
      <c r="B64" s="21">
        <v>174.5</v>
      </c>
      <c r="C64" t="str">
        <v>U1385G-1-CC</v>
      </c>
      <c r="D64">
        <v>1.63</v>
      </c>
      <c r="E64" s="23">
        <v>0</v>
      </c>
      <c r="F64" s="27">
        <v>1.63</v>
      </c>
      <c r="G64" s="27" t="str">
        <v>1.63</v>
      </c>
      <c r="H64" s="28">
        <v>0</v>
      </c>
      <c r="I64" t="str">
        <v>U1385E-14</v>
      </c>
      <c r="J64" s="27">
        <v>12.916</v>
      </c>
      <c r="K64" t="str">
        <v>U1385G-1</v>
      </c>
      <c r="L64" s="27">
        <v>0</v>
      </c>
      <c r="M64" s="27">
        <v>1.63</v>
      </c>
    </row>
    <row r="65" spans="1:13" x14ac:dyDescent="0.15">
      <c r="A65" t="str">
        <v>U1385F-10-2</v>
      </c>
      <c r="B65" s="21">
        <v>175.98</v>
      </c>
      <c r="C65" t="str">
        <v>U1385G-1-CC</v>
      </c>
      <c r="D65">
        <v>1.63</v>
      </c>
      <c r="E65" s="23">
        <v>0</v>
      </c>
      <c r="F65" s="27">
        <v>1.63</v>
      </c>
      <c r="G65" s="27" t="str">
        <v>1.63</v>
      </c>
      <c r="H65" s="28">
        <v>0</v>
      </c>
      <c r="I65" t="str">
        <v>U1385E-15</v>
      </c>
      <c r="J65" s="27">
        <v>12.916</v>
      </c>
      <c r="K65" t="str">
        <v>U1385G-1</v>
      </c>
      <c r="L65" s="27">
        <v>0</v>
      </c>
      <c r="M65" s="27">
        <v>1.63</v>
      </c>
    </row>
    <row r="66" spans="1:13" x14ac:dyDescent="0.15">
      <c r="A66" t="str">
        <v>U1385F-10-3</v>
      </c>
      <c r="B66" s="21">
        <v>177.46</v>
      </c>
      <c r="C66" t="str">
        <v>U1385G-1-CC</v>
      </c>
      <c r="D66">
        <v>1.63</v>
      </c>
      <c r="E66" s="23">
        <v>0</v>
      </c>
      <c r="F66" s="27">
        <v>1.63</v>
      </c>
      <c r="G66" s="27" t="str">
        <v>1.63</v>
      </c>
      <c r="H66" s="28">
        <v>0</v>
      </c>
      <c r="I66" t="str">
        <v>U1385E-16</v>
      </c>
      <c r="J66" s="27">
        <v>12.916</v>
      </c>
      <c r="K66" t="str">
        <v>U1385G-1</v>
      </c>
      <c r="L66" s="27">
        <v>0</v>
      </c>
      <c r="M66" s="27">
        <v>1.63</v>
      </c>
    </row>
    <row r="67" spans="1:13" x14ac:dyDescent="0.15">
      <c r="A67" t="str">
        <v>U1385F-10-4</v>
      </c>
      <c r="B67" s="21">
        <v>178.95</v>
      </c>
      <c r="C67" t="str">
        <v>U1385G-1-CC</v>
      </c>
      <c r="D67">
        <v>1.63</v>
      </c>
      <c r="E67" s="23">
        <v>0</v>
      </c>
      <c r="F67" s="27">
        <v>1.63</v>
      </c>
      <c r="G67" s="27" t="str">
        <v>1.63</v>
      </c>
      <c r="H67" s="28">
        <v>0</v>
      </c>
      <c r="I67" t="str">
        <v>U1385E-17</v>
      </c>
      <c r="J67" s="27">
        <v>12.916</v>
      </c>
      <c r="K67" t="str">
        <v>U1385G-1</v>
      </c>
      <c r="L67" s="27">
        <v>0</v>
      </c>
      <c r="M67" s="27">
        <v>1.63</v>
      </c>
    </row>
    <row r="68" spans="1:13" x14ac:dyDescent="0.15">
      <c r="A68" t="str">
        <v>U1385F-10-5</v>
      </c>
      <c r="B68" s="21">
        <v>180.44</v>
      </c>
      <c r="C68" t="str">
        <v>U1385G-1-CC</v>
      </c>
      <c r="D68">
        <v>1.63</v>
      </c>
      <c r="E68" s="23">
        <v>5</v>
      </c>
      <c r="F68" s="27">
        <v>1.68</v>
      </c>
      <c r="G68" s="27" t="str">
        <v>1.68</v>
      </c>
      <c r="H68" s="28">
        <v>0</v>
      </c>
      <c r="I68" t="str">
        <v>U1385F-2</v>
      </c>
      <c r="J68" s="27">
        <v>12.054</v>
      </c>
      <c r="K68" t="str">
        <v>U1385G-1</v>
      </c>
      <c r="L68" s="27">
        <v>0</v>
      </c>
      <c r="M68" s="27">
        <v>1.68</v>
      </c>
    </row>
    <row r="69" spans="1:13" x14ac:dyDescent="0.15">
      <c r="A69" t="str">
        <v>U1385F-10-6</v>
      </c>
      <c r="B69" s="21">
        <v>181.92</v>
      </c>
      <c r="C69" t="str">
        <v>U1385G-1-CC</v>
      </c>
      <c r="D69">
        <v>1.63</v>
      </c>
      <c r="E69" s="23">
        <v>5</v>
      </c>
      <c r="F69" s="27">
        <v>1.68</v>
      </c>
      <c r="G69" s="27" t="str">
        <v>1.68</v>
      </c>
      <c r="H69" s="28">
        <v>0</v>
      </c>
      <c r="I69" t="str">
        <v>U1385F-3</v>
      </c>
      <c r="J69" s="27">
        <v>10.74</v>
      </c>
      <c r="K69" t="str">
        <v>U1385G-1</v>
      </c>
      <c r="L69" s="27">
        <v>0</v>
      </c>
      <c r="M69" s="27">
        <v>1.68</v>
      </c>
    </row>
    <row r="70" spans="1:13" x14ac:dyDescent="0.15">
      <c r="A70" t="str">
        <v>U1385F-10-7</v>
      </c>
      <c r="B70" s="21">
        <v>183.41</v>
      </c>
      <c r="C70" t="str">
        <v>U1385G-1-CC</v>
      </c>
      <c r="D70">
        <v>1.63</v>
      </c>
      <c r="E70" s="23">
        <v>7</v>
      </c>
      <c r="F70" s="27">
        <v>1.7</v>
      </c>
      <c r="G70" s="27" t="str">
        <v>1.7</v>
      </c>
      <c r="H70" s="28">
        <v>0</v>
      </c>
      <c r="I70" t="str">
        <v>U1385F-4</v>
      </c>
      <c r="J70" s="27">
        <v>10.57</v>
      </c>
      <c r="K70" t="str">
        <v>U1385G-1</v>
      </c>
      <c r="L70" s="27">
        <v>0</v>
      </c>
      <c r="M70" s="27">
        <v>1.7</v>
      </c>
    </row>
    <row r="71" spans="1:13" x14ac:dyDescent="0.15">
      <c r="A71" t="str">
        <v>U1385F-10-CC</v>
      </c>
      <c r="B71" s="21">
        <v>184</v>
      </c>
      <c r="C71" t="str">
        <v>U1385G-1-CC</v>
      </c>
      <c r="D71">
        <v>1.63</v>
      </c>
      <c r="E71" s="23">
        <v>7</v>
      </c>
      <c r="F71" s="27">
        <v>1.7</v>
      </c>
      <c r="G71" s="27" t="str">
        <v>1.7</v>
      </c>
      <c r="H71" s="28">
        <v>0</v>
      </c>
      <c r="I71" t="str">
        <v>U1385F-5</v>
      </c>
      <c r="J71" s="27">
        <v>14.340999999999999</v>
      </c>
      <c r="K71" t="str">
        <v>U1385G-1</v>
      </c>
      <c r="L71" s="27">
        <v>0</v>
      </c>
      <c r="M71" s="27">
        <v>1.7</v>
      </c>
    </row>
    <row r="72" spans="1:13" x14ac:dyDescent="0.15">
      <c r="A72" t="str">
        <v>U1385F-11-1</v>
      </c>
      <c r="B72" s="21">
        <v>184.2</v>
      </c>
      <c r="C72" t="str">
        <v>U1385G-2-1</v>
      </c>
      <c r="D72">
        <v>1.8</v>
      </c>
      <c r="E72" s="23">
        <v>0</v>
      </c>
      <c r="F72" s="27">
        <v>1.8</v>
      </c>
      <c r="G72" s="27" t="str">
        <v>1.8</v>
      </c>
      <c r="H72" s="28">
        <v>0</v>
      </c>
      <c r="I72" t="str">
        <v>U1385F-6</v>
      </c>
      <c r="J72" s="27">
        <v>18.218</v>
      </c>
      <c r="K72" t="str">
        <v>U1385G-2</v>
      </c>
      <c r="L72" s="27">
        <v>1.343</v>
      </c>
      <c r="M72" s="27">
        <v>3.1429999999999998</v>
      </c>
    </row>
    <row r="73" spans="1:13" x14ac:dyDescent="0.15">
      <c r="A73" t="str">
        <v>U1385F-11-2</v>
      </c>
      <c r="B73" s="21">
        <v>185.69</v>
      </c>
      <c r="C73" t="str">
        <v>U1385G-2-1</v>
      </c>
      <c r="D73">
        <v>1.8</v>
      </c>
      <c r="E73" s="23">
        <v>0</v>
      </c>
      <c r="F73" s="27">
        <v>1.8</v>
      </c>
      <c r="G73" s="27" t="str">
        <v>1.8</v>
      </c>
      <c r="H73" s="28">
        <v>0</v>
      </c>
      <c r="I73" t="str">
        <v>U1385F-7</v>
      </c>
      <c r="J73" s="27">
        <v>21.271999999999998</v>
      </c>
      <c r="K73" t="str">
        <v>U1385G-2</v>
      </c>
      <c r="L73" s="27">
        <v>1.343</v>
      </c>
      <c r="M73" s="27">
        <v>3.1429999999999998</v>
      </c>
    </row>
    <row r="74" spans="1:13" x14ac:dyDescent="0.15">
      <c r="A74" t="str">
        <v>U1385F-11-3</v>
      </c>
      <c r="B74" s="21">
        <v>187.18</v>
      </c>
      <c r="C74" t="str">
        <v>U1385G-2-1</v>
      </c>
      <c r="D74">
        <v>1.8</v>
      </c>
      <c r="E74" s="23">
        <v>0</v>
      </c>
      <c r="F74" s="27">
        <v>1.8</v>
      </c>
      <c r="G74" s="27" t="str">
        <v>1.8</v>
      </c>
      <c r="H74" s="28">
        <v>0</v>
      </c>
      <c r="I74" t="str">
        <v>U1385F-8</v>
      </c>
      <c r="J74" s="27">
        <v>24.780999999999999</v>
      </c>
      <c r="K74" t="str">
        <v>U1385G-2</v>
      </c>
      <c r="L74" s="27">
        <v>1.343</v>
      </c>
      <c r="M74" s="27">
        <v>3.1429999999999998</v>
      </c>
    </row>
    <row r="75" spans="1:13" x14ac:dyDescent="0.15">
      <c r="A75" t="str">
        <v>U1385F-11-4</v>
      </c>
      <c r="B75" s="21">
        <v>188.67</v>
      </c>
      <c r="C75" t="str">
        <v>U1385G-2-1</v>
      </c>
      <c r="D75">
        <v>1.8</v>
      </c>
      <c r="E75" s="23">
        <v>0</v>
      </c>
      <c r="F75" s="27">
        <v>1.8</v>
      </c>
      <c r="G75" s="27" t="str">
        <v>1.8</v>
      </c>
      <c r="H75" s="28">
        <v>0</v>
      </c>
      <c r="I75" t="str">
        <v>U1385F-9</v>
      </c>
      <c r="J75" s="27">
        <v>28.963999999999999</v>
      </c>
      <c r="K75" t="str">
        <v>U1385G-2</v>
      </c>
      <c r="L75" s="27">
        <v>1.343</v>
      </c>
      <c r="M75" s="27">
        <v>3.1429999999999998</v>
      </c>
    </row>
    <row r="76" spans="1:13" x14ac:dyDescent="0.15">
      <c r="A76" t="str">
        <v>U1385F-11-5</v>
      </c>
      <c r="B76" s="21">
        <v>190.16</v>
      </c>
      <c r="C76" t="str">
        <v>U1385G-2-1</v>
      </c>
      <c r="D76">
        <v>1.8</v>
      </c>
      <c r="E76" s="23">
        <v>0</v>
      </c>
      <c r="F76" s="27">
        <v>1.8</v>
      </c>
      <c r="G76" s="27" t="str">
        <v>1.8</v>
      </c>
      <c r="H76" s="28">
        <v>0</v>
      </c>
      <c r="I76" t="str">
        <v>U1385F-10</v>
      </c>
      <c r="J76" s="27">
        <v>31.459</v>
      </c>
      <c r="K76" t="str">
        <v>U1385G-2</v>
      </c>
      <c r="L76" s="27">
        <v>1.343</v>
      </c>
      <c r="M76" s="27">
        <v>3.1429999999999998</v>
      </c>
    </row>
    <row r="77" spans="1:13" x14ac:dyDescent="0.15">
      <c r="A77" t="str">
        <v>U1385F-11-6</v>
      </c>
      <c r="B77" s="21">
        <v>191.65</v>
      </c>
      <c r="C77" t="str">
        <v>U1385G-2-1</v>
      </c>
      <c r="D77">
        <v>1.8</v>
      </c>
      <c r="E77" s="23">
        <v>0</v>
      </c>
      <c r="F77" s="27">
        <v>1.8</v>
      </c>
      <c r="G77" s="27" t="str">
        <v>1.8</v>
      </c>
      <c r="H77" s="28">
        <v>0</v>
      </c>
      <c r="I77" t="str">
        <v>U1385F-11</v>
      </c>
      <c r="J77" s="27">
        <v>33.835000000000001</v>
      </c>
      <c r="K77" t="str">
        <v>U1385G-2</v>
      </c>
      <c r="L77" s="27">
        <v>1.343</v>
      </c>
      <c r="M77" s="27">
        <v>3.1429999999999998</v>
      </c>
    </row>
    <row r="78" spans="1:13" x14ac:dyDescent="0.15">
      <c r="A78" t="str">
        <v>U1385F-11-7</v>
      </c>
      <c r="B78" s="21">
        <v>192.99</v>
      </c>
      <c r="C78" t="str">
        <v>U1385G-2-1</v>
      </c>
      <c r="D78">
        <v>1.8</v>
      </c>
      <c r="E78" s="23">
        <v>0</v>
      </c>
      <c r="F78" s="27">
        <v>1.8</v>
      </c>
      <c r="G78" s="27" t="str">
        <v>1.8</v>
      </c>
      <c r="H78" s="28">
        <v>0</v>
      </c>
      <c r="I78" t="str">
        <v>U1385F-12</v>
      </c>
      <c r="J78" s="27">
        <v>36.646999999999998</v>
      </c>
      <c r="K78" t="str">
        <v>U1385G-2</v>
      </c>
      <c r="L78" s="27">
        <v>1.343</v>
      </c>
      <c r="M78" s="27">
        <v>3.1429999999999998</v>
      </c>
    </row>
    <row r="79" spans="1:13" x14ac:dyDescent="0.15">
      <c r="A79" t="str">
        <v>U1385F-11-CC</v>
      </c>
      <c r="B79" s="21">
        <v>193.51</v>
      </c>
      <c r="C79" t="str">
        <v>U1385G-2-1</v>
      </c>
      <c r="D79">
        <v>1.8</v>
      </c>
      <c r="E79" s="23">
        <v>0</v>
      </c>
      <c r="F79" s="27">
        <v>1.8</v>
      </c>
      <c r="G79" s="27" t="str">
        <v>1.8</v>
      </c>
      <c r="H79" s="28">
        <v>0</v>
      </c>
      <c r="I79" t="str">
        <v>U1385F-13</v>
      </c>
      <c r="J79" s="27">
        <v>39.049999999999997</v>
      </c>
      <c r="K79" t="str">
        <v>U1385G-2</v>
      </c>
      <c r="L79" s="27">
        <v>1.343</v>
      </c>
      <c r="M79" s="27">
        <v>3.1429999999999998</v>
      </c>
    </row>
    <row r="80" spans="1:13" x14ac:dyDescent="0.15">
      <c r="A80" t="str">
        <v>U1385F-12-1</v>
      </c>
      <c r="B80" s="21">
        <v>193.9</v>
      </c>
      <c r="C80" t="str">
        <v>U1385G-2-1</v>
      </c>
      <c r="D80">
        <v>1.8</v>
      </c>
      <c r="E80" s="23">
        <v>0</v>
      </c>
      <c r="F80" s="27">
        <v>1.8</v>
      </c>
      <c r="G80" s="27" t="str">
        <v>1.8</v>
      </c>
      <c r="H80" s="28">
        <v>0</v>
      </c>
      <c r="I80" t="str">
        <v>U1385F-14</v>
      </c>
      <c r="J80" s="27">
        <v>40.036000000000001</v>
      </c>
      <c r="K80" t="str">
        <v>U1385G-2</v>
      </c>
      <c r="L80" s="27">
        <v>1.343</v>
      </c>
      <c r="M80" s="27">
        <v>3.1429999999999998</v>
      </c>
    </row>
    <row r="81" spans="1:13" x14ac:dyDescent="0.15">
      <c r="A81" t="str">
        <v>U1385F-12-2</v>
      </c>
      <c r="B81" s="21">
        <v>195.38</v>
      </c>
      <c r="C81" t="str">
        <v>U1385G-2-1</v>
      </c>
      <c r="D81">
        <v>1.8</v>
      </c>
      <c r="E81" s="23">
        <v>0</v>
      </c>
      <c r="F81" s="27">
        <v>1.8</v>
      </c>
      <c r="G81" s="27" t="str">
        <v>1.8</v>
      </c>
      <c r="H81" s="28">
        <v>0</v>
      </c>
      <c r="I81" t="str">
        <v>U1385F-15</v>
      </c>
      <c r="J81" s="27">
        <v>42.320999999999998</v>
      </c>
      <c r="K81" t="str">
        <v>U1385G-2</v>
      </c>
      <c r="L81" s="27">
        <v>1.343</v>
      </c>
      <c r="M81" s="27">
        <v>3.1429999999999998</v>
      </c>
    </row>
    <row r="82" spans="1:13" x14ac:dyDescent="0.15">
      <c r="A82" t="str">
        <v>U1385F-12-3</v>
      </c>
      <c r="B82" s="21">
        <v>196.86</v>
      </c>
      <c r="C82" t="str">
        <v>U1385G-2-1</v>
      </c>
      <c r="D82">
        <v>1.8</v>
      </c>
      <c r="E82" s="23">
        <v>0</v>
      </c>
      <c r="F82" s="27">
        <v>1.8</v>
      </c>
      <c r="G82" s="27" t="str">
        <v>1.8</v>
      </c>
      <c r="H82" s="28">
        <v>0</v>
      </c>
      <c r="I82" t="str">
        <v>U1385F-16</v>
      </c>
      <c r="J82" s="27">
        <v>43.9</v>
      </c>
      <c r="K82" t="str">
        <v>U1385G-2</v>
      </c>
      <c r="L82" s="27">
        <v>1.343</v>
      </c>
      <c r="M82" s="27">
        <v>3.1429999999999998</v>
      </c>
    </row>
    <row r="83" spans="1:13" x14ac:dyDescent="0.15">
      <c r="A83" t="str">
        <v>U1385F-12-4</v>
      </c>
      <c r="B83" s="21">
        <v>198.34</v>
      </c>
      <c r="C83" t="str">
        <v>U1385G-2-1</v>
      </c>
      <c r="D83">
        <v>1.8</v>
      </c>
      <c r="E83" s="23">
        <v>0</v>
      </c>
      <c r="F83" s="27">
        <v>1.8</v>
      </c>
      <c r="G83" s="27" t="str">
        <v>1.8</v>
      </c>
      <c r="H83" s="28">
        <v>0</v>
      </c>
      <c r="I83" t="str">
        <v>U1385F-17</v>
      </c>
      <c r="J83" s="27">
        <v>44.841000000000001</v>
      </c>
      <c r="K83" t="str">
        <v>U1385G-2</v>
      </c>
      <c r="L83" s="27">
        <v>1.343</v>
      </c>
      <c r="M83" s="27">
        <v>3.1429999999999998</v>
      </c>
    </row>
    <row r="84" spans="1:13" x14ac:dyDescent="0.15">
      <c r="A84" t="str">
        <v>U1385F-12-5</v>
      </c>
      <c r="B84" s="21">
        <v>199.82</v>
      </c>
      <c r="C84" t="str">
        <v>U1385G-2-1</v>
      </c>
      <c r="D84">
        <v>1.8</v>
      </c>
      <c r="E84" s="23">
        <v>0</v>
      </c>
      <c r="F84" s="27">
        <v>1.8</v>
      </c>
      <c r="G84" s="27" t="str">
        <v>1.8</v>
      </c>
      <c r="H84" s="28">
        <v>0</v>
      </c>
      <c r="I84" t="str">
        <v>U1385F-18</v>
      </c>
      <c r="J84" s="27">
        <v>47.081000000000003</v>
      </c>
      <c r="K84" t="str">
        <v>U1385G-2</v>
      </c>
      <c r="L84" s="27">
        <v>1.343</v>
      </c>
      <c r="M84" s="27">
        <v>3.1429999999999998</v>
      </c>
    </row>
    <row r="85" spans="1:13" x14ac:dyDescent="0.15">
      <c r="A85" t="str">
        <v>U1385F-12-6</v>
      </c>
      <c r="B85" s="21">
        <v>201.3</v>
      </c>
      <c r="C85" t="str">
        <v>U1385G-2-1</v>
      </c>
      <c r="D85">
        <v>1.8</v>
      </c>
      <c r="E85" s="23">
        <v>0</v>
      </c>
      <c r="F85" s="27">
        <v>1.8</v>
      </c>
      <c r="G85" s="27" t="str">
        <v>1.8</v>
      </c>
      <c r="H85" s="28">
        <v>0</v>
      </c>
      <c r="I85" t="str">
        <v>U1385F-19</v>
      </c>
      <c r="J85" s="27">
        <v>48.158999999999999</v>
      </c>
      <c r="K85" t="str">
        <v>U1385G-2</v>
      </c>
      <c r="L85" s="27">
        <v>1.343</v>
      </c>
      <c r="M85" s="27">
        <v>3.1429999999999998</v>
      </c>
    </row>
    <row r="86" spans="1:13" x14ac:dyDescent="0.15">
      <c r="A86" t="str">
        <v>U1385F-12-7</v>
      </c>
      <c r="B86" s="21">
        <v>202.71</v>
      </c>
      <c r="C86" t="str">
        <v>U1385G-2-1</v>
      </c>
      <c r="D86">
        <v>1.8</v>
      </c>
      <c r="E86" s="23">
        <v>0</v>
      </c>
      <c r="F86" s="27">
        <v>1.8</v>
      </c>
      <c r="G86" s="27" t="str">
        <v>1.8</v>
      </c>
      <c r="H86" s="28">
        <v>0</v>
      </c>
      <c r="I86" t="str">
        <v>U1385F-20</v>
      </c>
      <c r="J86" s="27">
        <v>49.67</v>
      </c>
      <c r="K86" t="str">
        <v>U1385G-2</v>
      </c>
      <c r="L86" s="27">
        <v>1.343</v>
      </c>
      <c r="M86" s="27">
        <v>3.1429999999999998</v>
      </c>
    </row>
    <row r="87" spans="1:13" x14ac:dyDescent="0.15">
      <c r="A87" t="str">
        <v>U1385F-12-CC</v>
      </c>
      <c r="B87" s="21">
        <v>203.24</v>
      </c>
      <c r="C87" t="str">
        <v>U1385G-2-1</v>
      </c>
      <c r="D87">
        <v>1.8</v>
      </c>
      <c r="E87" s="23">
        <v>0</v>
      </c>
      <c r="F87" s="27">
        <v>1.8</v>
      </c>
      <c r="G87" s="27" t="str">
        <v>1.8</v>
      </c>
      <c r="H87" s="28">
        <v>0</v>
      </c>
      <c r="I87" t="str">
        <v>U1385F-21</v>
      </c>
      <c r="J87" s="27">
        <v>51.426000000000002</v>
      </c>
      <c r="K87" t="str">
        <v>U1385G-2</v>
      </c>
      <c r="L87" s="27">
        <v>1.343</v>
      </c>
      <c r="M87" s="27">
        <v>3.1429999999999998</v>
      </c>
    </row>
    <row r="88" spans="1:13" x14ac:dyDescent="0.15">
      <c r="A88" t="str">
        <v>U1385F-13-1</v>
      </c>
      <c r="B88" s="21">
        <v>203.6</v>
      </c>
      <c r="C88" t="str">
        <v>U1385G-2-1</v>
      </c>
      <c r="D88">
        <v>1.8</v>
      </c>
      <c r="E88" s="23">
        <v>0</v>
      </c>
      <c r="F88" s="27">
        <v>1.8</v>
      </c>
      <c r="G88" s="27" t="str">
        <v>1.8</v>
      </c>
      <c r="H88" s="28">
        <v>0</v>
      </c>
      <c r="I88" t="str">
        <v>U1385F-22</v>
      </c>
      <c r="J88" s="27">
        <v>52.415999999999997</v>
      </c>
      <c r="K88" t="str">
        <v>U1385G-2</v>
      </c>
      <c r="L88" s="27">
        <v>1.343</v>
      </c>
      <c r="M88" s="27">
        <v>3.1429999999999998</v>
      </c>
    </row>
    <row r="89" spans="1:13" x14ac:dyDescent="0.15">
      <c r="A89" t="str">
        <v>U1385F-13-2</v>
      </c>
      <c r="B89" s="21">
        <v>205.08</v>
      </c>
      <c r="C89" t="str">
        <v>U1385G-2-1</v>
      </c>
      <c r="D89">
        <v>1.8</v>
      </c>
      <c r="E89" s="23">
        <v>0</v>
      </c>
      <c r="F89" s="27">
        <v>1.8</v>
      </c>
      <c r="G89" s="27" t="str">
        <v>1.8</v>
      </c>
      <c r="H89" s="28">
        <v>0</v>
      </c>
      <c r="I89" t="str">
        <v>U1385F-23</v>
      </c>
      <c r="J89" s="27">
        <v>54.408000000000001</v>
      </c>
      <c r="K89" t="str">
        <v>U1385G-2</v>
      </c>
      <c r="L89" s="27">
        <v>1.343</v>
      </c>
      <c r="M89" s="27">
        <v>3.1429999999999998</v>
      </c>
    </row>
    <row r="90" spans="1:13" x14ac:dyDescent="0.15">
      <c r="A90" t="str">
        <v>U1385F-13-3</v>
      </c>
      <c r="B90" s="21">
        <v>206.59</v>
      </c>
      <c r="C90" t="str">
        <v>U1385G-2-1</v>
      </c>
      <c r="D90">
        <v>1.8</v>
      </c>
      <c r="E90" s="23">
        <v>0</v>
      </c>
      <c r="F90" s="27">
        <v>1.8</v>
      </c>
      <c r="G90" s="27" t="str">
        <v>1.8</v>
      </c>
      <c r="H90" s="28">
        <v>0</v>
      </c>
      <c r="I90" t="str">
        <v>U1385F-24</v>
      </c>
      <c r="J90" s="27">
        <v>55.542999999999999</v>
      </c>
      <c r="K90" t="str">
        <v>U1385G-2</v>
      </c>
      <c r="L90" s="27">
        <v>1.343</v>
      </c>
      <c r="M90" s="27">
        <v>3.1429999999999998</v>
      </c>
    </row>
    <row r="91" spans="1:13" x14ac:dyDescent="0.15">
      <c r="A91" t="str">
        <v>U1385F-13-4</v>
      </c>
      <c r="B91" s="21">
        <v>208.08</v>
      </c>
      <c r="C91" t="str">
        <v>U1385G-2-1</v>
      </c>
      <c r="D91">
        <v>1.8</v>
      </c>
      <c r="E91" s="23">
        <v>0</v>
      </c>
      <c r="F91" s="27">
        <v>1.8</v>
      </c>
      <c r="G91" s="27" t="str">
        <v>1.8</v>
      </c>
      <c r="H91" s="28">
        <v>0</v>
      </c>
      <c r="I91" t="str">
        <v>U1385F-25</v>
      </c>
      <c r="J91" s="27">
        <v>56.119</v>
      </c>
      <c r="K91" t="str">
        <v>U1385G-2</v>
      </c>
      <c r="L91" s="27">
        <v>1.343</v>
      </c>
      <c r="M91" s="27">
        <v>3.1429999999999998</v>
      </c>
    </row>
    <row r="92" spans="1:13" x14ac:dyDescent="0.15">
      <c r="A92" t="str">
        <v>U1385F-13-5</v>
      </c>
      <c r="B92" s="21">
        <v>209.57</v>
      </c>
      <c r="C92" t="str">
        <v>U1385G-2-1</v>
      </c>
      <c r="D92">
        <v>1.8</v>
      </c>
      <c r="E92" s="23">
        <v>0</v>
      </c>
      <c r="F92" s="27">
        <v>1.8</v>
      </c>
      <c r="G92" s="27" t="str">
        <v>1.8</v>
      </c>
      <c r="H92" s="28">
        <v>0</v>
      </c>
      <c r="I92" t="str">
        <v>U1385F-26</v>
      </c>
      <c r="J92" s="27">
        <v>56.085000000000001</v>
      </c>
      <c r="K92" t="str">
        <v>U1385G-2</v>
      </c>
      <c r="L92" s="27">
        <v>1.343</v>
      </c>
      <c r="M92" s="27">
        <v>3.1429999999999998</v>
      </c>
    </row>
    <row r="93" spans="1:13" x14ac:dyDescent="0.15">
      <c r="A93" t="str">
        <v>U1385F-13-6</v>
      </c>
      <c r="B93" s="21">
        <v>211.07</v>
      </c>
      <c r="C93" t="str">
        <v>U1385G-2-1</v>
      </c>
      <c r="D93">
        <v>1.8</v>
      </c>
      <c r="E93" s="23">
        <v>2</v>
      </c>
      <c r="F93" s="27">
        <v>1.82</v>
      </c>
      <c r="G93" s="27" t="str">
        <v>1.82</v>
      </c>
      <c r="H93" s="28">
        <v>0</v>
      </c>
      <c r="I93" t="str">
        <v>U1385F-28</v>
      </c>
      <c r="J93" s="27">
        <v>56.164000000000001</v>
      </c>
      <c r="K93" t="str">
        <v>U1385G-2</v>
      </c>
      <c r="L93" s="27">
        <v>1.343</v>
      </c>
      <c r="M93" s="27">
        <v>3.1630000000000003</v>
      </c>
    </row>
    <row r="94" spans="1:13" x14ac:dyDescent="0.15">
      <c r="A94" t="str">
        <v>U1385F-13-7</v>
      </c>
      <c r="B94" s="21">
        <v>212.55</v>
      </c>
      <c r="C94" t="str">
        <v>U1385G-2-1</v>
      </c>
      <c r="D94">
        <v>1.8</v>
      </c>
      <c r="E94" s="23">
        <v>4</v>
      </c>
      <c r="F94" s="27">
        <v>1.84</v>
      </c>
      <c r="G94" s="27" t="str">
        <v>1.84</v>
      </c>
      <c r="H94" s="28">
        <v>0</v>
      </c>
      <c r="I94" t="str">
        <v>U1385F-29</v>
      </c>
      <c r="J94" s="27">
        <v>57.051000000000002</v>
      </c>
      <c r="K94" t="str">
        <v>U1385G-2</v>
      </c>
      <c r="L94" s="27">
        <v>1.343</v>
      </c>
      <c r="M94" s="27">
        <v>3.1829999999999998</v>
      </c>
    </row>
    <row r="95" spans="1:13" x14ac:dyDescent="0.15">
      <c r="A95" t="str">
        <v>U1385F-13-CC</v>
      </c>
      <c r="B95" s="21">
        <v>213.06</v>
      </c>
      <c r="C95" t="str">
        <v>U1385G-2-1</v>
      </c>
      <c r="D95">
        <v>1.8</v>
      </c>
      <c r="E95" s="23">
        <v>6</v>
      </c>
      <c r="F95" s="27">
        <v>1.86</v>
      </c>
      <c r="G95" s="27" t="str">
        <v>1.86</v>
      </c>
      <c r="H95" s="28">
        <v>0</v>
      </c>
      <c r="I95" t="str">
        <v>U1385F-30</v>
      </c>
      <c r="J95" s="27">
        <v>57.463999999999999</v>
      </c>
      <c r="K95" t="str">
        <v>U1385G-2</v>
      </c>
      <c r="L95" s="27">
        <v>1.343</v>
      </c>
      <c r="M95" s="27">
        <v>3.2030000000000003</v>
      </c>
    </row>
    <row r="96" spans="1:13" x14ac:dyDescent="0.15">
      <c r="A96" t="str">
        <v>U1385F-14-1</v>
      </c>
      <c r="B96" s="21">
        <v>213.3</v>
      </c>
      <c r="C96" t="str">
        <v>U1385G-2-1</v>
      </c>
      <c r="D96">
        <v>1.8</v>
      </c>
      <c r="E96" s="23">
        <v>8</v>
      </c>
      <c r="F96" s="27">
        <v>1.8800000000000001</v>
      </c>
      <c r="G96" s="27" t="str">
        <v>1.88</v>
      </c>
      <c r="H96" s="28">
        <v>-2.2204460492503131E-16</v>
      </c>
      <c r="I96" t="str">
        <v>U1385F-31</v>
      </c>
      <c r="J96" s="27">
        <v>57.884</v>
      </c>
      <c r="K96" t="str">
        <v>U1385G-2</v>
      </c>
      <c r="L96" s="27">
        <v>1.343</v>
      </c>
      <c r="M96" s="27">
        <v>3.2229999999999999</v>
      </c>
    </row>
    <row r="97" spans="1:13" x14ac:dyDescent="0.15">
      <c r="A97" t="str">
        <v>U1385F-14-2</v>
      </c>
      <c r="B97" s="21">
        <v>214.78</v>
      </c>
      <c r="C97" t="str">
        <v>U1385G-2-1</v>
      </c>
      <c r="D97">
        <v>1.8</v>
      </c>
      <c r="E97" s="23">
        <v>10</v>
      </c>
      <c r="F97" s="27">
        <v>1.9000000000000001</v>
      </c>
      <c r="G97" s="27" t="str">
        <v>1.9</v>
      </c>
      <c r="H97" s="28">
        <v>-2.2204460492503131E-16</v>
      </c>
      <c r="I97" t="str">
        <v>U1385F-32</v>
      </c>
      <c r="J97" s="27">
        <v>58.524000000000001</v>
      </c>
      <c r="K97" t="str">
        <v>U1385G-2</v>
      </c>
      <c r="L97" s="27">
        <v>1.343</v>
      </c>
      <c r="M97" s="27">
        <v>3.2430000000000003</v>
      </c>
    </row>
    <row r="98" spans="1:13" x14ac:dyDescent="0.15">
      <c r="A98" t="str">
        <v>U1385F-14-3</v>
      </c>
      <c r="B98" s="21">
        <v>216.27</v>
      </c>
      <c r="C98" t="str">
        <v>U1385G-2-1</v>
      </c>
      <c r="D98">
        <v>1.8</v>
      </c>
      <c r="E98" s="23">
        <v>12</v>
      </c>
      <c r="F98" s="27">
        <v>1.92</v>
      </c>
      <c r="G98" s="27" t="str">
        <v>1.92</v>
      </c>
      <c r="H98" s="28">
        <v>0</v>
      </c>
      <c r="I98" t="str">
        <v>U1385F-33</v>
      </c>
      <c r="J98" s="27">
        <v>57.893999999999998</v>
      </c>
      <c r="K98" t="str">
        <v>U1385G-2</v>
      </c>
      <c r="L98" s="27">
        <v>1.343</v>
      </c>
      <c r="M98" s="27">
        <v>3.2629999999999999</v>
      </c>
    </row>
    <row r="99" spans="1:13" x14ac:dyDescent="0.15">
      <c r="A99" t="str">
        <v>U1385F-14-4</v>
      </c>
      <c r="B99" s="21">
        <v>217.76</v>
      </c>
      <c r="C99" t="str">
        <v>U1385G-2-1</v>
      </c>
      <c r="D99">
        <v>1.8</v>
      </c>
      <c r="E99" s="23">
        <v>14</v>
      </c>
      <c r="F99" s="27">
        <v>1.94</v>
      </c>
      <c r="G99" s="27" t="str">
        <v>1.94</v>
      </c>
      <c r="H99" s="28">
        <v>0</v>
      </c>
      <c r="I99" t="str">
        <v>U1385G-1</v>
      </c>
      <c r="J99" s="27">
        <v>0</v>
      </c>
      <c r="K99" t="str">
        <v>U1385G-2</v>
      </c>
      <c r="L99" s="27">
        <v>1.343</v>
      </c>
      <c r="M99" s="27">
        <v>3.2829999999999999</v>
      </c>
    </row>
    <row r="100" spans="1:13" x14ac:dyDescent="0.15">
      <c r="A100" t="str">
        <v>U1385F-14-5</v>
      </c>
      <c r="B100" s="21">
        <v>219.25</v>
      </c>
      <c r="C100" t="str">
        <v>U1385G-2-1</v>
      </c>
      <c r="D100">
        <v>1.8</v>
      </c>
      <c r="E100" s="23">
        <v>16</v>
      </c>
      <c r="F100" s="27">
        <v>1.96</v>
      </c>
      <c r="G100" s="27" t="str">
        <v>1.96</v>
      </c>
      <c r="H100" s="28">
        <v>0</v>
      </c>
      <c r="I100" t="str">
        <v>U1385G-2</v>
      </c>
      <c r="J100" s="27">
        <v>1.343</v>
      </c>
      <c r="K100" t="str">
        <v>U1385G-2</v>
      </c>
      <c r="L100" s="27">
        <v>1.343</v>
      </c>
      <c r="M100" s="27">
        <v>3.3029999999999999</v>
      </c>
    </row>
    <row r="101" spans="1:13" x14ac:dyDescent="0.15">
      <c r="A101" t="str">
        <v>U1385F-14-6</v>
      </c>
      <c r="B101" s="21">
        <v>220.74</v>
      </c>
      <c r="C101" t="str">
        <v>U1385G-2-1</v>
      </c>
      <c r="D101">
        <v>1.8</v>
      </c>
      <c r="E101" s="23">
        <v>18</v>
      </c>
      <c r="F101" s="27">
        <v>1.98</v>
      </c>
      <c r="G101" s="27" t="str">
        <v>1.98</v>
      </c>
      <c r="H101" s="28">
        <v>0</v>
      </c>
      <c r="I101" t="str">
        <v>U1385G-3</v>
      </c>
      <c r="J101" s="27">
        <v>2.5089999999999999</v>
      </c>
      <c r="K101" t="str">
        <v>U1385G-2</v>
      </c>
      <c r="L101" s="27">
        <v>1.343</v>
      </c>
      <c r="M101" s="27">
        <v>3.323</v>
      </c>
    </row>
    <row r="102" spans="1:13" x14ac:dyDescent="0.15">
      <c r="A102" t="str">
        <v>U1385F-14-7</v>
      </c>
      <c r="B102" s="21">
        <v>222.22</v>
      </c>
      <c r="C102" t="str">
        <v>U1385G-2-1</v>
      </c>
      <c r="D102">
        <v>1.8</v>
      </c>
      <c r="E102" s="23">
        <v>20</v>
      </c>
      <c r="F102" s="27">
        <v>2</v>
      </c>
      <c r="G102" s="27" t="str">
        <v>2</v>
      </c>
      <c r="H102" s="28">
        <v>0</v>
      </c>
      <c r="I102" t="str">
        <v>U1385G-4</v>
      </c>
      <c r="J102" s="27">
        <v>3.2309999999999999</v>
      </c>
      <c r="K102" t="str">
        <v>U1385G-2</v>
      </c>
      <c r="L102" s="27">
        <v>1.343</v>
      </c>
      <c r="M102" s="27">
        <v>3.343</v>
      </c>
    </row>
    <row r="103" spans="1:13" x14ac:dyDescent="0.15">
      <c r="A103" t="str">
        <v>U1385F-14-CC</v>
      </c>
      <c r="B103" s="21">
        <v>222.74</v>
      </c>
      <c r="C103" t="str">
        <v>U1385G-2-1</v>
      </c>
      <c r="D103">
        <v>1.8</v>
      </c>
      <c r="E103" s="23">
        <v>22</v>
      </c>
      <c r="F103" s="27">
        <v>2.02</v>
      </c>
      <c r="G103" s="27" t="str">
        <v>2.02</v>
      </c>
      <c r="H103" s="28">
        <v>0</v>
      </c>
      <c r="I103" t="str">
        <v>U1385G-5</v>
      </c>
      <c r="J103" s="27">
        <v>4.72</v>
      </c>
      <c r="K103" t="str">
        <v>U1385G-2</v>
      </c>
      <c r="L103" s="27">
        <v>1.343</v>
      </c>
      <c r="M103" s="27">
        <v>3.363</v>
      </c>
    </row>
    <row r="104" spans="1:13" x14ac:dyDescent="0.15">
      <c r="A104" t="str">
        <v>U1385F-15-1</v>
      </c>
      <c r="B104" s="21">
        <v>223</v>
      </c>
      <c r="C104" t="str">
        <v>U1385G-2-1</v>
      </c>
      <c r="D104">
        <v>1.8</v>
      </c>
      <c r="E104" s="23">
        <v>24</v>
      </c>
      <c r="F104" s="27">
        <v>2.04</v>
      </c>
      <c r="G104" s="27" t="str">
        <v>2.04</v>
      </c>
      <c r="H104" s="28">
        <v>0</v>
      </c>
      <c r="I104" t="str">
        <v>U1385G-6</v>
      </c>
      <c r="J104" s="27">
        <v>7.0439999999999996</v>
      </c>
      <c r="K104" t="str">
        <v>U1385G-2</v>
      </c>
      <c r="L104" s="27">
        <v>1.343</v>
      </c>
      <c r="M104" s="27">
        <v>3.383</v>
      </c>
    </row>
    <row r="105" spans="1:13" x14ac:dyDescent="0.15">
      <c r="A105" t="str">
        <v>U1385F-15-2</v>
      </c>
      <c r="B105" s="21">
        <v>224.48</v>
      </c>
      <c r="C105" t="str">
        <v>U1385G-2-1</v>
      </c>
      <c r="D105">
        <v>1.8</v>
      </c>
      <c r="E105" s="23">
        <v>26</v>
      </c>
      <c r="F105" s="27">
        <v>2.06</v>
      </c>
      <c r="G105" s="27" t="str">
        <v>2.06</v>
      </c>
      <c r="H105" s="28">
        <v>0</v>
      </c>
      <c r="I105" t="str">
        <v>U1385G-7</v>
      </c>
      <c r="J105" s="27">
        <v>7.2450000000000001</v>
      </c>
      <c r="K105" t="str">
        <v>U1385G-2</v>
      </c>
      <c r="L105" s="27">
        <v>1.343</v>
      </c>
      <c r="M105" s="27">
        <v>3.403</v>
      </c>
    </row>
    <row r="106" spans="1:13" x14ac:dyDescent="0.15">
      <c r="A106" t="str">
        <v>U1385F-15-3</v>
      </c>
      <c r="B106" s="21">
        <v>225.97</v>
      </c>
      <c r="C106" t="str">
        <v>U1385G-2-1</v>
      </c>
      <c r="D106">
        <v>1.8</v>
      </c>
      <c r="E106" s="23">
        <v>28</v>
      </c>
      <c r="F106" s="27">
        <v>2.08</v>
      </c>
      <c r="G106" s="27" t="str">
        <v>2.08</v>
      </c>
      <c r="H106" s="28">
        <v>0</v>
      </c>
      <c r="I106" t="str">
        <v>U1385G-8</v>
      </c>
      <c r="J106" s="27">
        <v>7.8550000000000004</v>
      </c>
      <c r="K106" t="str">
        <v>U1385G-2</v>
      </c>
      <c r="L106" s="27">
        <v>1.343</v>
      </c>
      <c r="M106" s="27">
        <v>3.423</v>
      </c>
    </row>
    <row r="107" spans="1:13" x14ac:dyDescent="0.15">
      <c r="A107" t="str">
        <v>U1385F-15-4</v>
      </c>
      <c r="B107" s="21">
        <v>227.46</v>
      </c>
      <c r="C107" t="str">
        <v>U1385G-2-1</v>
      </c>
      <c r="D107">
        <v>1.8</v>
      </c>
      <c r="E107" s="23">
        <v>30</v>
      </c>
      <c r="F107" s="27">
        <v>2.1</v>
      </c>
      <c r="G107" s="27" t="str">
        <v>2.1</v>
      </c>
      <c r="H107" s="28">
        <v>0</v>
      </c>
      <c r="I107" t="str">
        <v>U1385G-9</v>
      </c>
      <c r="J107" s="27">
        <v>8.4700000000000006</v>
      </c>
      <c r="K107" t="str">
        <v>U1385G-2</v>
      </c>
      <c r="L107" s="27">
        <v>1.343</v>
      </c>
      <c r="M107" s="27">
        <v>3.4430000000000001</v>
      </c>
    </row>
    <row r="108" spans="1:13" x14ac:dyDescent="0.15">
      <c r="A108" t="str">
        <v>U1385F-15-5</v>
      </c>
      <c r="B108" s="21">
        <v>228.94</v>
      </c>
      <c r="C108" t="str">
        <v>U1385G-2-1</v>
      </c>
      <c r="D108">
        <v>1.8</v>
      </c>
      <c r="E108" s="23">
        <v>32</v>
      </c>
      <c r="F108" s="27">
        <v>2.12</v>
      </c>
      <c r="G108" s="27" t="str">
        <v>2.12</v>
      </c>
      <c r="H108" s="28">
        <v>0</v>
      </c>
      <c r="I108" t="str">
        <v>U1385G-10</v>
      </c>
      <c r="J108" s="27">
        <v>9.4269999999999996</v>
      </c>
      <c r="K108" t="str">
        <v>U1385G-2</v>
      </c>
      <c r="L108" s="27">
        <v>1.343</v>
      </c>
      <c r="M108" s="27">
        <v>3.4630000000000001</v>
      </c>
    </row>
    <row r="109" spans="1:13" x14ac:dyDescent="0.15">
      <c r="A109" t="str">
        <v>U1385F-15-6</v>
      </c>
      <c r="B109" s="21">
        <v>230.44</v>
      </c>
      <c r="C109" t="str">
        <v>U1385G-2-1</v>
      </c>
      <c r="D109">
        <v>1.8</v>
      </c>
      <c r="E109" s="23">
        <v>34</v>
      </c>
      <c r="F109" s="27">
        <v>2.14</v>
      </c>
      <c r="G109" s="27" t="str">
        <v>2.14</v>
      </c>
      <c r="H109" s="28">
        <v>0</v>
      </c>
      <c r="I109" t="str">
        <v>U1385G-11</v>
      </c>
      <c r="J109" s="27">
        <v>10.81</v>
      </c>
      <c r="K109" t="str">
        <v>U1385G-2</v>
      </c>
      <c r="L109" s="27">
        <v>1.343</v>
      </c>
      <c r="M109" s="27">
        <v>3.4830000000000001</v>
      </c>
    </row>
    <row r="110" spans="1:13" x14ac:dyDescent="0.15">
      <c r="A110" t="str">
        <v>U1385F-15-7</v>
      </c>
      <c r="B110" s="21">
        <v>231.94</v>
      </c>
      <c r="C110" t="str">
        <v>U1385G-2-1</v>
      </c>
      <c r="D110">
        <v>1.8</v>
      </c>
      <c r="E110" s="23">
        <v>36</v>
      </c>
      <c r="F110" s="27">
        <v>2.16</v>
      </c>
      <c r="G110" s="27" t="str">
        <v>2.16</v>
      </c>
      <c r="H110" s="28">
        <v>0</v>
      </c>
      <c r="I110" t="str">
        <v>U1385G-12</v>
      </c>
      <c r="J110" s="27">
        <v>12.151</v>
      </c>
      <c r="K110" t="str">
        <v>U1385G-2</v>
      </c>
      <c r="L110" s="27">
        <v>1.343</v>
      </c>
      <c r="M110" s="27">
        <v>3.5030000000000001</v>
      </c>
    </row>
    <row r="111" spans="1:13" x14ac:dyDescent="0.15">
      <c r="A111" t="str">
        <v>U1385F-15-CC</v>
      </c>
      <c r="B111" s="21">
        <v>232.51</v>
      </c>
      <c r="C111" t="str">
        <v>U1385G-2-1</v>
      </c>
      <c r="D111">
        <v>1.8</v>
      </c>
      <c r="E111" s="23">
        <v>38</v>
      </c>
      <c r="F111" s="27">
        <v>2.1800000000000002</v>
      </c>
      <c r="G111" s="27" t="str">
        <v>2.18</v>
      </c>
      <c r="H111" s="28">
        <v>0</v>
      </c>
      <c r="I111" t="str">
        <v>U1385G-13</v>
      </c>
      <c r="J111" s="27">
        <v>13.692</v>
      </c>
      <c r="K111" t="str">
        <v>U1385G-2</v>
      </c>
      <c r="L111" s="27">
        <v>1.343</v>
      </c>
      <c r="M111" s="27">
        <v>3.5230000000000001</v>
      </c>
    </row>
    <row r="112" spans="1:13" x14ac:dyDescent="0.15">
      <c r="A112" t="str">
        <v>U1385F-16-1</v>
      </c>
      <c r="B112" s="21">
        <v>232.7</v>
      </c>
      <c r="C112" t="str">
        <v>U1385G-2-1</v>
      </c>
      <c r="D112">
        <v>1.8</v>
      </c>
      <c r="E112" s="23">
        <v>40</v>
      </c>
      <c r="F112" s="27">
        <v>2.2000000000000002</v>
      </c>
      <c r="G112" s="27" t="str">
        <v>2.2</v>
      </c>
      <c r="H112" s="28">
        <v>0</v>
      </c>
      <c r="I112" t="str">
        <v>U1385G-14</v>
      </c>
      <c r="J112" s="27">
        <v>15.209</v>
      </c>
      <c r="K112" t="str">
        <v>U1385G-2</v>
      </c>
      <c r="L112" s="27">
        <v>1.343</v>
      </c>
      <c r="M112" s="27">
        <v>3.5430000000000001</v>
      </c>
    </row>
    <row r="113" spans="1:13" x14ac:dyDescent="0.15">
      <c r="A113" t="str">
        <v>U1385F-16-2</v>
      </c>
      <c r="B113" s="21">
        <v>234.2</v>
      </c>
      <c r="C113" t="str">
        <v>U1385G-2-1</v>
      </c>
      <c r="D113">
        <v>1.8</v>
      </c>
      <c r="E113" s="23">
        <v>42</v>
      </c>
      <c r="F113" s="27">
        <v>2.2200000000000002</v>
      </c>
      <c r="G113" s="27" t="str">
        <v>2.22</v>
      </c>
      <c r="H113" s="28">
        <v>0</v>
      </c>
      <c r="I113" t="str">
        <v>U1385G-15</v>
      </c>
      <c r="J113" s="27">
        <v>19.372</v>
      </c>
      <c r="K113" t="str">
        <v>U1385G-2</v>
      </c>
      <c r="L113" s="27">
        <v>1.343</v>
      </c>
      <c r="M113" s="27">
        <v>3.5630000000000002</v>
      </c>
    </row>
    <row r="114" spans="1:13" x14ac:dyDescent="0.15">
      <c r="A114" t="str">
        <v>U1385F-16-3</v>
      </c>
      <c r="B114" s="21">
        <v>235.7</v>
      </c>
      <c r="C114" t="str">
        <v>U1385G-2-1</v>
      </c>
      <c r="D114">
        <v>1.8</v>
      </c>
      <c r="E114" s="23">
        <v>44</v>
      </c>
      <c r="F114" s="27">
        <v>2.2400000000000002</v>
      </c>
      <c r="G114" s="27" t="str">
        <v>2.24</v>
      </c>
      <c r="H114" s="28">
        <v>0</v>
      </c>
      <c r="I114" t="str">
        <v>U1385G-16</v>
      </c>
      <c r="J114" s="27">
        <v>23.283999999999999</v>
      </c>
      <c r="K114" t="str">
        <v>U1385G-2</v>
      </c>
      <c r="L114" s="27">
        <v>1.343</v>
      </c>
      <c r="M114" s="27">
        <v>3.5830000000000002</v>
      </c>
    </row>
    <row r="115" spans="1:13" x14ac:dyDescent="0.15">
      <c r="A115" t="str">
        <v>U1385F-16-4</v>
      </c>
      <c r="B115" s="21">
        <v>237.2</v>
      </c>
      <c r="C115" t="str">
        <v>U1385G-2-1</v>
      </c>
      <c r="D115">
        <v>1.8</v>
      </c>
      <c r="E115" s="23">
        <v>46</v>
      </c>
      <c r="F115" s="27">
        <v>2.2600000000000002</v>
      </c>
      <c r="G115" s="27" t="str">
        <v>2.26</v>
      </c>
      <c r="H115" s="28">
        <v>-4.4408920985006262E-16</v>
      </c>
      <c r="I115" t="str">
        <v>U1385G-17</v>
      </c>
      <c r="J115" s="27">
        <v>27.806000000000001</v>
      </c>
      <c r="K115" t="str">
        <v>U1385G-2</v>
      </c>
      <c r="L115" s="27">
        <v>1.343</v>
      </c>
      <c r="M115" s="27">
        <v>3.6030000000000002</v>
      </c>
    </row>
    <row r="116" spans="1:13" x14ac:dyDescent="0.15">
      <c r="A116" t="str">
        <v>U1385F-16-5</v>
      </c>
      <c r="B116" s="21">
        <v>238.7</v>
      </c>
      <c r="C116" t="str">
        <v>U1385G-2-1</v>
      </c>
      <c r="D116">
        <v>1.8</v>
      </c>
      <c r="E116" s="23">
        <v>48</v>
      </c>
      <c r="F116" s="27">
        <v>2.2800000000000002</v>
      </c>
      <c r="G116" s="27" t="str">
        <v>2.28</v>
      </c>
      <c r="H116" s="28">
        <v>-4.4408920985006262E-16</v>
      </c>
      <c r="I116" t="str">
        <v>U1385G-18</v>
      </c>
      <c r="J116" s="27">
        <v>30.635999999999999</v>
      </c>
      <c r="K116" t="str">
        <v>U1385G-2</v>
      </c>
      <c r="L116" s="27">
        <v>1.343</v>
      </c>
      <c r="M116" s="27">
        <v>3.6230000000000002</v>
      </c>
    </row>
    <row r="117" spans="1:13" x14ac:dyDescent="0.15">
      <c r="A117" t="str">
        <v>U1385F-16-6</v>
      </c>
      <c r="B117" s="21">
        <v>240.2</v>
      </c>
      <c r="C117" t="str">
        <v>U1385G-2-1</v>
      </c>
      <c r="D117">
        <v>1.8</v>
      </c>
      <c r="E117" s="23">
        <v>50</v>
      </c>
      <c r="F117" s="27">
        <v>2.2999999999999998</v>
      </c>
      <c r="G117" s="27" t="str">
        <v>2.3</v>
      </c>
      <c r="H117" s="28">
        <v>0</v>
      </c>
      <c r="I117" t="str">
        <v>U1385G-19</v>
      </c>
      <c r="J117" s="27">
        <v>33.201999999999998</v>
      </c>
      <c r="K117" t="str">
        <v>U1385G-2</v>
      </c>
      <c r="L117" s="27">
        <v>1.343</v>
      </c>
      <c r="M117" s="27">
        <v>3.6429999999999998</v>
      </c>
    </row>
    <row r="118" spans="1:13" x14ac:dyDescent="0.15">
      <c r="A118" t="str">
        <v>U1385F-16-7</v>
      </c>
      <c r="B118" s="21">
        <v>241.51</v>
      </c>
      <c r="C118" t="str">
        <v>U1385G-2-1</v>
      </c>
      <c r="D118">
        <v>1.8</v>
      </c>
      <c r="E118" s="23">
        <v>52</v>
      </c>
      <c r="F118" s="27">
        <v>2.3200000000000003</v>
      </c>
      <c r="G118" s="27" t="str">
        <v>2.32</v>
      </c>
      <c r="H118" s="28">
        <v>-4.4408920985006262E-16</v>
      </c>
      <c r="I118" t="str">
        <v>U1385G-20</v>
      </c>
      <c r="J118" s="27">
        <v>36.4</v>
      </c>
      <c r="K118" t="str">
        <v>U1385G-2</v>
      </c>
      <c r="L118" s="27">
        <v>1.343</v>
      </c>
      <c r="M118" s="27">
        <v>3.6630000000000003</v>
      </c>
    </row>
    <row r="119" spans="1:13" x14ac:dyDescent="0.15">
      <c r="A119" t="str">
        <v>U1385F-16-CC</v>
      </c>
      <c r="B119" s="21">
        <v>242.12</v>
      </c>
      <c r="C119" t="str">
        <v>U1385G-2-1</v>
      </c>
      <c r="D119">
        <v>1.8</v>
      </c>
      <c r="E119" s="23">
        <v>54</v>
      </c>
      <c r="F119" s="27">
        <v>2.34</v>
      </c>
      <c r="G119" s="27" t="str">
        <v>2.34</v>
      </c>
      <c r="H119" s="28">
        <v>0</v>
      </c>
      <c r="I119" t="str">
        <v>U1385G-21</v>
      </c>
      <c r="J119" s="27">
        <v>37.840000000000003</v>
      </c>
      <c r="K119" t="str">
        <v>U1385G-2</v>
      </c>
      <c r="L119" s="27">
        <v>1.343</v>
      </c>
      <c r="M119" s="27">
        <v>3.6829999999999998</v>
      </c>
    </row>
    <row r="120" spans="1:13" x14ac:dyDescent="0.15">
      <c r="A120" t="str">
        <v>U1385F-17-1</v>
      </c>
      <c r="B120" s="21">
        <v>241.7</v>
      </c>
      <c r="C120" t="str">
        <v>U1385G-2-1</v>
      </c>
      <c r="D120">
        <v>1.8</v>
      </c>
      <c r="E120" s="23">
        <v>56</v>
      </c>
      <c r="F120" s="27">
        <v>2.3600000000000003</v>
      </c>
      <c r="G120" s="27" t="str">
        <v>2.36</v>
      </c>
      <c r="H120" s="28">
        <v>-4.4408920985006262E-16</v>
      </c>
      <c r="I120" t="str">
        <v>U1385G-22</v>
      </c>
      <c r="J120" s="27">
        <v>40.567999999999998</v>
      </c>
      <c r="K120" t="str">
        <v>U1385G-2</v>
      </c>
      <c r="L120" s="27">
        <v>1.343</v>
      </c>
      <c r="M120" s="27">
        <v>3.7030000000000003</v>
      </c>
    </row>
    <row r="121" spans="1:13" x14ac:dyDescent="0.15">
      <c r="A121" t="str">
        <v>U1385F-17-2</v>
      </c>
      <c r="B121" s="21">
        <v>243.2</v>
      </c>
      <c r="C121" t="str">
        <v>U1385G-2-1</v>
      </c>
      <c r="D121">
        <v>1.8</v>
      </c>
      <c r="E121" s="23">
        <v>58</v>
      </c>
      <c r="F121" s="27">
        <v>2.38</v>
      </c>
      <c r="G121" s="27" t="str">
        <v>2.38</v>
      </c>
      <c r="H121" s="28">
        <v>0</v>
      </c>
      <c r="I121" t="str">
        <v>U1385G-23</v>
      </c>
      <c r="J121" s="27">
        <v>42.476999999999997</v>
      </c>
      <c r="K121" t="str">
        <v>U1385G-2</v>
      </c>
      <c r="L121" s="27">
        <v>1.343</v>
      </c>
      <c r="M121" s="27">
        <v>3.7229999999999999</v>
      </c>
    </row>
    <row r="122" spans="1:13" x14ac:dyDescent="0.15">
      <c r="A122" t="str">
        <v>U1385F-17-3</v>
      </c>
      <c r="B122" s="21">
        <v>244.68</v>
      </c>
      <c r="C122" t="str">
        <v>U1385G-2-1</v>
      </c>
      <c r="D122">
        <v>1.8</v>
      </c>
      <c r="E122" s="23">
        <v>60</v>
      </c>
      <c r="F122" s="27">
        <v>2.4</v>
      </c>
      <c r="G122" s="27" t="str">
        <v>2.4</v>
      </c>
      <c r="H122" s="28">
        <v>0</v>
      </c>
      <c r="I122" t="str">
        <v>U1385G-24</v>
      </c>
      <c r="J122" s="27">
        <v>43.37</v>
      </c>
      <c r="K122" t="str">
        <v>U1385G-2</v>
      </c>
      <c r="L122" s="27">
        <v>1.343</v>
      </c>
      <c r="M122" s="27">
        <v>3.7429999999999999</v>
      </c>
    </row>
    <row r="123" spans="1:13" x14ac:dyDescent="0.15">
      <c r="A123" t="str">
        <v>U1385F-17-4</v>
      </c>
      <c r="B123" s="21">
        <v>246.17</v>
      </c>
      <c r="C123" t="str">
        <v>U1385G-2-1</v>
      </c>
      <c r="D123">
        <v>1.8</v>
      </c>
      <c r="E123" s="23">
        <v>62</v>
      </c>
      <c r="F123" s="27">
        <v>2.42</v>
      </c>
      <c r="G123" s="27" t="str">
        <v>2.42</v>
      </c>
      <c r="H123" s="28">
        <v>0</v>
      </c>
      <c r="I123" t="str">
        <v>U1385G-25</v>
      </c>
      <c r="J123" s="27">
        <v>45.503999999999998</v>
      </c>
      <c r="K123" t="str">
        <v>U1385G-2</v>
      </c>
      <c r="L123" s="27">
        <v>1.343</v>
      </c>
      <c r="M123" s="27">
        <v>3.7629999999999999</v>
      </c>
    </row>
    <row r="124" spans="1:13" x14ac:dyDescent="0.15">
      <c r="A124" t="str">
        <v>U1385F-17-5</v>
      </c>
      <c r="B124" s="21">
        <v>247.66</v>
      </c>
      <c r="C124" t="str">
        <v>U1385G-2-1</v>
      </c>
      <c r="D124">
        <v>1.8</v>
      </c>
      <c r="E124" s="23">
        <v>64</v>
      </c>
      <c r="F124" s="27">
        <v>2.44</v>
      </c>
      <c r="G124" s="27" t="str">
        <v>2.44</v>
      </c>
      <c r="H124" s="28">
        <v>0</v>
      </c>
      <c r="I124" t="str">
        <v>U1385G-26</v>
      </c>
      <c r="J124" s="27">
        <v>47.566000000000003</v>
      </c>
      <c r="K124" t="str">
        <v>U1385G-2</v>
      </c>
      <c r="L124" s="27">
        <v>1.343</v>
      </c>
      <c r="M124" s="27">
        <v>3.7829999999999999</v>
      </c>
    </row>
    <row r="125" spans="1:13" x14ac:dyDescent="0.15">
      <c r="A125" t="str">
        <v>U1385F-17-6</v>
      </c>
      <c r="B125" s="21">
        <v>248.69</v>
      </c>
      <c r="C125" t="str">
        <v>U1385G-2-1</v>
      </c>
      <c r="D125">
        <v>1.8</v>
      </c>
      <c r="E125" s="23">
        <v>66</v>
      </c>
      <c r="F125" s="27">
        <v>2.46</v>
      </c>
      <c r="G125" s="27" t="str">
        <v>2.46</v>
      </c>
      <c r="H125" s="28">
        <v>0</v>
      </c>
      <c r="I125" t="str">
        <v>U1385G-27</v>
      </c>
      <c r="J125" s="27">
        <v>50.012</v>
      </c>
      <c r="K125" t="str">
        <v>U1385G-2</v>
      </c>
      <c r="L125" s="27">
        <v>1.343</v>
      </c>
      <c r="M125" s="27">
        <v>3.8029999999999999</v>
      </c>
    </row>
    <row r="126" spans="1:13" x14ac:dyDescent="0.15">
      <c r="A126" t="str">
        <v>U1385F-17-CC</v>
      </c>
      <c r="B126" s="21">
        <v>249.3</v>
      </c>
      <c r="C126" t="str">
        <v>U1385G-2-1</v>
      </c>
      <c r="D126">
        <v>1.8</v>
      </c>
      <c r="E126" s="23">
        <v>68</v>
      </c>
      <c r="F126" s="27">
        <v>2.48</v>
      </c>
      <c r="G126" s="27" t="str">
        <v>2.48</v>
      </c>
      <c r="H126" s="28">
        <v>0</v>
      </c>
      <c r="I126" t="str">
        <v>U1385G-28</v>
      </c>
      <c r="J126" s="27">
        <v>50.822000000000003</v>
      </c>
      <c r="K126" t="str">
        <v>U1385G-2</v>
      </c>
      <c r="L126" s="27">
        <v>1.343</v>
      </c>
      <c r="M126" s="27">
        <v>3.823</v>
      </c>
    </row>
    <row r="127" spans="1:13" x14ac:dyDescent="0.15">
      <c r="A127" t="str">
        <v>U1385F-18-1</v>
      </c>
      <c r="B127" s="21">
        <v>250.7</v>
      </c>
      <c r="C127" t="str">
        <v>U1385G-2-1</v>
      </c>
      <c r="D127">
        <v>1.8</v>
      </c>
      <c r="E127" s="23">
        <v>70</v>
      </c>
      <c r="F127" s="27">
        <v>2.5</v>
      </c>
      <c r="G127" s="27" t="str">
        <v>2.5</v>
      </c>
      <c r="H127" s="28">
        <v>0</v>
      </c>
      <c r="I127" t="str">
        <v>U1385G-29</v>
      </c>
      <c r="J127" s="27">
        <v>53.137</v>
      </c>
      <c r="K127" t="str">
        <v>U1385G-2</v>
      </c>
      <c r="L127" s="27">
        <v>1.343</v>
      </c>
      <c r="M127" s="27">
        <v>3.843</v>
      </c>
    </row>
    <row r="128" spans="1:13" x14ac:dyDescent="0.15">
      <c r="A128" t="str">
        <v>U1385F-18-2</v>
      </c>
      <c r="B128" s="21">
        <v>252.2</v>
      </c>
      <c r="C128" t="str">
        <v>U1385G-2-1</v>
      </c>
      <c r="D128">
        <v>1.8</v>
      </c>
      <c r="E128" s="23">
        <v>70</v>
      </c>
      <c r="F128" s="27">
        <v>2.5</v>
      </c>
      <c r="G128" s="27" t="str">
        <v>2.5</v>
      </c>
      <c r="H128" s="28">
        <v>0</v>
      </c>
      <c r="I128" t="str">
        <v>U1385G-30</v>
      </c>
      <c r="J128" s="27">
        <v>55.731000000000002</v>
      </c>
      <c r="K128" t="str">
        <v>U1385G-2</v>
      </c>
      <c r="L128" s="27">
        <v>1.343</v>
      </c>
      <c r="M128" s="27">
        <v>3.843</v>
      </c>
    </row>
    <row r="129" spans="1:13" x14ac:dyDescent="0.15">
      <c r="A129" t="str">
        <v>U1385F-18-3</v>
      </c>
      <c r="B129" s="21">
        <v>253.7</v>
      </c>
      <c r="C129" t="str">
        <v>U1385G-2-1</v>
      </c>
      <c r="D129">
        <v>1.8</v>
      </c>
      <c r="E129" s="23">
        <v>72</v>
      </c>
      <c r="F129" s="27">
        <v>2.52</v>
      </c>
      <c r="G129" s="27" t="str">
        <v>2.52</v>
      </c>
      <c r="H129" s="28">
        <v>0</v>
      </c>
      <c r="I129" t="str">
        <v>U1385G-31</v>
      </c>
      <c r="J129" s="27">
        <v>56.253</v>
      </c>
      <c r="K129" t="str">
        <v>U1385G-2</v>
      </c>
      <c r="L129" s="27">
        <v>1.343</v>
      </c>
      <c r="M129" s="27">
        <v>3.863</v>
      </c>
    </row>
    <row r="130" spans="1:13" x14ac:dyDescent="0.15">
      <c r="A130" t="str">
        <v>U1385F-18-4</v>
      </c>
      <c r="B130" s="21">
        <v>255.2</v>
      </c>
      <c r="C130" t="str">
        <v>U1385G-2-1</v>
      </c>
      <c r="D130">
        <v>1.8</v>
      </c>
      <c r="E130" s="23">
        <v>74</v>
      </c>
      <c r="F130" s="27">
        <v>2.54</v>
      </c>
      <c r="G130" s="27" t="str">
        <v>2.54</v>
      </c>
      <c r="H130" s="28">
        <v>0</v>
      </c>
      <c r="I130" t="str">
        <v>U1385G-32</v>
      </c>
      <c r="J130" s="27">
        <v>56.872999999999998</v>
      </c>
      <c r="K130" t="str">
        <v>U1385G-2</v>
      </c>
      <c r="L130" s="27">
        <v>1.343</v>
      </c>
      <c r="M130" s="27">
        <v>3.883</v>
      </c>
    </row>
    <row r="131" spans="1:13" x14ac:dyDescent="0.15">
      <c r="A131" t="str">
        <v>U1385F-18-5</v>
      </c>
      <c r="B131" s="21">
        <v>256.7</v>
      </c>
      <c r="C131" t="str">
        <v>U1385G-2-1</v>
      </c>
      <c r="D131">
        <v>1.8</v>
      </c>
      <c r="E131" s="23">
        <v>76</v>
      </c>
      <c r="F131" s="27">
        <v>2.56</v>
      </c>
      <c r="G131" s="27" t="str">
        <v>2.56</v>
      </c>
      <c r="H131" s="28">
        <v>0</v>
      </c>
      <c r="I131" t="str">
        <v>U1385G-33</v>
      </c>
      <c r="J131" s="27">
        <v>58.917000000000002</v>
      </c>
      <c r="K131" t="str">
        <v>U1385G-2</v>
      </c>
      <c r="L131" s="27">
        <v>1.343</v>
      </c>
      <c r="M131" s="27">
        <v>3.903</v>
      </c>
    </row>
    <row r="132" spans="1:13" x14ac:dyDescent="0.15">
      <c r="A132" t="str">
        <v>U1385F-18-6</v>
      </c>
      <c r="B132" s="21">
        <v>258.20999999999998</v>
      </c>
      <c r="C132" t="str">
        <v>U1385G-2-1</v>
      </c>
      <c r="D132">
        <v>1.8</v>
      </c>
      <c r="E132" s="23">
        <v>78</v>
      </c>
      <c r="F132" s="27">
        <v>2.58</v>
      </c>
      <c r="G132" s="27" t="str">
        <v>2.58</v>
      </c>
      <c r="H132" s="28">
        <v>0</v>
      </c>
      <c r="I132" t="str">
        <v>U1385G-34</v>
      </c>
      <c r="J132" s="27">
        <v>59.180999999999997</v>
      </c>
      <c r="K132" t="str">
        <v>U1385G-2</v>
      </c>
      <c r="L132" s="27">
        <v>1.343</v>
      </c>
      <c r="M132" s="27">
        <v>3.923</v>
      </c>
    </row>
    <row r="133" spans="1:13" x14ac:dyDescent="0.15">
      <c r="A133" t="str">
        <v>U1385F-18-7</v>
      </c>
      <c r="B133" s="21">
        <v>259.5</v>
      </c>
      <c r="C133" t="str">
        <v>U1385G-2-1</v>
      </c>
      <c r="D133">
        <v>1.8</v>
      </c>
      <c r="E133" s="23">
        <v>80</v>
      </c>
      <c r="F133" s="27">
        <v>2.6</v>
      </c>
      <c r="G133" s="27" t="str">
        <v>2.6</v>
      </c>
      <c r="H133" s="28">
        <v>0</v>
      </c>
      <c r="I133" t="str">
        <v>U1385G-35</v>
      </c>
      <c r="J133" s="27">
        <v>59.348999999999997</v>
      </c>
      <c r="K133" t="str">
        <v>U1385G-2</v>
      </c>
      <c r="L133" s="27">
        <v>1.343</v>
      </c>
      <c r="M133" s="27">
        <v>3.9430000000000001</v>
      </c>
    </row>
    <row r="134" spans="1:13" x14ac:dyDescent="0.15">
      <c r="A134" t="str">
        <v>U1385F-18-CC</v>
      </c>
      <c r="B134" s="21">
        <v>260.11</v>
      </c>
      <c r="C134" t="str">
        <v>U1385G-2-1</v>
      </c>
      <c r="D134">
        <v>1.8</v>
      </c>
      <c r="E134" s="23">
        <v>82</v>
      </c>
      <c r="F134" s="27">
        <v>2.62</v>
      </c>
      <c r="G134" s="27" t="str">
        <v>2.62</v>
      </c>
      <c r="H134" s="28">
        <v>0</v>
      </c>
      <c r="I134" t="str">
        <v>U1385G-36</v>
      </c>
      <c r="J134" s="27">
        <v>59.831000000000003</v>
      </c>
      <c r="K134" t="str">
        <v>U1385G-2</v>
      </c>
      <c r="L134" s="27">
        <v>1.343</v>
      </c>
      <c r="M134" s="27">
        <v>3.9630000000000001</v>
      </c>
    </row>
    <row r="135" spans="1:13" x14ac:dyDescent="0.15">
      <c r="A135" t="str">
        <v>U1385F-19-1</v>
      </c>
      <c r="B135" s="21">
        <v>260.39999999999998</v>
      </c>
      <c r="C135" t="str">
        <v>U1385G-2-1</v>
      </c>
      <c r="D135">
        <v>1.8</v>
      </c>
      <c r="E135" s="23">
        <v>84</v>
      </c>
      <c r="F135" s="27">
        <v>2.64</v>
      </c>
      <c r="G135" s="27" t="str">
        <v>2.64</v>
      </c>
      <c r="H135" s="28">
        <v>0</v>
      </c>
      <c r="I135" t="str">
        <v>U1385G-37</v>
      </c>
      <c r="J135" s="27">
        <v>59.837000000000003</v>
      </c>
      <c r="K135" t="str">
        <v>U1385G-2</v>
      </c>
      <c r="L135" s="27">
        <v>1.343</v>
      </c>
      <c r="M135" s="27">
        <v>3.9830000000000001</v>
      </c>
    </row>
    <row r="136" spans="1:13" x14ac:dyDescent="0.15">
      <c r="A136" t="str">
        <v>U1385F-19-2</v>
      </c>
      <c r="B136" s="21">
        <v>261.86</v>
      </c>
      <c r="C136" t="str">
        <v>U1385G-2-1</v>
      </c>
      <c r="D136">
        <v>1.8</v>
      </c>
      <c r="E136" s="23">
        <v>86</v>
      </c>
      <c r="F136" s="27">
        <v>2.66</v>
      </c>
      <c r="G136" s="27" t="str">
        <v>2.66</v>
      </c>
      <c r="H136" s="28">
        <v>0</v>
      </c>
      <c r="I136" t="str">
        <v>U1385G-38</v>
      </c>
      <c r="J136" s="27">
        <v>60.167000000000002</v>
      </c>
      <c r="K136" t="str">
        <v>U1385G-2</v>
      </c>
      <c r="L136" s="27">
        <v>1.343</v>
      </c>
      <c r="M136" s="27">
        <v>4.0030000000000001</v>
      </c>
    </row>
    <row r="137" spans="1:13" x14ac:dyDescent="0.15">
      <c r="A137" t="str">
        <v>U1385F-19-3</v>
      </c>
      <c r="B137" s="21">
        <v>263.36</v>
      </c>
      <c r="C137" t="str">
        <v>U1385G-2-1</v>
      </c>
      <c r="D137">
        <v>1.8</v>
      </c>
      <c r="E137" s="23">
        <v>88</v>
      </c>
      <c r="F137" s="27">
        <v>2.68</v>
      </c>
      <c r="G137" s="27" t="str">
        <v>2.68</v>
      </c>
      <c r="H137" s="28">
        <v>0</v>
      </c>
      <c r="I137" t="str">
        <v>U1385G-39</v>
      </c>
      <c r="J137" s="27">
        <v>61.613</v>
      </c>
      <c r="K137" t="str">
        <v>U1385G-2</v>
      </c>
      <c r="L137" s="27">
        <v>1.343</v>
      </c>
      <c r="M137" s="27">
        <v>4.0229999999999997</v>
      </c>
    </row>
    <row r="138" spans="1:13" x14ac:dyDescent="0.15">
      <c r="A138" t="str">
        <v>U1385F-19-4</v>
      </c>
      <c r="B138" s="21">
        <v>264.86</v>
      </c>
      <c r="C138" t="str">
        <v>U1385G-2-1</v>
      </c>
      <c r="D138">
        <v>1.8</v>
      </c>
      <c r="E138" s="23">
        <v>90</v>
      </c>
      <c r="F138" s="27">
        <v>2.7</v>
      </c>
      <c r="G138" s="27" t="str">
        <v>2.7</v>
      </c>
      <c r="H138" s="28">
        <v>0</v>
      </c>
      <c r="I138" t="str">
        <v>U1385G-40</v>
      </c>
      <c r="J138" s="27">
        <v>62.253999999999998</v>
      </c>
      <c r="K138" t="str">
        <v>U1385G-2</v>
      </c>
      <c r="L138" s="27">
        <v>1.343</v>
      </c>
      <c r="M138" s="27">
        <v>4.0430000000000001</v>
      </c>
    </row>
    <row r="139" spans="1:13" x14ac:dyDescent="0.15">
      <c r="A139" t="str">
        <v>U1385F-19-5</v>
      </c>
      <c r="B139" s="21">
        <v>266.37</v>
      </c>
      <c r="C139" t="str">
        <v>U1385G-2-1</v>
      </c>
      <c r="D139">
        <v>1.8</v>
      </c>
      <c r="E139" s="23">
        <v>90</v>
      </c>
      <c r="F139" s="27">
        <v>2.7</v>
      </c>
      <c r="G139" s="27" t="str">
        <v>2.7</v>
      </c>
      <c r="H139" s="28">
        <v>0</v>
      </c>
      <c r="I139" t="str">
        <v>U1385G-41</v>
      </c>
      <c r="J139" s="27">
        <v>62.021000000000001</v>
      </c>
      <c r="K139" t="str">
        <v>U1385G-2</v>
      </c>
      <c r="L139" s="27">
        <v>1.343</v>
      </c>
      <c r="M139" s="27">
        <v>4.0430000000000001</v>
      </c>
    </row>
    <row r="140" spans="1:13" x14ac:dyDescent="0.15">
      <c r="A140" t="str">
        <v>U1385F-19-6</v>
      </c>
      <c r="B140" s="21">
        <v>267.87</v>
      </c>
      <c r="C140" t="str">
        <v>U1385G-2-1</v>
      </c>
      <c r="D140">
        <v>1.8</v>
      </c>
      <c r="E140" s="23">
        <v>90</v>
      </c>
      <c r="F140" s="27">
        <v>2.7</v>
      </c>
      <c r="G140" s="27" t="str">
        <v>2.7</v>
      </c>
      <c r="H140" s="28">
        <v>0</v>
      </c>
      <c r="I140" t="str">
        <v>U1385G-42</v>
      </c>
      <c r="J140" s="27">
        <v>61.795999999999999</v>
      </c>
      <c r="K140" t="str">
        <v>U1385G-2</v>
      </c>
      <c r="L140" s="27">
        <v>1.343</v>
      </c>
      <c r="M140" s="27">
        <v>4.0430000000000001</v>
      </c>
    </row>
    <row r="141" spans="1:13" x14ac:dyDescent="0.15">
      <c r="A141" t="str">
        <v>U1385F-19-7</v>
      </c>
      <c r="B141" s="21">
        <v>269.23</v>
      </c>
      <c r="C141" t="str">
        <v>U1385G-2-1</v>
      </c>
      <c r="D141">
        <v>1.8</v>
      </c>
      <c r="E141" s="23">
        <v>92</v>
      </c>
      <c r="F141" s="27">
        <v>2.72</v>
      </c>
      <c r="G141" s="27" t="str">
        <v>2.72</v>
      </c>
      <c r="H141" s="28">
        <v>0</v>
      </c>
      <c r="I141" t="str">
        <v>U1385H-2</v>
      </c>
      <c r="J141" s="27">
        <v>18.992000000000001</v>
      </c>
      <c r="K141" t="str">
        <v>U1385G-2</v>
      </c>
      <c r="L141" s="27">
        <v>1.343</v>
      </c>
      <c r="M141" s="27">
        <v>4.0630000000000006</v>
      </c>
    </row>
    <row r="142" spans="1:13" x14ac:dyDescent="0.15">
      <c r="A142" t="str">
        <v>U1385F-19-CC</v>
      </c>
      <c r="B142" s="21">
        <v>269.83999999999997</v>
      </c>
      <c r="C142" t="str">
        <v>U1385G-2-1</v>
      </c>
      <c r="D142">
        <v>1.8</v>
      </c>
      <c r="E142" s="23">
        <v>94</v>
      </c>
      <c r="F142" s="27">
        <v>2.74</v>
      </c>
      <c r="G142" s="27" t="str">
        <v>2.74</v>
      </c>
      <c r="H142" s="28">
        <v>0</v>
      </c>
      <c r="I142" t="str">
        <v>U1385H-3</v>
      </c>
      <c r="J142" s="27">
        <v>17.542999999999999</v>
      </c>
      <c r="K142" t="str">
        <v>U1385G-2</v>
      </c>
      <c r="L142" s="27">
        <v>1.343</v>
      </c>
      <c r="M142" s="27">
        <v>4.0830000000000002</v>
      </c>
    </row>
    <row r="143" spans="1:13" x14ac:dyDescent="0.15">
      <c r="A143" t="str">
        <v>U1385F-20-1</v>
      </c>
      <c r="B143" s="21">
        <v>270.10000000000002</v>
      </c>
      <c r="C143" t="str">
        <v>U1385G-2-1</v>
      </c>
      <c r="D143">
        <v>1.8</v>
      </c>
      <c r="E143" s="23">
        <v>96</v>
      </c>
      <c r="F143" s="27">
        <v>2.76</v>
      </c>
      <c r="G143" s="27" t="str">
        <v>2.76</v>
      </c>
      <c r="H143" s="28">
        <v>0</v>
      </c>
      <c r="I143" t="str">
        <v>U1385H-4</v>
      </c>
      <c r="J143" s="27">
        <v>22.114000000000001</v>
      </c>
      <c r="K143" t="str">
        <v>U1385G-2</v>
      </c>
      <c r="L143" s="27">
        <v>1.343</v>
      </c>
      <c r="M143" s="27">
        <v>4.1029999999999998</v>
      </c>
    </row>
    <row r="144" spans="1:13" x14ac:dyDescent="0.15">
      <c r="A144" t="str">
        <v>U1385F-20-2</v>
      </c>
      <c r="B144" s="21">
        <v>271.63</v>
      </c>
      <c r="C144" t="str">
        <v>U1385G-2-1</v>
      </c>
      <c r="D144">
        <v>1.8</v>
      </c>
      <c r="E144" s="23">
        <v>98</v>
      </c>
      <c r="F144" s="27">
        <v>2.7800000000000002</v>
      </c>
      <c r="G144" s="27" t="str">
        <v>2.78</v>
      </c>
      <c r="H144" s="28">
        <v>-4.4408920985006262E-16</v>
      </c>
      <c r="I144" t="str">
        <v>U1385H-5</v>
      </c>
      <c r="J144" s="27">
        <v>24.228000000000002</v>
      </c>
      <c r="K144" t="str">
        <v>U1385G-2</v>
      </c>
      <c r="L144" s="27">
        <v>1.343</v>
      </c>
      <c r="M144" s="27">
        <v>4.1230000000000002</v>
      </c>
    </row>
    <row r="145" spans="1:13" x14ac:dyDescent="0.15">
      <c r="A145" t="str">
        <v>U1385F-20-3</v>
      </c>
      <c r="B145" s="21">
        <v>273.13</v>
      </c>
      <c r="C145" t="str">
        <v>U1385G-2-1</v>
      </c>
      <c r="D145">
        <v>1.8</v>
      </c>
      <c r="E145" s="23">
        <v>100</v>
      </c>
      <c r="F145" s="27">
        <v>2.8</v>
      </c>
      <c r="G145" s="27" t="str">
        <v>2.8</v>
      </c>
      <c r="H145" s="28">
        <v>0</v>
      </c>
      <c r="I145" t="str">
        <v>U1385H-6</v>
      </c>
      <c r="J145" s="27">
        <v>27.861999999999998</v>
      </c>
      <c r="K145" t="str">
        <v>U1385G-2</v>
      </c>
      <c r="L145" s="27">
        <v>1.343</v>
      </c>
      <c r="M145" s="27">
        <v>4.1429999999999998</v>
      </c>
    </row>
    <row r="146" spans="1:13" x14ac:dyDescent="0.15">
      <c r="A146" t="str">
        <v>U1385F-20-4</v>
      </c>
      <c r="B146" s="21">
        <v>274.63</v>
      </c>
      <c r="C146" t="str">
        <v>U1385G-2-1</v>
      </c>
      <c r="D146">
        <v>1.8</v>
      </c>
      <c r="E146" s="23">
        <v>100</v>
      </c>
      <c r="F146" s="27">
        <v>2.8</v>
      </c>
      <c r="G146" s="27" t="str">
        <v>2.8</v>
      </c>
      <c r="H146" s="28">
        <v>0</v>
      </c>
      <c r="I146" t="str">
        <v>U1385H-7</v>
      </c>
      <c r="J146" s="27">
        <v>27.698</v>
      </c>
      <c r="K146" t="str">
        <v>U1385G-2</v>
      </c>
      <c r="L146" s="27">
        <v>1.343</v>
      </c>
      <c r="M146" s="27">
        <v>4.1429999999999998</v>
      </c>
    </row>
    <row r="147" spans="1:13" x14ac:dyDescent="0.15">
      <c r="A147" t="str">
        <v>U1385F-20-5</v>
      </c>
      <c r="B147" s="21">
        <v>276.14</v>
      </c>
      <c r="C147" t="str">
        <v>U1385G-2-1</v>
      </c>
      <c r="D147">
        <v>1.8</v>
      </c>
      <c r="E147" s="23">
        <v>100</v>
      </c>
      <c r="F147" s="27">
        <v>2.8</v>
      </c>
      <c r="G147" s="27" t="str">
        <v>2.8</v>
      </c>
      <c r="H147" s="28">
        <v>0</v>
      </c>
      <c r="I147" t="str">
        <v>U1385H-8</v>
      </c>
      <c r="J147" s="27">
        <v>30.701000000000001</v>
      </c>
      <c r="K147" t="str">
        <v>U1385G-2</v>
      </c>
      <c r="L147" s="27">
        <v>1.343</v>
      </c>
      <c r="M147" s="27">
        <v>4.1429999999999998</v>
      </c>
    </row>
    <row r="148" spans="1:13" x14ac:dyDescent="0.15">
      <c r="A148" t="str">
        <v>U1385F-20-6</v>
      </c>
      <c r="B148" s="21">
        <v>277.64999999999998</v>
      </c>
      <c r="C148" t="str">
        <v>U1385G-2-1</v>
      </c>
      <c r="D148">
        <v>1.8</v>
      </c>
      <c r="E148" s="23">
        <v>100</v>
      </c>
      <c r="F148" s="27">
        <v>2.8</v>
      </c>
      <c r="G148" s="27" t="str">
        <v>2.8</v>
      </c>
      <c r="H148" s="28">
        <v>0</v>
      </c>
      <c r="I148" t="str">
        <v>U1385H-9</v>
      </c>
      <c r="J148" s="27">
        <v>34.298999999999999</v>
      </c>
      <c r="K148" t="str">
        <v>U1385G-2</v>
      </c>
      <c r="L148" s="27">
        <v>1.343</v>
      </c>
      <c r="M148" s="27">
        <v>4.1429999999999998</v>
      </c>
    </row>
    <row r="149" spans="1:13" x14ac:dyDescent="0.15">
      <c r="A149" t="str">
        <v>U1385F-20-7</v>
      </c>
      <c r="B149" s="21">
        <v>279</v>
      </c>
      <c r="C149" t="str">
        <v>U1385G-2-1</v>
      </c>
      <c r="D149">
        <v>1.8</v>
      </c>
      <c r="E149" s="23">
        <v>100</v>
      </c>
      <c r="F149" s="27">
        <v>2.8</v>
      </c>
      <c r="G149" s="27" t="str">
        <v>2.8</v>
      </c>
      <c r="H149" s="28">
        <v>0</v>
      </c>
      <c r="I149" t="str">
        <v>U1385H-10</v>
      </c>
      <c r="J149" s="27">
        <v>37.299999999999997</v>
      </c>
      <c r="K149" t="str">
        <v>U1385G-2</v>
      </c>
      <c r="L149" s="27">
        <v>1.343</v>
      </c>
      <c r="M149" s="27">
        <v>4.1429999999999998</v>
      </c>
    </row>
    <row r="150" spans="1:13" x14ac:dyDescent="0.15">
      <c r="A150" t="str">
        <v>U1385F-20-CC</v>
      </c>
      <c r="B150" s="21">
        <v>279.62</v>
      </c>
      <c r="C150" t="str">
        <v>U1385G-2-1</v>
      </c>
      <c r="D150">
        <v>1.8</v>
      </c>
      <c r="E150" s="23">
        <v>100</v>
      </c>
      <c r="F150" s="27">
        <v>2.8</v>
      </c>
      <c r="G150" s="27" t="str">
        <v>2.8</v>
      </c>
      <c r="H150" s="28">
        <v>0</v>
      </c>
      <c r="I150" t="str">
        <v>U1385H-11</v>
      </c>
      <c r="J150" s="27">
        <v>40.533000000000001</v>
      </c>
      <c r="K150" t="str">
        <v>U1385G-2</v>
      </c>
      <c r="L150" s="27">
        <v>1.343</v>
      </c>
      <c r="M150" s="27">
        <v>4.1429999999999998</v>
      </c>
    </row>
    <row r="151" spans="1:13" x14ac:dyDescent="0.15">
      <c r="A151" t="str">
        <v>U1385F-21-1</v>
      </c>
      <c r="B151" s="21">
        <v>279.8</v>
      </c>
      <c r="C151" t="str">
        <v>U1385G-2-1</v>
      </c>
      <c r="D151">
        <v>1.8</v>
      </c>
      <c r="E151" s="23">
        <v>100</v>
      </c>
      <c r="F151" s="27">
        <v>2.8</v>
      </c>
      <c r="G151" s="27" t="str">
        <v>2.8</v>
      </c>
      <c r="H151" s="28">
        <v>0</v>
      </c>
      <c r="I151" t="str">
        <v>U1385H-12</v>
      </c>
      <c r="J151" s="27">
        <v>43.39</v>
      </c>
      <c r="K151" t="str">
        <v>U1385G-2</v>
      </c>
      <c r="L151" s="27">
        <v>1.343</v>
      </c>
      <c r="M151" s="27">
        <v>4.1429999999999998</v>
      </c>
    </row>
    <row r="152" spans="1:13" x14ac:dyDescent="0.15">
      <c r="A152" t="str">
        <v>U1385F-21-2</v>
      </c>
      <c r="B152" s="21">
        <v>281.31</v>
      </c>
      <c r="C152" t="str">
        <v>U1385G-2-1</v>
      </c>
      <c r="D152">
        <v>1.8</v>
      </c>
      <c r="E152" s="23">
        <v>102</v>
      </c>
      <c r="F152" s="27">
        <v>2.8200000000000003</v>
      </c>
      <c r="G152" s="27" t="str">
        <v>2.82</v>
      </c>
      <c r="H152" s="28">
        <v>-4.4408920985006262E-16</v>
      </c>
      <c r="I152" t="str">
        <v>U1385H-13</v>
      </c>
      <c r="J152" s="27">
        <v>47.079000000000001</v>
      </c>
      <c r="K152" t="str">
        <v>U1385G-2</v>
      </c>
      <c r="L152" s="27">
        <v>1.343</v>
      </c>
      <c r="M152" s="27">
        <v>4.1630000000000003</v>
      </c>
    </row>
    <row r="153" spans="1:13" x14ac:dyDescent="0.15">
      <c r="A153" t="str">
        <v>U1385F-21-3</v>
      </c>
      <c r="B153" s="21">
        <v>282.81</v>
      </c>
      <c r="C153" t="str">
        <v>U1385G-2-1</v>
      </c>
      <c r="D153">
        <v>1.8</v>
      </c>
      <c r="E153" s="23">
        <v>104</v>
      </c>
      <c r="F153" s="27">
        <v>2.84</v>
      </c>
      <c r="G153" s="27" t="str">
        <v>2.84</v>
      </c>
      <c r="H153" s="28">
        <v>0</v>
      </c>
      <c r="I153" t="str">
        <v>U1385H-14</v>
      </c>
      <c r="J153" s="27">
        <v>49.043999999999997</v>
      </c>
      <c r="K153" t="str">
        <v>U1385G-2</v>
      </c>
      <c r="L153" s="27">
        <v>1.343</v>
      </c>
      <c r="M153" s="27">
        <v>4.1829999999999998</v>
      </c>
    </row>
    <row r="154" spans="1:13" x14ac:dyDescent="0.15">
      <c r="A154" t="str">
        <v>U1385F-21-4</v>
      </c>
      <c r="B154" s="21">
        <v>284.33</v>
      </c>
      <c r="C154" t="str">
        <v>U1385G-2-1</v>
      </c>
      <c r="D154">
        <v>1.8</v>
      </c>
      <c r="E154" s="23">
        <v>106</v>
      </c>
      <c r="F154" s="27">
        <v>2.8600000000000003</v>
      </c>
      <c r="G154" s="27" t="str">
        <v>2.86</v>
      </c>
      <c r="H154" s="28">
        <v>-4.4408920985006262E-16</v>
      </c>
      <c r="I154" t="str">
        <v>U1385H-15</v>
      </c>
      <c r="J154" s="27">
        <v>50.920999999999999</v>
      </c>
      <c r="K154" t="str">
        <v>U1385G-2</v>
      </c>
      <c r="L154" s="27">
        <v>1.343</v>
      </c>
      <c r="M154" s="27">
        <v>4.2030000000000003</v>
      </c>
    </row>
    <row r="155" spans="1:13" x14ac:dyDescent="0.15">
      <c r="A155" t="str">
        <v>U1385F-21-5</v>
      </c>
      <c r="B155" s="21">
        <v>285.83999999999997</v>
      </c>
      <c r="C155" t="str">
        <v>U1385G-2-1</v>
      </c>
      <c r="D155">
        <v>1.8</v>
      </c>
      <c r="E155" s="23">
        <v>107</v>
      </c>
      <c r="F155" s="27">
        <v>2.87</v>
      </c>
      <c r="G155" s="27" t="str">
        <v>2.87</v>
      </c>
      <c r="H155" s="28">
        <v>0</v>
      </c>
      <c r="I155" t="str">
        <v>U1385H-16</v>
      </c>
      <c r="J155" s="27">
        <v>51.631999999999998</v>
      </c>
      <c r="K155" t="str">
        <v>U1385G-2</v>
      </c>
      <c r="L155" s="27">
        <v>1.343</v>
      </c>
      <c r="M155" s="27">
        <v>4.2130000000000001</v>
      </c>
    </row>
    <row r="156" spans="1:13" x14ac:dyDescent="0.15">
      <c r="A156" t="str">
        <v>U1385F-21-6</v>
      </c>
      <c r="B156" s="21">
        <v>287.35000000000002</v>
      </c>
      <c r="C156" t="str">
        <v>U1385G-2-1</v>
      </c>
      <c r="D156">
        <v>1.8</v>
      </c>
      <c r="E156" s="23">
        <v>107</v>
      </c>
      <c r="F156" s="27">
        <v>2.87</v>
      </c>
      <c r="G156" s="27" t="str">
        <v>2.87</v>
      </c>
      <c r="H156" s="28">
        <v>0</v>
      </c>
      <c r="I156" t="str">
        <v>U1385H-17</v>
      </c>
      <c r="J156" s="27">
        <v>51.411999999999999</v>
      </c>
      <c r="K156" t="str">
        <v>U1385G-2</v>
      </c>
      <c r="L156" s="27">
        <v>1.343</v>
      </c>
      <c r="M156" s="27">
        <v>4.2130000000000001</v>
      </c>
    </row>
    <row r="157" spans="1:13" x14ac:dyDescent="0.15">
      <c r="A157" t="str">
        <v>U1385F-21-7</v>
      </c>
      <c r="B157" s="21">
        <v>288.64999999999998</v>
      </c>
      <c r="C157" t="str">
        <v>U1385G-2-1</v>
      </c>
      <c r="D157">
        <v>1.8</v>
      </c>
      <c r="E157" s="23">
        <v>108</v>
      </c>
      <c r="F157" s="27">
        <v>2.88</v>
      </c>
      <c r="G157" s="27" t="str">
        <v>2.88</v>
      </c>
      <c r="H157" s="28">
        <v>0</v>
      </c>
      <c r="I157" t="str">
        <v>U1385H-18</v>
      </c>
      <c r="J157" s="27">
        <v>52.149000000000001</v>
      </c>
      <c r="K157" t="str">
        <v>U1385G-2</v>
      </c>
      <c r="L157" s="27">
        <v>1.343</v>
      </c>
      <c r="M157" s="27">
        <v>4.2229999999999999</v>
      </c>
    </row>
    <row r="158" spans="1:13" x14ac:dyDescent="0.15">
      <c r="A158" t="str">
        <v>U1385F-21-CC</v>
      </c>
      <c r="B158" s="21">
        <v>289.26</v>
      </c>
      <c r="C158" t="str">
        <v>U1385G-2-1</v>
      </c>
      <c r="D158">
        <v>1.8</v>
      </c>
      <c r="E158" s="23">
        <v>110</v>
      </c>
      <c r="F158" s="27">
        <v>2.9000000000000004</v>
      </c>
      <c r="G158" s="27" t="str">
        <v>2.9</v>
      </c>
      <c r="H158" s="28">
        <v>-4.4408920985006262E-16</v>
      </c>
      <c r="I158" t="str">
        <v>U1385H-19</v>
      </c>
      <c r="J158" s="27">
        <v>53.201000000000001</v>
      </c>
      <c r="K158" t="str">
        <v>U1385G-2</v>
      </c>
      <c r="L158" s="27">
        <v>1.343</v>
      </c>
      <c r="M158" s="27">
        <v>4.2430000000000003</v>
      </c>
    </row>
    <row r="159" spans="1:13" x14ac:dyDescent="0.15">
      <c r="A159" t="str">
        <v>U1385F-22-1</v>
      </c>
      <c r="B159" s="21">
        <v>289.5</v>
      </c>
      <c r="C159" t="str">
        <v>U1385G-2-1</v>
      </c>
      <c r="D159">
        <v>1.8</v>
      </c>
      <c r="E159" s="23">
        <v>112</v>
      </c>
      <c r="F159" s="27">
        <v>2.92</v>
      </c>
      <c r="G159" s="27" t="str">
        <v>2.92</v>
      </c>
      <c r="H159" s="28">
        <v>0</v>
      </c>
      <c r="I159" t="str">
        <v>U1385H-20</v>
      </c>
      <c r="J159" s="27">
        <v>54.68</v>
      </c>
      <c r="K159" t="str">
        <v>U1385G-2</v>
      </c>
      <c r="L159" s="27">
        <v>1.343</v>
      </c>
      <c r="M159" s="27">
        <v>4.2629999999999999</v>
      </c>
    </row>
    <row r="160" spans="1:13" x14ac:dyDescent="0.15">
      <c r="A160" t="str">
        <v>U1385F-22-2</v>
      </c>
      <c r="B160" s="21">
        <v>290.98</v>
      </c>
      <c r="C160" t="str">
        <v>U1385G-2-1</v>
      </c>
      <c r="D160">
        <v>1.8</v>
      </c>
      <c r="E160" s="23">
        <v>114</v>
      </c>
      <c r="F160" s="27">
        <v>2.94</v>
      </c>
      <c r="G160" s="27" t="str">
        <v>2.94</v>
      </c>
      <c r="H160" s="28">
        <v>0</v>
      </c>
      <c r="I160" t="str">
        <v>U1385H-21</v>
      </c>
      <c r="J160" s="27">
        <v>55.710999999999999</v>
      </c>
      <c r="K160" t="str">
        <v>U1385G-2</v>
      </c>
      <c r="L160" s="27">
        <v>1.343</v>
      </c>
      <c r="M160" s="27">
        <v>4.2829999999999995</v>
      </c>
    </row>
    <row r="161" spans="1:13" x14ac:dyDescent="0.15">
      <c r="A161" t="str">
        <v>U1385F-22-3</v>
      </c>
      <c r="B161" s="21">
        <v>292.45999999999998</v>
      </c>
      <c r="C161" t="str">
        <v>U1385G-2-1</v>
      </c>
      <c r="D161">
        <v>1.8</v>
      </c>
      <c r="E161" s="23">
        <v>116</v>
      </c>
      <c r="F161" s="27">
        <v>2.96</v>
      </c>
      <c r="G161" s="27" t="str">
        <v>2.96</v>
      </c>
      <c r="H161" s="28">
        <v>0</v>
      </c>
      <c r="I161" t="str">
        <v>U1385H-22</v>
      </c>
      <c r="J161" s="27">
        <v>58.107999999999997</v>
      </c>
      <c r="K161" t="str">
        <v>U1385G-2</v>
      </c>
      <c r="L161" s="27">
        <v>1.343</v>
      </c>
      <c r="M161" s="27">
        <v>4.3029999999999999</v>
      </c>
    </row>
    <row r="162" spans="1:13" x14ac:dyDescent="0.15">
      <c r="A162" t="str">
        <v>U1385F-22-4</v>
      </c>
      <c r="B162" s="21">
        <v>293.94</v>
      </c>
      <c r="C162" t="str">
        <v>U1385G-2-1</v>
      </c>
      <c r="D162">
        <v>1.8</v>
      </c>
      <c r="E162" s="23">
        <v>118</v>
      </c>
      <c r="F162" s="27">
        <v>2.98</v>
      </c>
      <c r="G162" s="27" t="str">
        <v>2.98</v>
      </c>
      <c r="H162" s="28">
        <v>0</v>
      </c>
      <c r="I162" t="str">
        <v>U1385H-23</v>
      </c>
      <c r="J162" s="27">
        <v>59.109000000000002</v>
      </c>
      <c r="K162" t="str">
        <v>U1385G-2</v>
      </c>
      <c r="L162" s="27">
        <v>1.343</v>
      </c>
      <c r="M162" s="27">
        <v>4.3230000000000004</v>
      </c>
    </row>
    <row r="163" spans="1:13" x14ac:dyDescent="0.15">
      <c r="A163" t="str">
        <v>U1385F-22-5</v>
      </c>
      <c r="B163" s="21">
        <v>295.42</v>
      </c>
      <c r="C163" t="str">
        <v>U1385G-2-1</v>
      </c>
      <c r="D163">
        <v>1.8</v>
      </c>
      <c r="E163" s="23">
        <v>120</v>
      </c>
      <c r="F163" s="27">
        <v>3</v>
      </c>
      <c r="G163" s="27" t="str">
        <v>3</v>
      </c>
      <c r="H163" s="28">
        <v>0</v>
      </c>
      <c r="I163" t="str">
        <v>U1385H-24</v>
      </c>
      <c r="J163" s="27">
        <v>60.841999999999999</v>
      </c>
      <c r="K163" t="str">
        <v>U1385G-2</v>
      </c>
      <c r="L163" s="27">
        <v>1.343</v>
      </c>
      <c r="M163" s="27">
        <v>4.343</v>
      </c>
    </row>
    <row r="164" spans="1:13" x14ac:dyDescent="0.15">
      <c r="A164" t="str">
        <v>U1385F-22-6</v>
      </c>
      <c r="B164" s="21">
        <v>296.89999999999998</v>
      </c>
      <c r="C164" t="str">
        <v>U1385G-2-1</v>
      </c>
      <c r="D164">
        <v>1.8</v>
      </c>
      <c r="E164" s="23">
        <v>122</v>
      </c>
      <c r="F164" s="27">
        <v>3.02</v>
      </c>
      <c r="G164" s="27" t="str">
        <v>3.02</v>
      </c>
      <c r="H164" s="28">
        <v>0</v>
      </c>
      <c r="I164" t="str">
        <v>U1385H-25</v>
      </c>
      <c r="J164" s="27">
        <v>61.113</v>
      </c>
      <c r="K164" t="str">
        <v>U1385G-2</v>
      </c>
      <c r="L164" s="27">
        <v>1.343</v>
      </c>
      <c r="M164" s="27">
        <v>4.3629999999999995</v>
      </c>
    </row>
    <row r="165" spans="1:13" x14ac:dyDescent="0.15">
      <c r="A165" t="str">
        <v>U1385F-22-7</v>
      </c>
      <c r="B165" s="21">
        <v>298.36</v>
      </c>
      <c r="C165" t="str">
        <v>U1385G-2-1</v>
      </c>
      <c r="D165">
        <v>1.8</v>
      </c>
      <c r="E165" s="23">
        <v>124</v>
      </c>
      <c r="F165" s="27">
        <v>3.04</v>
      </c>
      <c r="G165" s="27" t="str">
        <v>3.04</v>
      </c>
      <c r="H165" s="28">
        <v>0</v>
      </c>
      <c r="I165" t="str">
        <v>U1385H-26</v>
      </c>
      <c r="J165" s="27">
        <v>60.417999999999999</v>
      </c>
      <c r="K165" t="str">
        <v>U1385G-2</v>
      </c>
      <c r="L165" s="27">
        <v>1.343</v>
      </c>
      <c r="M165" s="27">
        <v>4.383</v>
      </c>
    </row>
    <row r="166" spans="1:13" x14ac:dyDescent="0.15">
      <c r="A166" t="str">
        <v>U1385F-22-CC</v>
      </c>
      <c r="B166" s="21">
        <v>298.94</v>
      </c>
      <c r="C166" t="str">
        <v>U1385G-2-1</v>
      </c>
      <c r="D166">
        <v>1.8</v>
      </c>
      <c r="E166" s="23">
        <v>124</v>
      </c>
      <c r="F166" s="27">
        <v>3.04</v>
      </c>
      <c r="G166" s="27" t="str">
        <v>3.04</v>
      </c>
      <c r="H166" s="28">
        <v>0</v>
      </c>
      <c r="I166" t="str">
        <v>U1385H-27</v>
      </c>
      <c r="J166" s="27">
        <v>59.046999999999997</v>
      </c>
      <c r="K166" t="str">
        <v>U1385G-2</v>
      </c>
      <c r="L166" s="27">
        <v>1.343</v>
      </c>
      <c r="M166" s="27">
        <v>4.383</v>
      </c>
    </row>
    <row r="167" spans="1:13" x14ac:dyDescent="0.15">
      <c r="A167" t="str">
        <v>U1385F-23-1</v>
      </c>
      <c r="B167" s="21">
        <v>299.2</v>
      </c>
      <c r="C167" t="str">
        <v>U1385G-2-1</v>
      </c>
      <c r="D167">
        <v>1.8</v>
      </c>
      <c r="E167" s="23">
        <v>124</v>
      </c>
      <c r="F167" s="27">
        <v>3.04</v>
      </c>
      <c r="G167" s="27" t="str">
        <v>3.04</v>
      </c>
      <c r="H167" s="28">
        <v>0</v>
      </c>
      <c r="I167" t="str">
        <v>U1385H-28</v>
      </c>
      <c r="J167" s="27">
        <v>58.664000000000001</v>
      </c>
      <c r="K167" t="str">
        <v>U1385G-2</v>
      </c>
      <c r="L167" s="27">
        <v>1.343</v>
      </c>
      <c r="M167" s="27">
        <v>4.383</v>
      </c>
    </row>
    <row r="168" spans="1:13" x14ac:dyDescent="0.15">
      <c r="A168" t="str">
        <v>U1385F-23-2</v>
      </c>
      <c r="B168" s="21">
        <v>300.69</v>
      </c>
      <c r="C168" t="str">
        <v>U1385G-2-1</v>
      </c>
      <c r="D168">
        <v>1.8</v>
      </c>
      <c r="E168" s="23">
        <v>126</v>
      </c>
      <c r="F168" s="27">
        <v>3.06</v>
      </c>
      <c r="G168" s="27" t="str">
        <v>3.06</v>
      </c>
      <c r="H168" s="28">
        <v>0</v>
      </c>
      <c r="I168" t="str">
        <v>U1385H-29</v>
      </c>
      <c r="J168" s="27">
        <v>59.284999999999997</v>
      </c>
      <c r="K168" t="str">
        <v>U1385G-2</v>
      </c>
      <c r="L168" s="27">
        <v>1.343</v>
      </c>
      <c r="M168" s="27">
        <v>4.4030000000000005</v>
      </c>
    </row>
    <row r="169" spans="1:13" x14ac:dyDescent="0.15">
      <c r="A169" t="str">
        <v>U1385F-23-3</v>
      </c>
      <c r="B169" s="21">
        <v>302.17</v>
      </c>
      <c r="C169" t="str">
        <v>U1385G-2-1</v>
      </c>
      <c r="D169">
        <v>1.8</v>
      </c>
      <c r="E169" s="23">
        <v>128</v>
      </c>
      <c r="F169" s="27">
        <v>3.08</v>
      </c>
      <c r="G169" s="27" t="str">
        <v>3.08</v>
      </c>
      <c r="H169" s="28">
        <v>0</v>
      </c>
      <c r="I169" t="str">
        <v>U1385H-30</v>
      </c>
      <c r="J169" s="27">
        <v>59.723999999999997</v>
      </c>
      <c r="K169" t="str">
        <v>U1385G-2</v>
      </c>
      <c r="L169" s="27">
        <v>1.343</v>
      </c>
      <c r="M169" s="27">
        <v>4.423</v>
      </c>
    </row>
    <row r="170" spans="1:13" x14ac:dyDescent="0.15">
      <c r="A170" t="str">
        <v>U1385F-23-4</v>
      </c>
      <c r="B170" s="21">
        <v>303.66000000000003</v>
      </c>
      <c r="C170" t="str">
        <v>U1385G-2-1</v>
      </c>
      <c r="D170">
        <v>1.8</v>
      </c>
      <c r="E170" s="23">
        <v>130</v>
      </c>
      <c r="F170" s="27">
        <v>3.1</v>
      </c>
      <c r="G170" s="27" t="str">
        <v>3.1</v>
      </c>
      <c r="H170" s="28">
        <v>0</v>
      </c>
      <c r="I170" t="str">
        <v>U1385H-31</v>
      </c>
      <c r="J170" s="27">
        <v>59.655000000000001</v>
      </c>
      <c r="K170" t="str">
        <v>U1385G-2</v>
      </c>
      <c r="L170" s="27">
        <v>1.343</v>
      </c>
      <c r="M170" s="27">
        <v>4.4429999999999996</v>
      </c>
    </row>
    <row r="171" spans="1:13" x14ac:dyDescent="0.15">
      <c r="A171" t="str">
        <v>U1385F-23-5</v>
      </c>
      <c r="B171" s="21">
        <v>305.14999999999998</v>
      </c>
      <c r="C171" t="str">
        <v>U1385G-2-1</v>
      </c>
      <c r="D171">
        <v>1.8</v>
      </c>
      <c r="E171" s="23">
        <v>130</v>
      </c>
      <c r="F171" s="27">
        <v>3.1</v>
      </c>
      <c r="G171" s="27" t="str">
        <v>3.1</v>
      </c>
      <c r="H171" s="28">
        <v>0</v>
      </c>
      <c r="I171" t="str">
        <v>U1385H-32</v>
      </c>
      <c r="J171" s="27">
        <v>60.731999999999999</v>
      </c>
      <c r="K171" t="str">
        <v>U1385G-2</v>
      </c>
      <c r="L171" s="27">
        <v>1.343</v>
      </c>
      <c r="M171" s="27">
        <v>4.4429999999999996</v>
      </c>
    </row>
    <row r="172" spans="1:13" x14ac:dyDescent="0.15">
      <c r="A172" t="str">
        <v>U1385F-23-6</v>
      </c>
      <c r="B172" s="21">
        <v>306.64</v>
      </c>
      <c r="C172" t="str">
        <v>U1385G-2-1</v>
      </c>
      <c r="D172">
        <v>1.8</v>
      </c>
      <c r="E172" s="23">
        <v>130</v>
      </c>
      <c r="F172" s="27">
        <v>3.1</v>
      </c>
      <c r="G172" s="27" t="str">
        <v>3.1</v>
      </c>
      <c r="H172" s="28">
        <v>0</v>
      </c>
      <c r="I172" t="str">
        <v>U1385I-1</v>
      </c>
      <c r="J172" s="27">
        <v>0</v>
      </c>
      <c r="K172" t="str">
        <v>U1385G-2</v>
      </c>
      <c r="L172" s="27">
        <v>1.343</v>
      </c>
      <c r="M172" s="27">
        <v>4.4429999999999996</v>
      </c>
    </row>
    <row r="173" spans="1:13" x14ac:dyDescent="0.15">
      <c r="A173" t="str">
        <v>U1385F-23-7</v>
      </c>
      <c r="B173" s="21">
        <v>308.08</v>
      </c>
      <c r="C173" t="str">
        <v>U1385G-2-1</v>
      </c>
      <c r="D173">
        <v>1.8</v>
      </c>
      <c r="E173" s="23">
        <v>132</v>
      </c>
      <c r="F173" s="27">
        <v>3.12</v>
      </c>
      <c r="G173" s="27" t="str">
        <v>3.12</v>
      </c>
      <c r="H173" s="28">
        <v>0</v>
      </c>
      <c r="I173" t="str">
        <v>U1385I-2</v>
      </c>
      <c r="J173" s="27">
        <v>9.7000000000000003E-2</v>
      </c>
      <c r="K173" t="str">
        <v>U1385G-2</v>
      </c>
      <c r="L173" s="27">
        <v>1.343</v>
      </c>
      <c r="M173" s="27">
        <v>4.4630000000000001</v>
      </c>
    </row>
    <row r="174" spans="1:13" x14ac:dyDescent="0.15">
      <c r="A174" t="str">
        <v>U1385F-23-CC</v>
      </c>
      <c r="B174" s="21">
        <v>308.58999999999997</v>
      </c>
      <c r="C174" t="str">
        <v>U1385G-2-1</v>
      </c>
      <c r="D174">
        <v>1.8</v>
      </c>
      <c r="E174" s="23">
        <v>134</v>
      </c>
      <c r="F174" s="27">
        <v>3.14</v>
      </c>
      <c r="G174" s="27" t="str">
        <v>3.14</v>
      </c>
      <c r="H174" s="28">
        <v>0</v>
      </c>
      <c r="I174" t="str">
        <v>U1385I-3</v>
      </c>
      <c r="J174" s="27">
        <v>0.27800000000000002</v>
      </c>
      <c r="K174" t="str">
        <v>U1385G-2</v>
      </c>
      <c r="L174" s="27">
        <v>1.343</v>
      </c>
      <c r="M174" s="27">
        <v>4.4830000000000005</v>
      </c>
    </row>
    <row r="175" spans="1:13" x14ac:dyDescent="0.15">
      <c r="A175" t="str">
        <v>U1385F-24-1</v>
      </c>
      <c r="B175" s="21">
        <v>308.89999999999998</v>
      </c>
      <c r="C175" t="str">
        <v>U1385G-2-1</v>
      </c>
      <c r="D175">
        <v>1.8</v>
      </c>
      <c r="E175" s="23">
        <v>136</v>
      </c>
      <c r="F175" s="27">
        <v>3.16</v>
      </c>
      <c r="G175" s="27" t="str">
        <v>3.16</v>
      </c>
      <c r="H175" s="28">
        <v>0</v>
      </c>
      <c r="I175" t="str">
        <v>U1385I-4</v>
      </c>
      <c r="J175" s="27">
        <v>0.80400000000000005</v>
      </c>
      <c r="K175" t="str">
        <v>U1385G-2</v>
      </c>
      <c r="L175" s="27">
        <v>1.343</v>
      </c>
      <c r="M175" s="27">
        <v>4.5030000000000001</v>
      </c>
    </row>
    <row r="176" spans="1:13" x14ac:dyDescent="0.15">
      <c r="A176" t="str">
        <v>U1385F-24-2</v>
      </c>
      <c r="B176" s="21">
        <v>310.38</v>
      </c>
      <c r="C176" t="str">
        <v>U1385G-2-1</v>
      </c>
      <c r="D176">
        <v>1.8</v>
      </c>
      <c r="E176" s="23">
        <v>138</v>
      </c>
      <c r="F176" s="27">
        <v>3.1799999999999997</v>
      </c>
      <c r="G176" s="27" t="str">
        <v>3.18</v>
      </c>
      <c r="H176" s="28">
        <v>4.4408920985006262E-16</v>
      </c>
      <c r="I176" t="str">
        <v>U1385I-5</v>
      </c>
      <c r="J176" s="27">
        <v>1.8080000000000001</v>
      </c>
      <c r="K176" t="str">
        <v>U1385G-2</v>
      </c>
      <c r="L176" s="27">
        <v>1.343</v>
      </c>
      <c r="M176" s="27">
        <v>4.5229999999999997</v>
      </c>
    </row>
    <row r="177" spans="1:13" x14ac:dyDescent="0.15">
      <c r="A177" t="str">
        <v>U1385F-24-3</v>
      </c>
      <c r="B177" s="21">
        <v>311.86</v>
      </c>
      <c r="C177" t="str">
        <v>U1385G-2-1</v>
      </c>
      <c r="D177">
        <v>1.8</v>
      </c>
      <c r="E177" s="23">
        <v>140</v>
      </c>
      <c r="F177" s="27">
        <v>3.2</v>
      </c>
      <c r="G177" s="27" t="str">
        <v>3.2</v>
      </c>
      <c r="H177" s="28">
        <v>0</v>
      </c>
      <c r="I177" t="str">
        <v>U1385I-6</v>
      </c>
      <c r="J177" s="27">
        <v>2.8239999999999998</v>
      </c>
      <c r="K177" t="str">
        <v>U1385G-2</v>
      </c>
      <c r="L177" s="27">
        <v>1.343</v>
      </c>
      <c r="M177" s="27">
        <v>4.5430000000000001</v>
      </c>
    </row>
    <row r="178" spans="1:13" x14ac:dyDescent="0.15">
      <c r="A178" t="str">
        <v>U1385F-24-4</v>
      </c>
      <c r="B178" s="21">
        <v>313.33999999999997</v>
      </c>
      <c r="C178" t="str">
        <v>U1385G-2-1</v>
      </c>
      <c r="D178">
        <v>1.8</v>
      </c>
      <c r="E178" s="23">
        <v>141</v>
      </c>
      <c r="F178" s="27">
        <v>3.21</v>
      </c>
      <c r="G178" s="27" t="str">
        <v>3.21</v>
      </c>
      <c r="H178" s="28">
        <v>0</v>
      </c>
      <c r="I178" t="str">
        <v>U1385I-7</v>
      </c>
      <c r="J178" s="27">
        <v>2.867</v>
      </c>
      <c r="K178" t="str">
        <v>U1385G-2</v>
      </c>
      <c r="L178" s="27">
        <v>1.343</v>
      </c>
      <c r="M178" s="27">
        <v>4.5529999999999999</v>
      </c>
    </row>
    <row r="179" spans="1:13" x14ac:dyDescent="0.15">
      <c r="A179" t="str">
        <v>U1385F-24-5</v>
      </c>
      <c r="B179" s="21">
        <v>314.83</v>
      </c>
      <c r="C179" t="str">
        <v>U1385G-2-1</v>
      </c>
      <c r="D179">
        <v>1.8</v>
      </c>
      <c r="E179" s="23">
        <v>141</v>
      </c>
      <c r="F179" s="27">
        <v>3.21</v>
      </c>
      <c r="G179" s="27" t="str">
        <v>3.21</v>
      </c>
      <c r="H179" s="28">
        <v>0</v>
      </c>
      <c r="I179" t="str">
        <v>U1385I-8</v>
      </c>
      <c r="J179" s="27">
        <v>4.2279999999999998</v>
      </c>
      <c r="K179" t="str">
        <v>U1385G-2</v>
      </c>
      <c r="L179" s="27">
        <v>1.343</v>
      </c>
      <c r="M179" s="27">
        <v>4.5529999999999999</v>
      </c>
    </row>
    <row r="180" spans="1:13" x14ac:dyDescent="0.15">
      <c r="A180" t="str">
        <v>U1385F-24-6</v>
      </c>
      <c r="B180" s="21">
        <v>316.3</v>
      </c>
      <c r="C180" t="str">
        <v>U1385G-2-1</v>
      </c>
      <c r="D180">
        <v>1.8</v>
      </c>
      <c r="E180" s="23">
        <v>142</v>
      </c>
      <c r="F180" s="27">
        <v>3.2199999999999998</v>
      </c>
      <c r="G180" s="27" t="str">
        <v>3.22</v>
      </c>
      <c r="H180" s="28">
        <v>4.4408920985006262E-16</v>
      </c>
      <c r="I180" t="str">
        <v>U1385I-9</v>
      </c>
      <c r="J180" s="27">
        <v>6.4740000000000002</v>
      </c>
      <c r="K180" t="str">
        <v>U1385G-2</v>
      </c>
      <c r="L180" s="27">
        <v>1.343</v>
      </c>
      <c r="M180" s="27">
        <v>4.5629999999999997</v>
      </c>
    </row>
    <row r="181" spans="1:13" x14ac:dyDescent="0.15">
      <c r="A181" t="str">
        <v>U1385F-24-7</v>
      </c>
      <c r="B181" s="21">
        <v>317.76</v>
      </c>
      <c r="C181" t="str">
        <v>U1385G-2-1</v>
      </c>
      <c r="D181">
        <v>1.8</v>
      </c>
      <c r="E181" s="23">
        <v>144</v>
      </c>
      <c r="F181" s="27">
        <v>3.24</v>
      </c>
      <c r="G181" s="27" t="str">
        <v>3.24</v>
      </c>
      <c r="H181" s="28">
        <v>0</v>
      </c>
      <c r="I181" t="str">
        <v>U1385I-10</v>
      </c>
      <c r="J181" s="27">
        <v>7.4089999999999998</v>
      </c>
      <c r="K181" t="str">
        <v>U1385G-2</v>
      </c>
      <c r="L181" s="27">
        <v>1.343</v>
      </c>
      <c r="M181" s="27">
        <v>4.5830000000000002</v>
      </c>
    </row>
    <row r="182" spans="1:13" x14ac:dyDescent="0.15">
      <c r="A182" t="str">
        <v>U1385F-24-CC</v>
      </c>
      <c r="B182" s="21">
        <v>318.29000000000002</v>
      </c>
      <c r="C182" t="str">
        <v>U1385G-2-1</v>
      </c>
      <c r="D182">
        <v>1.8</v>
      </c>
      <c r="E182" s="23">
        <v>145</v>
      </c>
      <c r="F182" s="27">
        <v>3.25</v>
      </c>
      <c r="G182" s="27" t="str">
        <v>3.25</v>
      </c>
      <c r="H182" s="28">
        <v>0</v>
      </c>
      <c r="I182" t="str">
        <v>U1385I-11</v>
      </c>
      <c r="J182" s="27">
        <v>9.1929999999999996</v>
      </c>
      <c r="K182" t="str">
        <v>U1385G-2</v>
      </c>
      <c r="L182" s="27">
        <v>1.343</v>
      </c>
      <c r="M182" s="27">
        <v>4.593</v>
      </c>
    </row>
    <row r="183" spans="1:13" x14ac:dyDescent="0.15">
      <c r="A183" t="str">
        <v>U1385F-25-1</v>
      </c>
      <c r="B183" s="21">
        <v>318.60000000000002</v>
      </c>
      <c r="C183" t="str">
        <v>U1385G-2-1</v>
      </c>
      <c r="D183">
        <v>1.8</v>
      </c>
      <c r="E183" s="23">
        <v>145</v>
      </c>
      <c r="F183" s="27">
        <v>3.25</v>
      </c>
      <c r="G183" s="27" t="str">
        <v>3.25</v>
      </c>
      <c r="H183" s="28">
        <v>0</v>
      </c>
      <c r="I183" t="str">
        <v>U1385I-12</v>
      </c>
      <c r="J183" s="27">
        <v>10.329000000000001</v>
      </c>
      <c r="K183" t="str">
        <v>U1385G-2</v>
      </c>
      <c r="L183" s="27">
        <v>1.343</v>
      </c>
      <c r="M183" s="27">
        <v>4.593</v>
      </c>
    </row>
    <row r="184" spans="1:13" x14ac:dyDescent="0.15">
      <c r="A184" t="str">
        <v>U1385F-25-2</v>
      </c>
      <c r="B184" s="21">
        <v>320.08</v>
      </c>
      <c r="C184" t="str">
        <v>U1385G-2-2</v>
      </c>
      <c r="D184">
        <v>3.3</v>
      </c>
      <c r="E184" s="23">
        <v>0</v>
      </c>
      <c r="F184" s="27">
        <v>3.3</v>
      </c>
      <c r="G184" s="27" t="str">
        <v>3.3</v>
      </c>
      <c r="H184" s="28">
        <v>0</v>
      </c>
      <c r="I184" t="str">
        <v>U1385I-13</v>
      </c>
      <c r="J184" s="27">
        <v>13.398999999999999</v>
      </c>
      <c r="K184" t="str">
        <v>U1385G-2</v>
      </c>
      <c r="L184" s="27">
        <v>1.343</v>
      </c>
      <c r="M184" s="27">
        <v>4.6429999999999998</v>
      </c>
    </row>
    <row r="185" spans="1:13" x14ac:dyDescent="0.15">
      <c r="A185" t="str">
        <v>U1385F-25-3</v>
      </c>
      <c r="B185" s="21">
        <v>321.57</v>
      </c>
      <c r="C185" t="str">
        <v>U1385G-2-2</v>
      </c>
      <c r="D185">
        <v>3.3</v>
      </c>
      <c r="E185" s="23">
        <v>0</v>
      </c>
      <c r="F185" s="27">
        <v>3.3</v>
      </c>
      <c r="G185" s="27" t="str">
        <v>3.3</v>
      </c>
      <c r="H185" s="28">
        <v>0</v>
      </c>
      <c r="I185" t="str">
        <v>U1385I-15</v>
      </c>
      <c r="J185" s="27">
        <v>3.43</v>
      </c>
      <c r="K185" t="str">
        <v>U1385G-2</v>
      </c>
      <c r="L185" s="27">
        <v>1.343</v>
      </c>
      <c r="M185" s="27">
        <v>4.6429999999999998</v>
      </c>
    </row>
    <row r="186" spans="1:13" x14ac:dyDescent="0.15">
      <c r="A186" t="str">
        <v>U1385F-25-4</v>
      </c>
      <c r="B186" s="21">
        <v>323.06</v>
      </c>
      <c r="C186" t="str">
        <v>U1385G-2-2</v>
      </c>
      <c r="D186">
        <v>3.3</v>
      </c>
      <c r="E186" s="23">
        <v>0</v>
      </c>
      <c r="F186" s="27">
        <v>3.3</v>
      </c>
      <c r="G186" s="27" t="str">
        <v>3.3</v>
      </c>
      <c r="H186" s="28">
        <v>0</v>
      </c>
      <c r="I186" t="str">
        <v>U1385I-16</v>
      </c>
      <c r="J186" s="27">
        <v>3.43</v>
      </c>
      <c r="K186" t="str">
        <v>U1385G-2</v>
      </c>
      <c r="L186" s="27">
        <v>1.343</v>
      </c>
      <c r="M186" s="27">
        <v>4.6429999999999998</v>
      </c>
    </row>
    <row r="187" spans="1:13" x14ac:dyDescent="0.15">
      <c r="A187" t="str">
        <v>U1385F-25-5</v>
      </c>
      <c r="B187" s="21">
        <v>324.55</v>
      </c>
      <c r="C187" t="str">
        <v>U1385G-2-2</v>
      </c>
      <c r="D187">
        <v>3.3</v>
      </c>
      <c r="E187" s="23">
        <v>0</v>
      </c>
      <c r="F187" s="27">
        <v>3.3</v>
      </c>
      <c r="G187" s="27" t="str">
        <v>3.3</v>
      </c>
      <c r="H187" s="28">
        <v>0</v>
      </c>
      <c r="I187" t="str">
        <v>U1385J-1</v>
      </c>
      <c r="J187" s="27">
        <v>0</v>
      </c>
      <c r="K187" t="str">
        <v>U1385G-2</v>
      </c>
      <c r="L187" s="27">
        <v>1.343</v>
      </c>
      <c r="M187" s="27">
        <v>4.6429999999999998</v>
      </c>
    </row>
    <row r="188" spans="1:13" x14ac:dyDescent="0.15">
      <c r="A188" t="str">
        <v>U1385F-25-6</v>
      </c>
      <c r="B188" s="21">
        <v>326.04000000000002</v>
      </c>
      <c r="C188" t="str">
        <v>U1385G-2-2</v>
      </c>
      <c r="D188">
        <v>3.3</v>
      </c>
      <c r="E188" s="23">
        <v>0</v>
      </c>
      <c r="F188" s="27">
        <v>3.3</v>
      </c>
      <c r="G188" s="27" t="str">
        <v>3.3</v>
      </c>
      <c r="H188" s="28">
        <v>0</v>
      </c>
      <c r="I188" t="str">
        <v>U1385J-2</v>
      </c>
      <c r="J188" s="27">
        <v>1.1879999999999999</v>
      </c>
      <c r="K188" t="str">
        <v>U1385G-2</v>
      </c>
      <c r="L188" s="27">
        <v>1.343</v>
      </c>
      <c r="M188" s="27">
        <v>4.6429999999999998</v>
      </c>
    </row>
    <row r="189" spans="1:13" x14ac:dyDescent="0.15">
      <c r="A189" t="str">
        <v>U1385F-25-7</v>
      </c>
      <c r="B189" s="21">
        <v>327.52999999999997</v>
      </c>
      <c r="C189" t="str">
        <v>U1385G-2-2</v>
      </c>
      <c r="D189">
        <v>3.3</v>
      </c>
      <c r="E189" s="23">
        <v>0</v>
      </c>
      <c r="F189" s="27">
        <v>3.3</v>
      </c>
      <c r="G189" s="27" t="str">
        <v>3.3</v>
      </c>
      <c r="H189" s="28">
        <v>0</v>
      </c>
      <c r="I189" t="str">
        <v>U1385J-3</v>
      </c>
      <c r="J189" s="27">
        <v>2.1539999999999999</v>
      </c>
      <c r="K189" t="str">
        <v>U1385G-2</v>
      </c>
      <c r="L189" s="27">
        <v>1.343</v>
      </c>
      <c r="M189" s="27">
        <v>4.6429999999999998</v>
      </c>
    </row>
    <row r="190" spans="1:13" x14ac:dyDescent="0.15">
      <c r="A190" t="str">
        <v>U1385F-25-CC</v>
      </c>
      <c r="B190" s="21">
        <v>328.12</v>
      </c>
      <c r="C190" t="str">
        <v>U1385G-2-2</v>
      </c>
      <c r="D190">
        <v>3.3</v>
      </c>
      <c r="E190" s="23">
        <v>0</v>
      </c>
      <c r="F190" s="27">
        <v>3.3</v>
      </c>
      <c r="G190" s="27" t="str">
        <v>3.3</v>
      </c>
      <c r="H190" s="28">
        <v>0</v>
      </c>
      <c r="I190" t="str">
        <v>U1385J-4</v>
      </c>
      <c r="J190" s="27">
        <v>3.5019999999999998</v>
      </c>
      <c r="K190" t="str">
        <v>U1385G-2</v>
      </c>
      <c r="L190" s="27">
        <v>1.343</v>
      </c>
      <c r="M190" s="27">
        <v>4.6429999999999998</v>
      </c>
    </row>
    <row r="191" spans="1:13" x14ac:dyDescent="0.15">
      <c r="A191" t="str">
        <v>U1385F-26-1</v>
      </c>
      <c r="B191" s="21">
        <v>328.3</v>
      </c>
      <c r="C191" t="str">
        <v>U1385G-2-2</v>
      </c>
      <c r="D191">
        <v>3.3</v>
      </c>
      <c r="E191" s="23">
        <v>0</v>
      </c>
      <c r="F191" s="27">
        <v>3.3</v>
      </c>
      <c r="G191" s="27" t="str">
        <v>3.3</v>
      </c>
      <c r="H191" s="28">
        <v>0</v>
      </c>
      <c r="I191" t="str">
        <v>U1385J-5</v>
      </c>
      <c r="J191" s="27">
        <v>5.0730000000000004</v>
      </c>
      <c r="K191" t="str">
        <v>U1385G-2</v>
      </c>
      <c r="L191" s="27">
        <v>1.343</v>
      </c>
      <c r="M191" s="27">
        <v>4.6429999999999998</v>
      </c>
    </row>
    <row r="192" spans="1:13" x14ac:dyDescent="0.15">
      <c r="A192" t="str">
        <v>U1385F-26-2</v>
      </c>
      <c r="B192" s="21">
        <v>329.78</v>
      </c>
      <c r="C192" t="str">
        <v>U1385G-2-2</v>
      </c>
      <c r="D192">
        <v>3.3</v>
      </c>
      <c r="E192" s="23">
        <v>0</v>
      </c>
      <c r="F192" s="27">
        <v>3.3</v>
      </c>
      <c r="G192" s="27" t="str">
        <v>3.3</v>
      </c>
      <c r="H192" s="28">
        <v>0</v>
      </c>
      <c r="I192" t="str">
        <v>U1385J-6</v>
      </c>
      <c r="J192" s="27">
        <v>7.609</v>
      </c>
      <c r="K192" t="str">
        <v>U1385G-2</v>
      </c>
      <c r="L192" s="27">
        <v>1.343</v>
      </c>
      <c r="M192" s="27">
        <v>4.6429999999999998</v>
      </c>
    </row>
    <row r="193" spans="1:13" x14ac:dyDescent="0.15">
      <c r="A193" t="str">
        <v>U1385F-26-3</v>
      </c>
      <c r="B193" s="21">
        <v>331.25</v>
      </c>
      <c r="C193" t="str">
        <v>U1385G-2-2</v>
      </c>
      <c r="D193">
        <v>3.3</v>
      </c>
      <c r="E193" s="23">
        <v>0</v>
      </c>
      <c r="F193" s="27">
        <v>3.3</v>
      </c>
      <c r="G193" s="27" t="str">
        <v>3.3</v>
      </c>
      <c r="H193" s="28">
        <v>0</v>
      </c>
      <c r="I193" t="str">
        <v>U1385J-7</v>
      </c>
      <c r="J193" s="27">
        <v>9.2620000000000005</v>
      </c>
      <c r="K193" t="str">
        <v>U1385G-2</v>
      </c>
      <c r="L193" s="27">
        <v>1.343</v>
      </c>
      <c r="M193" s="27">
        <v>4.6429999999999998</v>
      </c>
    </row>
    <row r="194" spans="1:13" x14ac:dyDescent="0.15">
      <c r="A194" t="str">
        <v>U1385F-26-4</v>
      </c>
      <c r="B194" s="21">
        <v>332.74</v>
      </c>
      <c r="C194" t="str">
        <v>U1385G-2-2</v>
      </c>
      <c r="D194">
        <v>3.3</v>
      </c>
      <c r="E194" s="23">
        <v>0</v>
      </c>
      <c r="F194" s="27">
        <v>3.3</v>
      </c>
      <c r="G194" s="27" t="str">
        <v>3.3</v>
      </c>
      <c r="H194" s="28">
        <v>0</v>
      </c>
      <c r="I194" t="str">
        <v>U1385J-8</v>
      </c>
      <c r="J194" s="27">
        <v>10.526999999999999</v>
      </c>
      <c r="K194" t="str">
        <v>U1385G-2</v>
      </c>
      <c r="L194" s="27">
        <v>1.343</v>
      </c>
      <c r="M194" s="27">
        <v>4.6429999999999998</v>
      </c>
    </row>
    <row r="195" spans="1:13" x14ac:dyDescent="0.15">
      <c r="A195" t="str">
        <v>U1385F-26-5</v>
      </c>
      <c r="B195" s="21">
        <v>334.21</v>
      </c>
      <c r="C195" t="str">
        <v>U1385G-2-2</v>
      </c>
      <c r="D195">
        <v>3.3</v>
      </c>
      <c r="E195" s="23">
        <v>0</v>
      </c>
      <c r="F195" s="27">
        <v>3.3</v>
      </c>
      <c r="G195" s="27" t="str">
        <v>3.3</v>
      </c>
      <c r="H195" s="28">
        <v>0</v>
      </c>
      <c r="I195" t="str">
        <v>U1385J-9</v>
      </c>
      <c r="J195" s="27">
        <v>11.763</v>
      </c>
      <c r="K195" t="str">
        <v>U1385G-2</v>
      </c>
      <c r="L195" s="27">
        <v>1.343</v>
      </c>
      <c r="M195" s="27">
        <v>4.6429999999999998</v>
      </c>
    </row>
    <row r="196" spans="1:13" x14ac:dyDescent="0.15">
      <c r="A196" t="str">
        <v>U1385F-26-6</v>
      </c>
      <c r="B196" s="21">
        <v>335.7</v>
      </c>
      <c r="C196" t="str">
        <v>U1385G-2-2</v>
      </c>
      <c r="D196">
        <v>3.3</v>
      </c>
      <c r="E196" s="23">
        <v>0</v>
      </c>
      <c r="F196" s="27">
        <v>3.3</v>
      </c>
      <c r="G196" s="27" t="str">
        <v>3.3</v>
      </c>
      <c r="H196" s="28">
        <v>0</v>
      </c>
      <c r="I196" t="str">
        <v>U1385J-10</v>
      </c>
      <c r="J196" s="27">
        <v>12.664999999999999</v>
      </c>
      <c r="K196" t="str">
        <v>U1385G-2</v>
      </c>
      <c r="L196" s="27">
        <v>1.343</v>
      </c>
      <c r="M196" s="27">
        <v>4.6429999999999998</v>
      </c>
    </row>
    <row r="197" spans="1:13" x14ac:dyDescent="0.15">
      <c r="A197" t="str">
        <v>U1385F-26-7</v>
      </c>
      <c r="B197" s="21">
        <v>336.88</v>
      </c>
      <c r="C197" t="str">
        <v>U1385G-2-2</v>
      </c>
      <c r="D197">
        <v>3.3</v>
      </c>
      <c r="E197" s="23">
        <v>0</v>
      </c>
      <c r="F197" s="27">
        <v>3.3</v>
      </c>
      <c r="G197" s="27" t="str">
        <v>3.3</v>
      </c>
      <c r="H197" s="28">
        <v>0</v>
      </c>
      <c r="I197" t="str">
        <v>U1385J-11</v>
      </c>
      <c r="J197" s="27">
        <v>13.337</v>
      </c>
      <c r="K197" t="str">
        <v>U1385G-2</v>
      </c>
      <c r="L197" s="27">
        <v>1.343</v>
      </c>
      <c r="M197" s="27">
        <v>4.6429999999999998</v>
      </c>
    </row>
    <row r="198" spans="1:13" x14ac:dyDescent="0.15">
      <c r="A198" t="str">
        <v>U1385F-26-CC</v>
      </c>
      <c r="B198" s="21">
        <v>337.4</v>
      </c>
      <c r="C198" t="str">
        <v>U1385G-2-2</v>
      </c>
      <c r="D198">
        <v>3.3</v>
      </c>
      <c r="E198" s="23">
        <v>0</v>
      </c>
      <c r="F198" s="27">
        <v>3.3</v>
      </c>
      <c r="G198" s="27" t="str">
        <v>3.3</v>
      </c>
      <c r="H198" s="28">
        <v>0</v>
      </c>
      <c r="I198" t="str">
        <v>U1385J-12</v>
      </c>
      <c r="J198" s="27">
        <v>13.141</v>
      </c>
      <c r="K198" t="str">
        <v>U1385G-2</v>
      </c>
      <c r="L198" s="27">
        <v>1.343</v>
      </c>
      <c r="M198" s="27">
        <v>4.6429999999999998</v>
      </c>
    </row>
    <row r="199" spans="1:13" x14ac:dyDescent="0.15">
      <c r="A199" t="str">
        <v>U1385F-28-1</v>
      </c>
      <c r="B199" s="21">
        <v>347.7</v>
      </c>
      <c r="C199" t="str">
        <v>U1385G-2-2</v>
      </c>
      <c r="D199">
        <v>3.3</v>
      </c>
      <c r="E199" s="23">
        <v>0</v>
      </c>
      <c r="F199" s="27">
        <v>3.3</v>
      </c>
      <c r="G199" s="27" t="str">
        <v>3.3</v>
      </c>
      <c r="H199" s="28">
        <v>0</v>
      </c>
      <c r="I199" t="str">
        <v>U1385J-13</v>
      </c>
      <c r="J199" s="27">
        <v>14.567</v>
      </c>
      <c r="K199" t="str">
        <v>U1385G-2</v>
      </c>
      <c r="L199" s="27">
        <v>1.343</v>
      </c>
      <c r="M199" s="27">
        <v>4.6429999999999998</v>
      </c>
    </row>
    <row r="200" spans="1:13" x14ac:dyDescent="0.15">
      <c r="A200" t="str">
        <v>U1385F-28-2</v>
      </c>
      <c r="B200" s="21">
        <v>349.19</v>
      </c>
      <c r="C200" t="str">
        <v>U1385G-2-2</v>
      </c>
      <c r="D200">
        <v>3.3</v>
      </c>
      <c r="E200" s="23">
        <v>0</v>
      </c>
      <c r="F200" s="27">
        <v>3.3</v>
      </c>
      <c r="G200" s="27" t="str">
        <v>3.3</v>
      </c>
      <c r="H200" s="28">
        <v>0</v>
      </c>
      <c r="I200" t="str">
        <v>U1385J-14</v>
      </c>
      <c r="J200" s="27">
        <v>15.131</v>
      </c>
      <c r="K200" t="str">
        <v>U1385G-2</v>
      </c>
      <c r="L200" s="27">
        <v>1.343</v>
      </c>
      <c r="M200" s="27">
        <v>4.6429999999999998</v>
      </c>
    </row>
    <row r="201" spans="1:13" x14ac:dyDescent="0.15">
      <c r="A201" t="str">
        <v>U1385F-28-3</v>
      </c>
      <c r="B201" s="21">
        <v>350.67</v>
      </c>
      <c r="C201" t="str">
        <v>U1385G-2-2</v>
      </c>
      <c r="D201">
        <v>3.3</v>
      </c>
      <c r="E201" s="23">
        <v>0</v>
      </c>
      <c r="F201" s="27">
        <v>3.3</v>
      </c>
      <c r="G201" s="27" t="str">
        <v>3.3</v>
      </c>
      <c r="H201" s="28">
        <v>0</v>
      </c>
      <c r="I201" t="str">
        <v>U1385J-15</v>
      </c>
      <c r="J201" s="27">
        <v>16.696999999999999</v>
      </c>
      <c r="K201" t="str">
        <v>U1385G-2</v>
      </c>
      <c r="L201" s="27">
        <v>1.343</v>
      </c>
      <c r="M201" s="27">
        <v>4.6429999999999998</v>
      </c>
    </row>
    <row r="202" spans="1:13" x14ac:dyDescent="0.15">
      <c r="A202" t="str">
        <v>U1385F-28-4</v>
      </c>
      <c r="B202" s="21">
        <v>352.16</v>
      </c>
      <c r="C202" t="str">
        <v>U1385G-2-2</v>
      </c>
      <c r="D202">
        <v>3.3</v>
      </c>
      <c r="E202" s="23">
        <v>0</v>
      </c>
      <c r="F202" s="27">
        <v>3.3</v>
      </c>
      <c r="G202" s="27" t="str">
        <v>3.3</v>
      </c>
      <c r="H202" s="28">
        <v>0</v>
      </c>
      <c r="I202" t="str">
        <v>U1385J-16</v>
      </c>
      <c r="J202" s="27">
        <v>20.84</v>
      </c>
      <c r="K202" t="str">
        <v>U1385G-2</v>
      </c>
      <c r="L202" s="27">
        <v>1.343</v>
      </c>
      <c r="M202" s="27">
        <v>4.6429999999999998</v>
      </c>
    </row>
    <row r="203" spans="1:13" x14ac:dyDescent="0.15">
      <c r="A203" t="str">
        <v>U1385F-28-5</v>
      </c>
      <c r="B203" s="21">
        <v>353.64</v>
      </c>
      <c r="C203" t="str">
        <v>U1385G-2-2</v>
      </c>
      <c r="D203">
        <v>3.3</v>
      </c>
      <c r="E203" s="23">
        <v>0</v>
      </c>
      <c r="F203" s="27">
        <v>3.3</v>
      </c>
      <c r="G203" s="27" t="str">
        <v>3.3</v>
      </c>
      <c r="H203" s="28">
        <v>0</v>
      </c>
      <c r="I203" t="str">
        <v>U1385J-17</v>
      </c>
      <c r="J203" s="27">
        <v>24.155000000000001</v>
      </c>
      <c r="K203" t="str">
        <v>U1385G-2</v>
      </c>
      <c r="L203" s="27">
        <v>1.343</v>
      </c>
      <c r="M203" s="27">
        <v>4.6429999999999998</v>
      </c>
    </row>
    <row r="204" spans="1:13" x14ac:dyDescent="0.15">
      <c r="A204" t="str">
        <v>U1385F-28-6</v>
      </c>
      <c r="B204" s="21">
        <v>355.13</v>
      </c>
      <c r="C204" t="str">
        <v>U1385G-2-2</v>
      </c>
      <c r="D204">
        <v>3.3</v>
      </c>
      <c r="E204" s="23">
        <v>8</v>
      </c>
      <c r="F204" s="27">
        <v>3.38</v>
      </c>
      <c r="G204" s="27" t="str">
        <v>3.38</v>
      </c>
      <c r="H204" s="28">
        <v>0</v>
      </c>
      <c r="I204" t="str">
        <v>U1385J-18</v>
      </c>
      <c r="J204" s="27">
        <v>28.97</v>
      </c>
      <c r="K204" t="str">
        <v>U1385G-2</v>
      </c>
      <c r="L204" s="27">
        <v>1.343</v>
      </c>
      <c r="M204" s="27">
        <v>4.7229999999999999</v>
      </c>
    </row>
    <row r="205" spans="1:13" x14ac:dyDescent="0.15">
      <c r="A205" t="str">
        <v>U1385F-28-7</v>
      </c>
      <c r="B205" s="21">
        <v>356.59</v>
      </c>
      <c r="C205" t="str">
        <v>U1385G-2-2</v>
      </c>
      <c r="D205">
        <v>3.3</v>
      </c>
      <c r="E205" s="23">
        <v>8</v>
      </c>
      <c r="F205" s="27">
        <v>3.38</v>
      </c>
      <c r="G205" s="27" t="str">
        <v>3.38</v>
      </c>
      <c r="H205" s="28">
        <v>0</v>
      </c>
      <c r="I205" t="str">
        <v>U1385J-19</v>
      </c>
      <c r="J205" s="27">
        <v>32.267000000000003</v>
      </c>
      <c r="K205" t="str">
        <v>U1385G-2</v>
      </c>
      <c r="L205" s="27">
        <v>1.343</v>
      </c>
      <c r="M205" s="27">
        <v>4.7229999999999999</v>
      </c>
    </row>
    <row r="206" spans="1:13" x14ac:dyDescent="0.15">
      <c r="A206" t="str">
        <v>U1385F-28-CC</v>
      </c>
      <c r="B206" s="21">
        <v>357.11</v>
      </c>
      <c r="C206" t="str">
        <v>U1385G-2-2</v>
      </c>
      <c r="D206">
        <v>3.3</v>
      </c>
      <c r="E206" s="23">
        <v>24</v>
      </c>
      <c r="F206" s="27">
        <v>3.54</v>
      </c>
      <c r="G206" s="27" t="str">
        <v>3.54</v>
      </c>
      <c r="H206" s="28">
        <v>0</v>
      </c>
      <c r="I206" t="str">
        <v>U1385J-20</v>
      </c>
      <c r="J206" s="27">
        <v>36.573</v>
      </c>
      <c r="K206" t="str">
        <v>U1385G-2</v>
      </c>
      <c r="L206" s="27">
        <v>1.343</v>
      </c>
      <c r="M206" s="27">
        <v>4.883</v>
      </c>
    </row>
    <row r="207" spans="1:13" x14ac:dyDescent="0.15">
      <c r="A207" t="str">
        <v>U1385F-29-1</v>
      </c>
      <c r="B207" s="21">
        <v>357.4</v>
      </c>
      <c r="C207" t="str">
        <v>U1385G-2-2</v>
      </c>
      <c r="D207">
        <v>3.3</v>
      </c>
      <c r="E207" s="23">
        <v>24</v>
      </c>
      <c r="F207" s="27">
        <v>3.54</v>
      </c>
      <c r="G207" s="27" t="str">
        <v>3.54</v>
      </c>
      <c r="H207" s="28">
        <v>0</v>
      </c>
      <c r="I207" t="str">
        <v>U1385J-21</v>
      </c>
      <c r="J207" s="27">
        <v>38.999000000000002</v>
      </c>
      <c r="K207" t="str">
        <v>U1385G-2</v>
      </c>
      <c r="L207" s="27">
        <v>1.343</v>
      </c>
      <c r="M207" s="27">
        <v>4.883</v>
      </c>
    </row>
    <row r="208" spans="1:13" x14ac:dyDescent="0.15">
      <c r="A208" t="str">
        <v>U1385F-29-2</v>
      </c>
      <c r="B208" s="21">
        <v>358.88</v>
      </c>
      <c r="C208" t="str">
        <v>U1385G-2-2</v>
      </c>
      <c r="D208">
        <v>3.3</v>
      </c>
      <c r="E208" s="23">
        <v>58</v>
      </c>
      <c r="F208" s="27">
        <v>3.88</v>
      </c>
      <c r="G208" s="27" t="str">
        <v>3.88</v>
      </c>
      <c r="H208" s="28">
        <v>0</v>
      </c>
      <c r="I208" t="str">
        <v>U1385J-22</v>
      </c>
      <c r="J208" s="27">
        <v>42.225999999999999</v>
      </c>
      <c r="K208" t="str">
        <v>U1385G-2</v>
      </c>
      <c r="L208" s="27">
        <v>1.343</v>
      </c>
      <c r="M208" s="27">
        <v>5.2229999999999999</v>
      </c>
    </row>
    <row r="209" spans="1:13" x14ac:dyDescent="0.15">
      <c r="A209" t="str">
        <v>U1385F-29-3</v>
      </c>
      <c r="B209" s="21">
        <v>360.33</v>
      </c>
      <c r="C209" t="str">
        <v>U1385G-2-2</v>
      </c>
      <c r="D209">
        <v>3.3</v>
      </c>
      <c r="E209" s="23">
        <v>58</v>
      </c>
      <c r="F209" s="27">
        <v>3.88</v>
      </c>
      <c r="G209" s="27" t="str">
        <v>3.88</v>
      </c>
      <c r="H209" s="28">
        <v>0</v>
      </c>
      <c r="I209" t="str">
        <v>U1385J-23</v>
      </c>
      <c r="J209" s="27">
        <v>44.307000000000002</v>
      </c>
      <c r="K209" t="str">
        <v>U1385G-2</v>
      </c>
      <c r="L209" s="27">
        <v>1.343</v>
      </c>
      <c r="M209" s="27">
        <v>5.2229999999999999</v>
      </c>
    </row>
    <row r="210" spans="1:13" x14ac:dyDescent="0.15">
      <c r="A210" t="str">
        <v>U1385F-29-4</v>
      </c>
      <c r="B210" s="21">
        <v>361.81</v>
      </c>
      <c r="C210" t="str">
        <v>U1385G-2-2</v>
      </c>
      <c r="D210">
        <v>3.3</v>
      </c>
      <c r="E210" s="23">
        <v>75</v>
      </c>
      <c r="F210" s="27">
        <v>4.05</v>
      </c>
      <c r="G210" s="27" t="str">
        <v>4.05</v>
      </c>
      <c r="H210" s="28">
        <v>0</v>
      </c>
      <c r="I210" t="str">
        <v>U1385J-24</v>
      </c>
      <c r="J210" s="27">
        <v>45.555999999999997</v>
      </c>
      <c r="K210" t="str">
        <v>U1385G-2</v>
      </c>
      <c r="L210" s="27">
        <v>1.343</v>
      </c>
      <c r="M210" s="27">
        <v>5.3929999999999998</v>
      </c>
    </row>
    <row r="211" spans="1:13" x14ac:dyDescent="0.15">
      <c r="A211" t="str">
        <v>U1385F-29-5</v>
      </c>
      <c r="B211" s="21">
        <v>363.3</v>
      </c>
      <c r="C211" t="str">
        <v>U1385G-2-2</v>
      </c>
      <c r="D211">
        <v>3.3</v>
      </c>
      <c r="E211" s="23">
        <v>75</v>
      </c>
      <c r="F211" s="27">
        <v>4.05</v>
      </c>
      <c r="G211" s="27" t="str">
        <v>4.05</v>
      </c>
      <c r="H211" s="28">
        <v>0</v>
      </c>
      <c r="I211" t="str">
        <v>U1385J-25</v>
      </c>
      <c r="J211" s="27">
        <v>47.645000000000003</v>
      </c>
      <c r="K211" t="str">
        <v>U1385G-2</v>
      </c>
      <c r="L211" s="27">
        <v>1.343</v>
      </c>
      <c r="M211" s="27">
        <v>5.3929999999999998</v>
      </c>
    </row>
    <row r="212" spans="1:13" x14ac:dyDescent="0.15">
      <c r="A212" t="str">
        <v>U1385F-29-6</v>
      </c>
      <c r="B212" s="21">
        <v>364.78</v>
      </c>
      <c r="C212" t="str">
        <v>U1385G-2-2</v>
      </c>
      <c r="D212">
        <v>3.3</v>
      </c>
      <c r="E212" s="23">
        <v>86</v>
      </c>
      <c r="F212" s="27">
        <v>4.16</v>
      </c>
      <c r="G212" s="27" t="str">
        <v>4.16</v>
      </c>
      <c r="H212" s="28">
        <v>0</v>
      </c>
      <c r="I212" t="str">
        <v>U1385J-26</v>
      </c>
      <c r="J212" s="27">
        <v>49.255000000000003</v>
      </c>
      <c r="K212" t="str">
        <v>U1385G-2</v>
      </c>
      <c r="L212" s="27">
        <v>1.343</v>
      </c>
      <c r="M212" s="27">
        <v>5.5030000000000001</v>
      </c>
    </row>
    <row r="213" spans="1:13" x14ac:dyDescent="0.15">
      <c r="A213" t="str">
        <v>U1385F-29-7</v>
      </c>
      <c r="B213" s="21">
        <v>366.27</v>
      </c>
      <c r="C213" t="str">
        <v>U1385G-2-2</v>
      </c>
      <c r="D213">
        <v>3.3</v>
      </c>
      <c r="E213" s="23">
        <v>88</v>
      </c>
      <c r="F213" s="27">
        <v>4.18</v>
      </c>
      <c r="G213" s="27" t="str">
        <v>4.18</v>
      </c>
      <c r="H213" s="28">
        <v>0</v>
      </c>
      <c r="I213" t="str">
        <v>U1385J-27</v>
      </c>
      <c r="J213" s="27">
        <v>50.597999999999999</v>
      </c>
      <c r="K213" t="str">
        <v>U1385G-2</v>
      </c>
      <c r="L213" s="27">
        <v>1.343</v>
      </c>
      <c r="M213" s="27">
        <v>5.5229999999999997</v>
      </c>
    </row>
    <row r="214" spans="1:13" x14ac:dyDescent="0.15">
      <c r="A214" t="str">
        <v>U1385F-29-CC</v>
      </c>
      <c r="B214" s="21">
        <v>366.89</v>
      </c>
      <c r="C214" t="str">
        <v>U1385G-2-2</v>
      </c>
      <c r="D214">
        <v>3.3</v>
      </c>
      <c r="E214" s="23">
        <v>90</v>
      </c>
      <c r="F214" s="27">
        <v>4.2</v>
      </c>
      <c r="G214" s="27" t="str">
        <v>4.2</v>
      </c>
      <c r="H214" s="28">
        <v>0</v>
      </c>
      <c r="I214" t="str">
        <v>U1385J-28</v>
      </c>
      <c r="J214" s="27">
        <v>50.847000000000001</v>
      </c>
      <c r="K214" t="str">
        <v>U1385G-2</v>
      </c>
      <c r="L214" s="27">
        <v>1.343</v>
      </c>
      <c r="M214" s="27">
        <v>5.5430000000000001</v>
      </c>
    </row>
    <row r="215" spans="1:13" x14ac:dyDescent="0.15">
      <c r="A215" t="str">
        <v>U1385F-30-1</v>
      </c>
      <c r="B215" s="21">
        <v>367.1</v>
      </c>
      <c r="C215" t="str">
        <v>U1385G-2-2</v>
      </c>
      <c r="D215">
        <v>3.3</v>
      </c>
      <c r="E215" s="23">
        <v>90</v>
      </c>
      <c r="F215" s="27">
        <v>4.2</v>
      </c>
      <c r="G215" s="27" t="str">
        <v>4.2</v>
      </c>
      <c r="H215" s="28">
        <v>0</v>
      </c>
      <c r="I215" t="str">
        <v>U1385J-29</v>
      </c>
      <c r="J215" s="27">
        <v>50.203000000000003</v>
      </c>
      <c r="K215" t="str">
        <v>U1385G-2</v>
      </c>
      <c r="L215" s="27">
        <v>1.343</v>
      </c>
      <c r="M215" s="27">
        <v>5.5430000000000001</v>
      </c>
    </row>
    <row r="216" spans="1:13" x14ac:dyDescent="0.15">
      <c r="A216" t="str">
        <v>U1385F-30-2</v>
      </c>
      <c r="B216" s="21">
        <v>368.58</v>
      </c>
      <c r="C216" t="str">
        <v>U1385G-2-2</v>
      </c>
      <c r="D216">
        <v>3.3</v>
      </c>
      <c r="E216" s="23">
        <v>92</v>
      </c>
      <c r="F216" s="27">
        <v>4.22</v>
      </c>
      <c r="G216" s="27" t="str">
        <v>4.22</v>
      </c>
      <c r="H216" s="28">
        <v>0</v>
      </c>
      <c r="I216" t="str">
        <v>U1385J-30</v>
      </c>
      <c r="J216" s="27">
        <v>53.68</v>
      </c>
      <c r="K216" t="str">
        <v>U1385G-2</v>
      </c>
      <c r="L216" s="27">
        <v>1.343</v>
      </c>
      <c r="M216" s="27">
        <v>5.5629999999999997</v>
      </c>
    </row>
    <row r="217" spans="1:13" x14ac:dyDescent="0.15">
      <c r="A217" t="str">
        <v>U1385F-30-3</v>
      </c>
      <c r="B217" s="21">
        <v>370.06</v>
      </c>
      <c r="C217" t="str">
        <v>U1385G-2-2</v>
      </c>
      <c r="D217">
        <v>3.3</v>
      </c>
      <c r="E217" s="23">
        <v>92</v>
      </c>
      <c r="F217" s="27">
        <v>4.22</v>
      </c>
      <c r="G217" s="27" t="str">
        <v>4.22</v>
      </c>
      <c r="H217" s="28">
        <v>0</v>
      </c>
      <c r="I217" t="str">
        <v>U1385J-31</v>
      </c>
      <c r="J217" s="27">
        <v>56.356000000000002</v>
      </c>
      <c r="K217" t="str">
        <v>U1385G-2</v>
      </c>
      <c r="L217" s="27">
        <v>1.343</v>
      </c>
      <c r="M217" s="27">
        <v>5.5629999999999997</v>
      </c>
    </row>
    <row r="218" spans="1:13" x14ac:dyDescent="0.15">
      <c r="A218" t="str">
        <v>U1385F-30-4</v>
      </c>
      <c r="B218" s="21">
        <v>371.55</v>
      </c>
      <c r="C218" t="str">
        <v>U1385G-2-2</v>
      </c>
      <c r="D218">
        <v>3.3</v>
      </c>
      <c r="E218" s="23">
        <v>92</v>
      </c>
      <c r="F218" s="27">
        <v>4.22</v>
      </c>
      <c r="G218" s="27" t="str">
        <v>4.22</v>
      </c>
      <c r="H218" s="28">
        <v>0</v>
      </c>
      <c r="I218" t="str">
        <v>U1385J-32</v>
      </c>
      <c r="J218" s="27">
        <v>57.597999999999999</v>
      </c>
      <c r="K218" t="str">
        <v>U1385G-2</v>
      </c>
      <c r="L218" s="27">
        <v>1.343</v>
      </c>
      <c r="M218" s="27">
        <v>5.5629999999999997</v>
      </c>
    </row>
    <row r="219" spans="1:13" x14ac:dyDescent="0.15">
      <c r="A219" t="str">
        <v>U1385F-30-5</v>
      </c>
      <c r="B219" s="21">
        <v>373.03</v>
      </c>
      <c r="C219" t="str">
        <v>U1385G-2-2</v>
      </c>
      <c r="D219">
        <v>3.3</v>
      </c>
      <c r="E219" s="23">
        <v>92</v>
      </c>
      <c r="F219" s="27">
        <v>4.22</v>
      </c>
      <c r="G219" s="27" t="str">
        <v>4.22</v>
      </c>
      <c r="H219" s="28">
        <v>0</v>
      </c>
      <c r="I219" t="str">
        <v>U1385J-33</v>
      </c>
      <c r="J219" s="27">
        <v>58.74</v>
      </c>
      <c r="K219" t="str">
        <v>U1385G-2</v>
      </c>
      <c r="L219" s="27">
        <v>1.343</v>
      </c>
      <c r="M219" s="27">
        <v>5.5629999999999997</v>
      </c>
    </row>
    <row r="220" spans="1:13" x14ac:dyDescent="0.15">
      <c r="A220" t="str">
        <v>U1385F-30-6</v>
      </c>
      <c r="B220" s="21">
        <v>374.52</v>
      </c>
      <c r="C220" t="str">
        <v>U1385G-2-2</v>
      </c>
      <c r="D220">
        <v>3.3</v>
      </c>
      <c r="E220" s="23">
        <v>94</v>
      </c>
      <c r="F220" s="27">
        <v>4.24</v>
      </c>
      <c r="G220" s="27" t="str">
        <v>4.24</v>
      </c>
      <c r="H220" s="28">
        <v>0</v>
      </c>
      <c r="I220" t="str">
        <v>U1385J-34</v>
      </c>
      <c r="J220" s="27">
        <v>60.91</v>
      </c>
      <c r="K220" t="str">
        <v>U1385G-2</v>
      </c>
      <c r="L220" s="27">
        <v>1.343</v>
      </c>
      <c r="M220" s="27">
        <v>5.5830000000000002</v>
      </c>
    </row>
    <row r="221" spans="1:13" x14ac:dyDescent="0.15">
      <c r="A221" t="str">
        <v>U1385F-30-7</v>
      </c>
      <c r="B221" s="21">
        <v>375.99</v>
      </c>
      <c r="C221" t="str">
        <v>U1385G-2-2</v>
      </c>
      <c r="D221">
        <v>3.3</v>
      </c>
      <c r="E221" s="23">
        <v>94</v>
      </c>
      <c r="F221" s="27">
        <v>4.24</v>
      </c>
      <c r="G221" s="27" t="str">
        <v>4.24</v>
      </c>
      <c r="H221" s="28">
        <v>0</v>
      </c>
      <c r="I221" t="str">
        <v>U1385J-35</v>
      </c>
      <c r="J221" s="27">
        <v>62.195</v>
      </c>
      <c r="K221" t="str">
        <v>U1385G-2</v>
      </c>
      <c r="L221" s="27">
        <v>1.343</v>
      </c>
      <c r="M221" s="27">
        <v>5.5830000000000002</v>
      </c>
    </row>
    <row r="222" spans="1:13" x14ac:dyDescent="0.15">
      <c r="A222" t="str">
        <v>U1385F-30-CC</v>
      </c>
      <c r="B222" s="21">
        <v>376.52</v>
      </c>
      <c r="C222" t="str">
        <v>U1385G-2-2</v>
      </c>
      <c r="D222">
        <v>3.3</v>
      </c>
      <c r="E222" s="23">
        <v>96</v>
      </c>
      <c r="F222" s="27">
        <v>4.26</v>
      </c>
      <c r="G222" s="27" t="str">
        <v>4.26</v>
      </c>
      <c r="H222" s="28">
        <v>0</v>
      </c>
      <c r="I222" t="str">
        <v>U1385J-36</v>
      </c>
      <c r="J222" s="27">
        <v>62.838000000000001</v>
      </c>
      <c r="K222" t="str">
        <v>U1385G-2</v>
      </c>
      <c r="L222" s="27">
        <v>1.343</v>
      </c>
      <c r="M222" s="27">
        <v>5.6029999999999998</v>
      </c>
    </row>
    <row r="223" spans="1:13" x14ac:dyDescent="0.15">
      <c r="A223" t="str">
        <v>U1385F-31-1</v>
      </c>
      <c r="B223" s="21">
        <v>376.8</v>
      </c>
      <c r="C223" t="str">
        <v>U1385G-2-2</v>
      </c>
      <c r="D223">
        <v>3.3</v>
      </c>
      <c r="E223" s="23">
        <v>96</v>
      </c>
      <c r="F223" s="27">
        <v>4.26</v>
      </c>
      <c r="G223" s="27" t="str">
        <v>4.26</v>
      </c>
      <c r="H223" s="28">
        <v>0</v>
      </c>
      <c r="I223" t="str">
        <v>U1385J-37</v>
      </c>
      <c r="J223" s="27">
        <v>61.91</v>
      </c>
      <c r="K223" t="str">
        <v>U1385G-2</v>
      </c>
      <c r="L223" s="27">
        <v>1.343</v>
      </c>
      <c r="M223" s="27">
        <v>5.6029999999999998</v>
      </c>
    </row>
    <row r="224" spans="1:13" x14ac:dyDescent="0.15">
      <c r="A224" t="str">
        <v>U1385F-31-2</v>
      </c>
      <c r="B224" s="21">
        <v>378.29</v>
      </c>
      <c r="C224" t="str">
        <v>U1385G-2-2</v>
      </c>
      <c r="D224">
        <v>3.3</v>
      </c>
      <c r="E224" s="23">
        <v>98</v>
      </c>
      <c r="F224" s="27">
        <v>4.2799999999999994</v>
      </c>
      <c r="G224" s="27" t="str">
        <v>4.28</v>
      </c>
      <c r="H224" s="28">
        <v>8.8817841970012523E-16</v>
      </c>
      <c r="I224" t="str">
        <v>U1385J-38</v>
      </c>
      <c r="J224" s="27">
        <v>60.841999999999999</v>
      </c>
      <c r="K224" t="str">
        <v>U1385G-2</v>
      </c>
      <c r="L224" s="27">
        <v>1.343</v>
      </c>
      <c r="M224" s="27">
        <v>5.6229999999999993</v>
      </c>
    </row>
    <row r="225" spans="1:13" x14ac:dyDescent="0.15">
      <c r="A225" t="str">
        <v>U1385F-31-3</v>
      </c>
      <c r="B225" s="21">
        <v>379.77</v>
      </c>
      <c r="C225" t="str">
        <v>U1385G-2-2</v>
      </c>
      <c r="D225">
        <v>3.3</v>
      </c>
      <c r="E225" s="23">
        <v>98</v>
      </c>
      <c r="F225" s="27">
        <v>4.2799999999999994</v>
      </c>
      <c r="G225" s="27" t="str">
        <v>4.28</v>
      </c>
      <c r="H225" s="28">
        <v>8.8817841970012523E-16</v>
      </c>
      <c r="I225" t="str">
        <v>U1385J-39</v>
      </c>
      <c r="J225" s="27">
        <v>60.738</v>
      </c>
      <c r="K225" t="str">
        <v>U1385G-2</v>
      </c>
      <c r="L225" s="27">
        <v>1.343</v>
      </c>
      <c r="M225" s="27">
        <v>5.6229999999999993</v>
      </c>
    </row>
    <row r="226" spans="1:13" x14ac:dyDescent="0.15">
      <c r="A226" t="str">
        <v>U1385F-31-4</v>
      </c>
      <c r="B226" s="21">
        <v>381.25</v>
      </c>
      <c r="C226" t="str">
        <v>U1385G-2-2</v>
      </c>
      <c r="D226">
        <v>3.3</v>
      </c>
      <c r="E226" s="23">
        <v>100</v>
      </c>
      <c r="F226" s="27">
        <v>4.3</v>
      </c>
      <c r="G226" s="27" t="str">
        <v>4.3</v>
      </c>
      <c r="H226" s="28">
        <v>0</v>
      </c>
      <c r="I226" t="str">
        <v>U1385J-40</v>
      </c>
      <c r="J226" s="27">
        <v>60.837000000000003</v>
      </c>
      <c r="K226" t="str">
        <v>U1385G-2</v>
      </c>
      <c r="L226" s="27">
        <v>1.343</v>
      </c>
      <c r="M226" s="27">
        <v>5.6429999999999998</v>
      </c>
    </row>
    <row r="227" spans="1:13" x14ac:dyDescent="0.15">
      <c r="A227" t="str">
        <v>U1385F-31-5</v>
      </c>
      <c r="B227" s="21">
        <v>382.73</v>
      </c>
      <c r="C227" t="str">
        <v>U1385G-2-2</v>
      </c>
      <c r="D227">
        <v>3.3</v>
      </c>
      <c r="E227" s="23">
        <v>100</v>
      </c>
      <c r="F227" s="27">
        <v>4.3</v>
      </c>
      <c r="G227" s="27" t="str">
        <v>4.3</v>
      </c>
      <c r="H227" s="28">
        <v>0</v>
      </c>
      <c r="I227" t="str">
        <v>U1385J-41</v>
      </c>
      <c r="J227" s="27">
        <v>61.655999999999999</v>
      </c>
      <c r="K227" t="str">
        <v>U1385G-2</v>
      </c>
      <c r="L227" s="27">
        <v>1.343</v>
      </c>
      <c r="M227" s="27">
        <v>5.6429999999999998</v>
      </c>
    </row>
    <row r="228" spans="1:13" x14ac:dyDescent="0.15">
      <c r="A228" t="str">
        <v>U1385F-31-6</v>
      </c>
      <c r="B228" s="21">
        <v>384.21</v>
      </c>
      <c r="C228" t="str">
        <v>U1385G-2-2</v>
      </c>
      <c r="D228">
        <v>3.3</v>
      </c>
      <c r="E228" s="23">
        <v>102</v>
      </c>
      <c r="F228" s="27">
        <v>4.32</v>
      </c>
      <c r="G228" s="27" t="str">
        <v>4.32</v>
      </c>
      <c r="H228" s="28">
        <v>0</v>
      </c>
      <c r="I228" t="str">
        <v>U1385J-42</v>
      </c>
      <c r="J228" s="27">
        <v>62.725000000000001</v>
      </c>
      <c r="K228" t="str">
        <v>U1385G-2</v>
      </c>
      <c r="L228" s="27">
        <v>1.343</v>
      </c>
      <c r="M228" s="27">
        <v>5.6630000000000003</v>
      </c>
    </row>
    <row r="229" spans="1:13" x14ac:dyDescent="0.15">
      <c r="A229" t="str">
        <v>U1385F-31-7</v>
      </c>
      <c r="B229" s="21">
        <v>385.33</v>
      </c>
      <c r="C229" t="str">
        <v>U1385G-2-2</v>
      </c>
      <c r="D229">
        <v>3.3</v>
      </c>
      <c r="E229" s="23">
        <v>104</v>
      </c>
      <c r="F229" s="27">
        <v>4.34</v>
      </c>
      <c r="G229" s="27" t="str">
        <v>4.34</v>
      </c>
      <c r="H229" s="28">
        <v>0</v>
      </c>
      <c r="I229" t="str">
        <v>U1385J-43</v>
      </c>
      <c r="J229" s="27">
        <v>62.715000000000003</v>
      </c>
      <c r="K229" t="str">
        <v>U1385G-2</v>
      </c>
      <c r="L229" s="27">
        <v>1.343</v>
      </c>
      <c r="M229" s="27">
        <v>5.6829999999999998</v>
      </c>
    </row>
    <row r="230" spans="1:13" x14ac:dyDescent="0.15">
      <c r="A230" t="str">
        <v>U1385F-31-CC</v>
      </c>
      <c r="B230" s="21">
        <v>385.86</v>
      </c>
      <c r="C230" t="str">
        <v>U1385G-2-2</v>
      </c>
      <c r="D230">
        <v>3.3</v>
      </c>
      <c r="E230" s="23">
        <v>106</v>
      </c>
      <c r="F230" s="27">
        <v>4.3599999999999994</v>
      </c>
      <c r="G230" s="27" t="str">
        <v>4.36</v>
      </c>
      <c r="H230" s="28">
        <v>8.8817841970012523E-16</v>
      </c>
      <c r="K230" t="str">
        <v>U1385G-2</v>
      </c>
      <c r="L230" s="27">
        <v>1.343</v>
      </c>
      <c r="M230" s="27">
        <v>5.7029999999999994</v>
      </c>
    </row>
    <row r="231" spans="1:13" x14ac:dyDescent="0.15">
      <c r="A231" t="str">
        <v>U1385F-32-1</v>
      </c>
      <c r="B231" s="21">
        <v>386.5</v>
      </c>
      <c r="C231" t="str">
        <v>U1385G-2-2</v>
      </c>
      <c r="D231">
        <v>3.3</v>
      </c>
      <c r="E231" s="23">
        <v>106</v>
      </c>
      <c r="F231" s="27">
        <v>4.3599999999999994</v>
      </c>
      <c r="G231" s="27" t="str">
        <v>4.36</v>
      </c>
      <c r="H231" s="28">
        <v>8.8817841970012523E-16</v>
      </c>
      <c r="K231" t="str">
        <v>U1385G-2</v>
      </c>
      <c r="L231" s="27">
        <v>1.343</v>
      </c>
      <c r="M231" s="27">
        <v>5.7029999999999994</v>
      </c>
    </row>
    <row r="232" spans="1:13" x14ac:dyDescent="0.15">
      <c r="A232" t="str">
        <v>U1385F-32-2</v>
      </c>
      <c r="B232" s="21">
        <v>388</v>
      </c>
      <c r="C232" t="str">
        <v>U1385G-2-2</v>
      </c>
      <c r="D232">
        <v>3.3</v>
      </c>
      <c r="E232" s="23">
        <v>108</v>
      </c>
      <c r="F232" s="27">
        <v>4.38</v>
      </c>
      <c r="G232" s="27" t="str">
        <v>4.38</v>
      </c>
      <c r="H232" s="28">
        <v>0</v>
      </c>
      <c r="K232" t="str">
        <v>U1385G-2</v>
      </c>
      <c r="L232" s="27">
        <v>1.343</v>
      </c>
      <c r="M232" s="27">
        <v>5.7229999999999999</v>
      </c>
    </row>
    <row r="233" spans="1:13" x14ac:dyDescent="0.15">
      <c r="A233" t="str">
        <v>U1385F-32-3</v>
      </c>
      <c r="B233" s="21">
        <v>389.49</v>
      </c>
      <c r="C233" t="str">
        <v>U1385G-2-2</v>
      </c>
      <c r="D233">
        <v>3.3</v>
      </c>
      <c r="E233" s="23">
        <v>108</v>
      </c>
      <c r="F233" s="27">
        <v>4.38</v>
      </c>
      <c r="G233" s="27" t="str">
        <v>4.38</v>
      </c>
      <c r="H233" s="28">
        <v>0</v>
      </c>
      <c r="K233" t="str">
        <v>U1385G-2</v>
      </c>
      <c r="L233" s="27">
        <v>1.343</v>
      </c>
      <c r="M233" s="27">
        <v>5.7229999999999999</v>
      </c>
    </row>
    <row r="234" spans="1:13" x14ac:dyDescent="0.15">
      <c r="A234" t="str">
        <v>U1385F-32-4</v>
      </c>
      <c r="B234" s="21">
        <v>390.98</v>
      </c>
      <c r="C234" t="str">
        <v>U1385G-2-2</v>
      </c>
      <c r="D234">
        <v>3.3</v>
      </c>
      <c r="E234" s="23">
        <v>110</v>
      </c>
      <c r="F234" s="27">
        <v>4.4000000000000004</v>
      </c>
      <c r="G234" s="27" t="str">
        <v>4.4</v>
      </c>
      <c r="H234" s="28">
        <v>0</v>
      </c>
      <c r="K234" t="str">
        <v>U1385G-2</v>
      </c>
      <c r="L234" s="27">
        <v>1.343</v>
      </c>
      <c r="M234" s="27">
        <v>5.7430000000000003</v>
      </c>
    </row>
    <row r="235" spans="1:13" x14ac:dyDescent="0.15">
      <c r="A235" t="str">
        <v>U1385F-32-5</v>
      </c>
      <c r="B235" s="21">
        <v>392.47</v>
      </c>
      <c r="C235" t="str">
        <v>U1385G-2-2</v>
      </c>
      <c r="D235">
        <v>3.3</v>
      </c>
      <c r="E235" s="23">
        <v>110</v>
      </c>
      <c r="F235" s="27">
        <v>4.4000000000000004</v>
      </c>
      <c r="G235" s="27" t="str">
        <v>4.4</v>
      </c>
      <c r="H235" s="28">
        <v>0</v>
      </c>
      <c r="K235" t="str">
        <v>U1385G-2</v>
      </c>
      <c r="L235" s="27">
        <v>1.343</v>
      </c>
      <c r="M235" s="27">
        <v>5.7430000000000003</v>
      </c>
    </row>
    <row r="236" spans="1:13" x14ac:dyDescent="0.15">
      <c r="A236" t="str">
        <v>U1385F-32-6</v>
      </c>
      <c r="B236" s="21">
        <v>393.96</v>
      </c>
      <c r="C236" t="str">
        <v>U1385G-2-2</v>
      </c>
      <c r="D236">
        <v>3.3</v>
      </c>
      <c r="E236" s="23">
        <v>112</v>
      </c>
      <c r="F236" s="27">
        <v>4.42</v>
      </c>
      <c r="G236" s="27" t="str">
        <v>4.42</v>
      </c>
      <c r="H236" s="28">
        <v>0</v>
      </c>
      <c r="K236" t="str">
        <v>U1385G-2</v>
      </c>
      <c r="L236" s="27">
        <v>1.343</v>
      </c>
      <c r="M236" s="27">
        <v>5.7629999999999999</v>
      </c>
    </row>
    <row r="237" spans="1:13" x14ac:dyDescent="0.15">
      <c r="A237" t="str">
        <v>U1385F-32-CC</v>
      </c>
      <c r="B237" s="21">
        <v>394.54</v>
      </c>
      <c r="C237" t="str">
        <v>U1385G-2-2</v>
      </c>
      <c r="D237">
        <v>3.3</v>
      </c>
      <c r="E237" s="23">
        <v>112</v>
      </c>
      <c r="F237" s="27">
        <v>4.42</v>
      </c>
      <c r="G237" s="27" t="str">
        <v>4.42</v>
      </c>
      <c r="H237" s="28">
        <v>0</v>
      </c>
      <c r="K237" t="str">
        <v>U1385G-2</v>
      </c>
      <c r="L237" s="27">
        <v>1.343</v>
      </c>
      <c r="M237" s="27">
        <v>5.7629999999999999</v>
      </c>
    </row>
    <row r="238" spans="1:13" x14ac:dyDescent="0.15">
      <c r="A238" t="str">
        <v>U1385F-33-1</v>
      </c>
      <c r="B238" s="21">
        <v>396.2</v>
      </c>
      <c r="C238" t="str">
        <v>U1385G-2-2</v>
      </c>
      <c r="D238">
        <v>3.3</v>
      </c>
      <c r="E238" s="23">
        <v>114</v>
      </c>
      <c r="F238" s="27">
        <v>4.4399999999999995</v>
      </c>
      <c r="G238" s="27" t="str">
        <v>4.44</v>
      </c>
      <c r="H238" s="28">
        <v>8.8817841970012523E-16</v>
      </c>
      <c r="K238" t="str">
        <v>U1385G-2</v>
      </c>
      <c r="L238" s="27">
        <v>1.343</v>
      </c>
      <c r="M238" s="27">
        <v>5.7829999999999995</v>
      </c>
    </row>
    <row r="239" spans="1:13" x14ac:dyDescent="0.15">
      <c r="A239" t="str">
        <v>U1385F-33-2</v>
      </c>
      <c r="B239" s="21">
        <v>397.69</v>
      </c>
      <c r="C239" t="str">
        <v>U1385G-2-2</v>
      </c>
      <c r="D239">
        <v>3.3</v>
      </c>
      <c r="E239" s="23">
        <v>116</v>
      </c>
      <c r="F239" s="27">
        <v>4.46</v>
      </c>
      <c r="G239" s="27" t="str">
        <v>4.46</v>
      </c>
      <c r="H239" s="28">
        <v>0</v>
      </c>
      <c r="K239" t="str">
        <v>U1385G-2</v>
      </c>
      <c r="L239" s="27">
        <v>1.343</v>
      </c>
      <c r="M239" s="27">
        <v>5.8029999999999999</v>
      </c>
    </row>
    <row r="240" spans="1:13" x14ac:dyDescent="0.15">
      <c r="A240" t="str">
        <v>U1385F-33-CC</v>
      </c>
      <c r="B240" s="21">
        <v>399.04</v>
      </c>
      <c r="C240" t="str">
        <v>U1385G-2-2</v>
      </c>
      <c r="D240">
        <v>3.3</v>
      </c>
      <c r="E240" s="23">
        <v>116</v>
      </c>
      <c r="F240" s="27">
        <v>4.46</v>
      </c>
      <c r="G240" s="27" t="str">
        <v>4.46</v>
      </c>
      <c r="H240" s="28">
        <v>0</v>
      </c>
      <c r="K240" t="str">
        <v>U1385G-2</v>
      </c>
      <c r="L240" s="27">
        <v>1.343</v>
      </c>
      <c r="M240" s="27">
        <v>5.8029999999999999</v>
      </c>
    </row>
    <row r="241" spans="1:13" x14ac:dyDescent="0.15">
      <c r="A241" t="str">
        <v>U1385G-1-1</v>
      </c>
      <c r="B241" s="21">
        <v>0</v>
      </c>
      <c r="C241" t="str">
        <v>U1385G-2-2</v>
      </c>
      <c r="D241">
        <v>3.3</v>
      </c>
      <c r="E241" s="23">
        <v>118</v>
      </c>
      <c r="F241" s="27">
        <v>4.4799999999999995</v>
      </c>
      <c r="G241" s="27" t="str">
        <v>4.48</v>
      </c>
      <c r="H241" s="28">
        <v>8.8817841970012523E-16</v>
      </c>
      <c r="K241" t="str">
        <v>U1385G-2</v>
      </c>
      <c r="L241" s="27">
        <v>1.343</v>
      </c>
      <c r="M241" s="27">
        <v>5.8229999999999995</v>
      </c>
    </row>
    <row r="242" spans="1:13" x14ac:dyDescent="0.15">
      <c r="A242" t="str">
        <v>U1385G-1-2</v>
      </c>
      <c r="B242" s="21">
        <v>1.02</v>
      </c>
      <c r="C242" t="str">
        <v>U1385G-2-2</v>
      </c>
      <c r="D242">
        <v>3.3</v>
      </c>
      <c r="E242" s="23">
        <v>120</v>
      </c>
      <c r="F242" s="27">
        <v>4.5</v>
      </c>
      <c r="G242" s="27" t="str">
        <v>4.5</v>
      </c>
      <c r="H242" s="28">
        <v>0</v>
      </c>
      <c r="K242" t="str">
        <v>U1385G-2</v>
      </c>
      <c r="L242" s="27">
        <v>1.343</v>
      </c>
      <c r="M242" s="27">
        <v>5.843</v>
      </c>
    </row>
    <row r="243" spans="1:13" x14ac:dyDescent="0.15">
      <c r="A243" t="str">
        <v>U1385G-1-CC</v>
      </c>
      <c r="B243" s="21">
        <v>1.63</v>
      </c>
      <c r="C243" t="str">
        <v>U1385G-2-2</v>
      </c>
      <c r="D243">
        <v>3.3</v>
      </c>
      <c r="E243" s="23">
        <v>122</v>
      </c>
      <c r="F243" s="27">
        <v>4.5199999999999996</v>
      </c>
      <c r="G243" s="27" t="str">
        <v>4.52</v>
      </c>
      <c r="H243" s="28">
        <v>0</v>
      </c>
      <c r="K243" t="str">
        <v>U1385G-2</v>
      </c>
      <c r="L243" s="27">
        <v>1.343</v>
      </c>
      <c r="M243" s="27">
        <v>5.8629999999999995</v>
      </c>
    </row>
    <row r="244" spans="1:13" x14ac:dyDescent="0.15">
      <c r="A244" t="str">
        <v>U1385G-2-1</v>
      </c>
      <c r="B244" s="21">
        <v>1.8</v>
      </c>
      <c r="C244" t="str">
        <v>U1385G-2-2</v>
      </c>
      <c r="D244">
        <v>3.3</v>
      </c>
      <c r="E244" s="23">
        <v>122</v>
      </c>
      <c r="F244" s="27">
        <v>4.5199999999999996</v>
      </c>
      <c r="G244" s="27" t="str">
        <v>4.52</v>
      </c>
      <c r="H244" s="28">
        <v>0</v>
      </c>
      <c r="K244" t="str">
        <v>U1385G-2</v>
      </c>
      <c r="L244" s="27">
        <v>1.343</v>
      </c>
      <c r="M244" s="27">
        <v>5.8629999999999995</v>
      </c>
    </row>
    <row r="245" spans="1:13" x14ac:dyDescent="0.15">
      <c r="A245" t="str">
        <v>U1385G-2-2</v>
      </c>
      <c r="B245" s="21">
        <v>3.3</v>
      </c>
      <c r="C245" t="str">
        <v>U1385G-2-2</v>
      </c>
      <c r="D245">
        <v>3.3</v>
      </c>
      <c r="E245" s="23">
        <v>124</v>
      </c>
      <c r="F245" s="27">
        <v>4.54</v>
      </c>
      <c r="G245" s="27" t="str">
        <v>4.54</v>
      </c>
      <c r="H245" s="28">
        <v>0</v>
      </c>
      <c r="K245" t="str">
        <v>U1385G-2</v>
      </c>
      <c r="L245" s="27">
        <v>1.343</v>
      </c>
      <c r="M245" s="27">
        <v>5.883</v>
      </c>
    </row>
    <row r="246" spans="1:13" x14ac:dyDescent="0.15">
      <c r="A246" t="str">
        <v>U1385G-2-3</v>
      </c>
      <c r="B246" s="21">
        <v>4.8</v>
      </c>
      <c r="C246" t="str">
        <v>U1385G-2-2</v>
      </c>
      <c r="D246">
        <v>3.3</v>
      </c>
      <c r="E246" s="23">
        <v>124</v>
      </c>
      <c r="F246" s="27">
        <v>4.54</v>
      </c>
      <c r="G246" s="27" t="str">
        <v>4.54</v>
      </c>
      <c r="H246" s="28">
        <v>0</v>
      </c>
      <c r="K246" t="str">
        <v>U1385G-2</v>
      </c>
      <c r="L246" s="27">
        <v>1.343</v>
      </c>
      <c r="M246" s="27">
        <v>5.883</v>
      </c>
    </row>
    <row r="247" spans="1:13" x14ac:dyDescent="0.15">
      <c r="A247" t="str">
        <v>U1385G-2-4</v>
      </c>
      <c r="B247" s="21">
        <v>6.29</v>
      </c>
      <c r="C247" t="str">
        <v>U1385G-2-2</v>
      </c>
      <c r="D247">
        <v>3.3</v>
      </c>
      <c r="E247" s="23">
        <v>126</v>
      </c>
      <c r="F247" s="27">
        <v>4.5599999999999996</v>
      </c>
      <c r="G247" s="27" t="str">
        <v>4.56</v>
      </c>
      <c r="H247" s="28">
        <v>0</v>
      </c>
      <c r="K247" t="str">
        <v>U1385G-2</v>
      </c>
      <c r="L247" s="27">
        <v>1.343</v>
      </c>
      <c r="M247" s="27">
        <v>5.9029999999999996</v>
      </c>
    </row>
    <row r="248" spans="1:13" x14ac:dyDescent="0.15">
      <c r="A248" t="str">
        <v>U1385G-2-5</v>
      </c>
      <c r="B248" s="21">
        <v>7.79</v>
      </c>
      <c r="C248" t="str">
        <v>U1385G-2-2</v>
      </c>
      <c r="D248">
        <v>3.3</v>
      </c>
      <c r="E248" s="23">
        <v>126</v>
      </c>
      <c r="F248" s="27">
        <v>4.5599999999999996</v>
      </c>
      <c r="G248" s="27" t="str">
        <v>4.56</v>
      </c>
      <c r="H248" s="28">
        <v>0</v>
      </c>
      <c r="K248" t="str">
        <v>U1385G-2</v>
      </c>
      <c r="L248" s="27">
        <v>1.343</v>
      </c>
      <c r="M248" s="27">
        <v>5.9029999999999996</v>
      </c>
    </row>
    <row r="249" spans="1:13" x14ac:dyDescent="0.15">
      <c r="A249" t="str">
        <v>U1385G-2-6</v>
      </c>
      <c r="B249" s="21">
        <v>9.2899999999999991</v>
      </c>
      <c r="C249" t="str">
        <v>U1385G-2-2</v>
      </c>
      <c r="D249">
        <v>3.3</v>
      </c>
      <c r="E249" s="23">
        <v>128</v>
      </c>
      <c r="F249" s="27">
        <v>4.58</v>
      </c>
      <c r="G249" s="27" t="str">
        <v>4.58</v>
      </c>
      <c r="H249" s="28">
        <v>0</v>
      </c>
      <c r="K249" t="str">
        <v>U1385G-2</v>
      </c>
      <c r="L249" s="27">
        <v>1.343</v>
      </c>
      <c r="M249" s="27">
        <v>5.923</v>
      </c>
    </row>
    <row r="250" spans="1:13" x14ac:dyDescent="0.15">
      <c r="A250" t="str">
        <v>U1385G-2-7</v>
      </c>
      <c r="B250" s="21">
        <v>10.8</v>
      </c>
      <c r="C250" t="str">
        <v>U1385G-2-2</v>
      </c>
      <c r="D250">
        <v>3.3</v>
      </c>
      <c r="E250" s="23">
        <v>130</v>
      </c>
      <c r="F250" s="27">
        <v>4.5999999999999996</v>
      </c>
      <c r="G250" s="27" t="str">
        <v>4.6</v>
      </c>
      <c r="H250" s="28">
        <v>0</v>
      </c>
      <c r="K250" t="str">
        <v>U1385G-2</v>
      </c>
      <c r="L250" s="27">
        <v>1.343</v>
      </c>
      <c r="M250" s="27">
        <v>5.9429999999999996</v>
      </c>
    </row>
    <row r="251" spans="1:13" x14ac:dyDescent="0.15">
      <c r="A251" t="str">
        <v>U1385G-2-CC</v>
      </c>
      <c r="B251" s="21">
        <v>11.45</v>
      </c>
      <c r="C251" t="str">
        <v>U1385G-2-2</v>
      </c>
      <c r="D251">
        <v>3.3</v>
      </c>
      <c r="E251" s="23">
        <v>132</v>
      </c>
      <c r="F251" s="27">
        <v>4.62</v>
      </c>
      <c r="G251" s="27" t="str">
        <v>4.62</v>
      </c>
      <c r="H251" s="28">
        <v>0</v>
      </c>
      <c r="K251" t="str">
        <v>U1385G-2</v>
      </c>
      <c r="L251" s="27">
        <v>1.343</v>
      </c>
      <c r="M251" s="27">
        <v>5.9630000000000001</v>
      </c>
    </row>
    <row r="252" spans="1:13" x14ac:dyDescent="0.15">
      <c r="A252" t="str">
        <v>U1385G-3-1</v>
      </c>
      <c r="B252" s="21">
        <v>11.3</v>
      </c>
      <c r="C252" t="str">
        <v>U1385G-2-2</v>
      </c>
      <c r="D252">
        <v>3.3</v>
      </c>
      <c r="E252" s="23">
        <v>134</v>
      </c>
      <c r="F252" s="27">
        <v>4.6399999999999997</v>
      </c>
      <c r="G252" s="27" t="str">
        <v>4.64</v>
      </c>
      <c r="H252" s="28">
        <v>0</v>
      </c>
      <c r="K252" t="str">
        <v>U1385G-2</v>
      </c>
      <c r="L252" s="27">
        <v>1.343</v>
      </c>
      <c r="M252" s="27">
        <v>5.9829999999999997</v>
      </c>
    </row>
    <row r="253" spans="1:13" x14ac:dyDescent="0.15">
      <c r="A253" t="str">
        <v>U1385G-3-2</v>
      </c>
      <c r="B253" s="21">
        <v>12.8</v>
      </c>
      <c r="C253" t="str">
        <v>U1385G-2-2</v>
      </c>
      <c r="D253">
        <v>3.3</v>
      </c>
      <c r="E253" s="23">
        <v>134</v>
      </c>
      <c r="F253" s="27">
        <v>4.6399999999999997</v>
      </c>
      <c r="G253" s="27" t="str">
        <v>4.64</v>
      </c>
      <c r="H253" s="28">
        <v>0</v>
      </c>
      <c r="K253" t="str">
        <v>U1385G-2</v>
      </c>
      <c r="L253" s="27">
        <v>1.343</v>
      </c>
      <c r="M253" s="27">
        <v>5.9829999999999997</v>
      </c>
    </row>
    <row r="254" spans="1:13" x14ac:dyDescent="0.15">
      <c r="A254" t="str">
        <v>U1385G-3-3</v>
      </c>
      <c r="B254" s="21">
        <v>14.3</v>
      </c>
      <c r="C254" t="str">
        <v>U1385G-2-2</v>
      </c>
      <c r="D254">
        <v>3.3</v>
      </c>
      <c r="E254" s="23">
        <v>136</v>
      </c>
      <c r="F254" s="27">
        <v>4.66</v>
      </c>
      <c r="G254" s="27" t="str">
        <v>4.66</v>
      </c>
      <c r="H254" s="28">
        <v>0</v>
      </c>
      <c r="K254" t="str">
        <v>U1385G-2</v>
      </c>
      <c r="L254" s="27">
        <v>1.343</v>
      </c>
      <c r="M254" s="27">
        <v>6.0030000000000001</v>
      </c>
    </row>
    <row r="255" spans="1:13" x14ac:dyDescent="0.15">
      <c r="A255" t="str">
        <v>U1385G-3-4</v>
      </c>
      <c r="B255" s="21">
        <v>15.8</v>
      </c>
      <c r="C255" t="str">
        <v>U1385G-2-2</v>
      </c>
      <c r="D255">
        <v>3.3</v>
      </c>
      <c r="E255" s="23">
        <v>136</v>
      </c>
      <c r="F255" s="27">
        <v>4.66</v>
      </c>
      <c r="G255" s="27" t="str">
        <v>4.66</v>
      </c>
      <c r="H255" s="28">
        <v>0</v>
      </c>
      <c r="K255" t="str">
        <v>U1385G-2</v>
      </c>
      <c r="L255" s="27">
        <v>1.343</v>
      </c>
      <c r="M255" s="27">
        <v>6.0030000000000001</v>
      </c>
    </row>
    <row r="256" spans="1:13" x14ac:dyDescent="0.15">
      <c r="A256" t="str">
        <v>U1385G-3-5</v>
      </c>
      <c r="B256" s="21">
        <v>17.29</v>
      </c>
      <c r="C256" t="str">
        <v>U1385G-2-2</v>
      </c>
      <c r="D256">
        <v>3.3</v>
      </c>
      <c r="E256" s="23">
        <v>138</v>
      </c>
      <c r="F256" s="27">
        <v>4.68</v>
      </c>
      <c r="G256" s="27" t="str">
        <v>4.68</v>
      </c>
      <c r="H256" s="28">
        <v>0</v>
      </c>
      <c r="K256" t="str">
        <v>U1385G-2</v>
      </c>
      <c r="L256" s="27">
        <v>1.343</v>
      </c>
      <c r="M256" s="27">
        <v>6.0229999999999997</v>
      </c>
    </row>
    <row r="257" spans="1:13" x14ac:dyDescent="0.15">
      <c r="A257" t="str">
        <v>U1385G-3-6</v>
      </c>
      <c r="B257" s="21">
        <v>18.79</v>
      </c>
      <c r="C257" t="str">
        <v>U1385G-2-2</v>
      </c>
      <c r="D257">
        <v>3.3</v>
      </c>
      <c r="E257" s="23">
        <v>140</v>
      </c>
      <c r="F257" s="27">
        <v>4.6999999999999993</v>
      </c>
      <c r="G257" s="27" t="str">
        <v>4.7</v>
      </c>
      <c r="H257" s="28">
        <v>8.8817841970012523E-16</v>
      </c>
      <c r="K257" t="str">
        <v>U1385G-2</v>
      </c>
      <c r="L257" s="27">
        <v>1.343</v>
      </c>
      <c r="M257" s="27">
        <v>6.0429999999999993</v>
      </c>
    </row>
    <row r="258" spans="1:13" x14ac:dyDescent="0.15">
      <c r="A258" t="str">
        <v>U1385G-3-7</v>
      </c>
      <c r="B258" s="21">
        <v>20.309999999999999</v>
      </c>
      <c r="C258" t="str">
        <v>U1385G-2-2</v>
      </c>
      <c r="D258">
        <v>3.3</v>
      </c>
      <c r="E258" s="23">
        <v>142</v>
      </c>
      <c r="F258" s="27">
        <v>4.72</v>
      </c>
      <c r="G258" s="27" t="str">
        <v>4.72</v>
      </c>
      <c r="H258" s="28">
        <v>0</v>
      </c>
      <c r="K258" t="str">
        <v>U1385G-2</v>
      </c>
      <c r="L258" s="27">
        <v>1.343</v>
      </c>
      <c r="M258" s="27">
        <v>6.0629999999999997</v>
      </c>
    </row>
    <row r="259" spans="1:13" x14ac:dyDescent="0.15">
      <c r="A259" t="str">
        <v>U1385G-3-CC</v>
      </c>
      <c r="B259" s="21">
        <v>20.91</v>
      </c>
      <c r="C259" t="str">
        <v>U1385G-2-2</v>
      </c>
      <c r="D259">
        <v>3.3</v>
      </c>
      <c r="E259" s="23">
        <v>144</v>
      </c>
      <c r="F259" s="27">
        <v>4.74</v>
      </c>
      <c r="G259" s="27" t="str">
        <v>4.74</v>
      </c>
      <c r="H259" s="28">
        <v>0</v>
      </c>
      <c r="K259" t="str">
        <v>U1385G-2</v>
      </c>
      <c r="L259" s="27">
        <v>1.343</v>
      </c>
      <c r="M259" s="27">
        <v>6.0830000000000002</v>
      </c>
    </row>
    <row r="260" spans="1:13" x14ac:dyDescent="0.15">
      <c r="A260" t="str">
        <v>U1385G-4-1</v>
      </c>
      <c r="B260" s="21">
        <v>20.8</v>
      </c>
      <c r="C260" t="str">
        <v>U1385G-2-2</v>
      </c>
      <c r="D260">
        <v>3.3</v>
      </c>
      <c r="E260" s="23">
        <v>145</v>
      </c>
      <c r="F260" s="27">
        <v>4.75</v>
      </c>
      <c r="G260" s="27" t="str">
        <v>4.75</v>
      </c>
      <c r="H260" s="28">
        <v>0</v>
      </c>
      <c r="K260" t="str">
        <v>U1385G-2</v>
      </c>
      <c r="L260" s="27">
        <v>1.343</v>
      </c>
      <c r="M260" s="27">
        <v>6.093</v>
      </c>
    </row>
    <row r="261" spans="1:13" x14ac:dyDescent="0.15">
      <c r="A261" t="str">
        <v>U1385G-4-2</v>
      </c>
      <c r="B261" s="21">
        <v>22.29</v>
      </c>
      <c r="C261" t="str">
        <v>U1385G-2-2</v>
      </c>
      <c r="D261">
        <v>3.3</v>
      </c>
      <c r="E261" s="23">
        <v>145</v>
      </c>
      <c r="F261" s="27">
        <v>4.75</v>
      </c>
      <c r="G261" s="27" t="str">
        <v>4.75</v>
      </c>
      <c r="H261" s="28">
        <v>0</v>
      </c>
      <c r="K261" t="str">
        <v>U1385G-2</v>
      </c>
      <c r="L261" s="27">
        <v>1.343</v>
      </c>
      <c r="M261" s="27">
        <v>6.093</v>
      </c>
    </row>
    <row r="262" spans="1:13" x14ac:dyDescent="0.15">
      <c r="A262" t="str">
        <v>U1385G-4-3</v>
      </c>
      <c r="B262" s="21">
        <v>23.79</v>
      </c>
      <c r="C262" t="str">
        <v>U1385G-2-3</v>
      </c>
      <c r="D262">
        <v>4.8</v>
      </c>
      <c r="E262" s="23">
        <v>0</v>
      </c>
      <c r="F262" s="27">
        <v>4.8</v>
      </c>
      <c r="G262" s="27" t="str">
        <v>4.8</v>
      </c>
      <c r="H262" s="28">
        <v>0</v>
      </c>
      <c r="K262" t="str">
        <v>U1385G-2</v>
      </c>
      <c r="L262" s="27">
        <v>1.343</v>
      </c>
      <c r="M262" s="27">
        <v>6.1429999999999998</v>
      </c>
    </row>
    <row r="263" spans="1:13" x14ac:dyDescent="0.15">
      <c r="A263" t="str">
        <v>U1385G-4-4</v>
      </c>
      <c r="B263" s="21">
        <v>25.28</v>
      </c>
      <c r="C263" t="str">
        <v>U1385G-2-3</v>
      </c>
      <c r="D263">
        <v>4.8</v>
      </c>
      <c r="E263" s="23">
        <v>0</v>
      </c>
      <c r="F263" s="27">
        <v>4.8</v>
      </c>
      <c r="G263" s="27" t="str">
        <v>4.8</v>
      </c>
      <c r="H263" s="28">
        <v>0</v>
      </c>
      <c r="K263" t="str">
        <v>U1385G-2</v>
      </c>
      <c r="L263" s="27">
        <v>1.343</v>
      </c>
      <c r="M263" s="27">
        <v>6.1429999999999998</v>
      </c>
    </row>
    <row r="264" spans="1:13" x14ac:dyDescent="0.15">
      <c r="A264" t="str">
        <v>U1385G-4-5</v>
      </c>
      <c r="B264" s="21">
        <v>26.77</v>
      </c>
      <c r="C264" t="str">
        <v>U1385G-2-3</v>
      </c>
      <c r="D264">
        <v>4.8</v>
      </c>
      <c r="E264" s="23">
        <v>0</v>
      </c>
      <c r="F264" s="27">
        <v>4.8</v>
      </c>
      <c r="G264" s="27" t="str">
        <v>4.8</v>
      </c>
      <c r="H264" s="28">
        <v>0</v>
      </c>
      <c r="K264" t="str">
        <v>U1385G-2</v>
      </c>
      <c r="L264" s="27">
        <v>1.343</v>
      </c>
      <c r="M264" s="27">
        <v>6.1429999999999998</v>
      </c>
    </row>
    <row r="265" spans="1:13" x14ac:dyDescent="0.15">
      <c r="A265" t="str">
        <v>U1385G-4-6</v>
      </c>
      <c r="B265" s="21">
        <v>28.27</v>
      </c>
      <c r="C265" t="str">
        <v>U1385G-2-3</v>
      </c>
      <c r="D265">
        <v>4.8</v>
      </c>
      <c r="E265" s="23">
        <v>0</v>
      </c>
      <c r="F265" s="27">
        <v>4.8</v>
      </c>
      <c r="G265" s="27" t="str">
        <v>4.8</v>
      </c>
      <c r="H265" s="28">
        <v>0</v>
      </c>
      <c r="K265" t="str">
        <v>U1385G-2</v>
      </c>
      <c r="L265" s="27">
        <v>1.343</v>
      </c>
      <c r="M265" s="27">
        <v>6.1429999999999998</v>
      </c>
    </row>
    <row r="266" spans="1:13" x14ac:dyDescent="0.15">
      <c r="A266" t="str">
        <v>U1385G-4-7</v>
      </c>
      <c r="B266" s="21">
        <v>29.61</v>
      </c>
      <c r="C266" t="str">
        <v>U1385G-2-3</v>
      </c>
      <c r="D266">
        <v>4.8</v>
      </c>
      <c r="E266" s="23">
        <v>0</v>
      </c>
      <c r="F266" s="27">
        <v>4.8</v>
      </c>
      <c r="G266" s="27" t="str">
        <v>4.8</v>
      </c>
      <c r="H266" s="28">
        <v>0</v>
      </c>
      <c r="K266" t="str">
        <v>U1385G-2</v>
      </c>
      <c r="L266" s="27">
        <v>1.343</v>
      </c>
      <c r="M266" s="27">
        <v>6.1429999999999998</v>
      </c>
    </row>
    <row r="267" spans="1:13" x14ac:dyDescent="0.15">
      <c r="A267" t="str">
        <v>U1385G-4-CC</v>
      </c>
      <c r="B267" s="21">
        <v>30.21</v>
      </c>
      <c r="C267" t="str">
        <v>U1385G-2-3</v>
      </c>
      <c r="D267">
        <v>4.8</v>
      </c>
      <c r="E267" s="23">
        <v>0</v>
      </c>
      <c r="F267" s="27">
        <v>4.8</v>
      </c>
      <c r="G267" s="27" t="str">
        <v>4.8</v>
      </c>
      <c r="H267" s="28">
        <v>0</v>
      </c>
      <c r="K267" t="str">
        <v>U1385G-2</v>
      </c>
      <c r="L267" s="27">
        <v>1.343</v>
      </c>
      <c r="M267" s="27">
        <v>6.1429999999999998</v>
      </c>
    </row>
    <row r="268" spans="1:13" x14ac:dyDescent="0.15">
      <c r="A268" t="str">
        <v>U1385G-5-1</v>
      </c>
      <c r="B268" s="21">
        <v>30.3</v>
      </c>
      <c r="C268" t="str">
        <v>U1385G-2-3</v>
      </c>
      <c r="D268">
        <v>4.8</v>
      </c>
      <c r="E268" s="23">
        <v>0</v>
      </c>
      <c r="F268" s="27">
        <v>4.8</v>
      </c>
      <c r="G268" s="27" t="str">
        <v>4.8</v>
      </c>
      <c r="H268" s="28">
        <v>0</v>
      </c>
      <c r="K268" t="str">
        <v>U1385G-2</v>
      </c>
      <c r="L268" s="27">
        <v>1.343</v>
      </c>
      <c r="M268" s="27">
        <v>6.1429999999999998</v>
      </c>
    </row>
    <row r="269" spans="1:13" x14ac:dyDescent="0.15">
      <c r="A269" t="str">
        <v>U1385G-5-2</v>
      </c>
      <c r="B269" s="21">
        <v>31.8</v>
      </c>
      <c r="C269" t="str">
        <v>U1385G-2-3</v>
      </c>
      <c r="D269">
        <v>4.8</v>
      </c>
      <c r="E269" s="23">
        <v>0</v>
      </c>
      <c r="F269" s="27">
        <v>4.8</v>
      </c>
      <c r="G269" s="27" t="str">
        <v>4.8</v>
      </c>
      <c r="H269" s="28">
        <v>0</v>
      </c>
      <c r="K269" t="str">
        <v>U1385G-2</v>
      </c>
      <c r="L269" s="27">
        <v>1.343</v>
      </c>
      <c r="M269" s="27">
        <v>6.1429999999999998</v>
      </c>
    </row>
    <row r="270" spans="1:13" x14ac:dyDescent="0.15">
      <c r="A270" t="str">
        <v>U1385G-5-3</v>
      </c>
      <c r="B270" s="21">
        <v>33.299999999999997</v>
      </c>
      <c r="C270" t="str">
        <v>U1385G-2-3</v>
      </c>
      <c r="D270">
        <v>4.8</v>
      </c>
      <c r="E270" s="23">
        <v>0</v>
      </c>
      <c r="F270" s="27">
        <v>4.8</v>
      </c>
      <c r="G270" s="27" t="str">
        <v>4.8</v>
      </c>
      <c r="H270" s="28">
        <v>0</v>
      </c>
      <c r="K270" t="str">
        <v>U1385G-2</v>
      </c>
      <c r="L270" s="27">
        <v>1.343</v>
      </c>
      <c r="M270" s="27">
        <v>6.1429999999999998</v>
      </c>
    </row>
    <row r="271" spans="1:13" x14ac:dyDescent="0.15">
      <c r="A271" t="str">
        <v>U1385G-5-4</v>
      </c>
      <c r="B271" s="21">
        <v>34.81</v>
      </c>
      <c r="C271" t="str">
        <v>U1385G-2-3</v>
      </c>
      <c r="D271">
        <v>4.8</v>
      </c>
      <c r="E271" s="23">
        <v>0</v>
      </c>
      <c r="F271" s="27">
        <v>4.8</v>
      </c>
      <c r="G271" s="27" t="str">
        <v>4.8</v>
      </c>
      <c r="H271" s="28">
        <v>0</v>
      </c>
      <c r="K271" t="str">
        <v>U1385G-2</v>
      </c>
      <c r="L271" s="27">
        <v>1.343</v>
      </c>
      <c r="M271" s="27">
        <v>6.1429999999999998</v>
      </c>
    </row>
    <row r="272" spans="1:13" x14ac:dyDescent="0.15">
      <c r="A272" t="str">
        <v>U1385G-5-5</v>
      </c>
      <c r="B272" s="21">
        <v>36.31</v>
      </c>
      <c r="C272" t="str">
        <v>U1385G-2-3</v>
      </c>
      <c r="D272">
        <v>4.8</v>
      </c>
      <c r="E272" s="23">
        <v>0</v>
      </c>
      <c r="F272" s="27">
        <v>4.8</v>
      </c>
      <c r="G272" s="27" t="str">
        <v>4.8</v>
      </c>
      <c r="H272" s="28">
        <v>0</v>
      </c>
      <c r="K272" t="str">
        <v>U1385G-2</v>
      </c>
      <c r="L272" s="27">
        <v>1.343</v>
      </c>
      <c r="M272" s="27">
        <v>6.1429999999999998</v>
      </c>
    </row>
    <row r="273" spans="1:13" x14ac:dyDescent="0.15">
      <c r="A273" t="str">
        <v>U1385G-5-6</v>
      </c>
      <c r="B273" s="21">
        <v>37.81</v>
      </c>
      <c r="C273" t="str">
        <v>U1385G-2-3</v>
      </c>
      <c r="D273">
        <v>4.8</v>
      </c>
      <c r="E273" s="23">
        <v>0</v>
      </c>
      <c r="F273" s="27">
        <v>4.8</v>
      </c>
      <c r="G273" s="27" t="str">
        <v>4.8</v>
      </c>
      <c r="H273" s="28">
        <v>0</v>
      </c>
      <c r="K273" t="str">
        <v>U1385G-2</v>
      </c>
      <c r="L273" s="27">
        <v>1.343</v>
      </c>
      <c r="M273" s="27">
        <v>6.1429999999999998</v>
      </c>
    </row>
    <row r="274" spans="1:13" x14ac:dyDescent="0.15">
      <c r="A274" t="str">
        <v>U1385G-5-7</v>
      </c>
      <c r="B274" s="21">
        <v>39.229999999999997</v>
      </c>
      <c r="C274" t="str">
        <v>U1385G-2-3</v>
      </c>
      <c r="D274">
        <v>4.8</v>
      </c>
      <c r="E274" s="23">
        <v>0</v>
      </c>
      <c r="F274" s="27">
        <v>4.8</v>
      </c>
      <c r="G274" s="27" t="str">
        <v>4.8</v>
      </c>
      <c r="H274" s="28">
        <v>0</v>
      </c>
      <c r="K274" t="str">
        <v>U1385G-2</v>
      </c>
      <c r="L274" s="27">
        <v>1.343</v>
      </c>
      <c r="M274" s="27">
        <v>6.1429999999999998</v>
      </c>
    </row>
    <row r="275" spans="1:13" x14ac:dyDescent="0.15">
      <c r="A275" t="str">
        <v>U1385G-5-CC</v>
      </c>
      <c r="B275" s="21">
        <v>39.75</v>
      </c>
      <c r="C275" t="str">
        <v>U1385G-2-3</v>
      </c>
      <c r="D275">
        <v>4.8</v>
      </c>
      <c r="E275" s="23">
        <v>0</v>
      </c>
      <c r="F275" s="27">
        <v>4.8</v>
      </c>
      <c r="G275" s="27" t="str">
        <v>4.8</v>
      </c>
      <c r="H275" s="28">
        <v>0</v>
      </c>
      <c r="K275" t="str">
        <v>U1385G-2</v>
      </c>
      <c r="L275" s="27">
        <v>1.343</v>
      </c>
      <c r="M275" s="27">
        <v>6.1429999999999998</v>
      </c>
    </row>
    <row r="276" spans="1:13" x14ac:dyDescent="0.15">
      <c r="A276" t="str">
        <v>U1385G-6-1</v>
      </c>
      <c r="B276" s="21">
        <v>39.799999999999997</v>
      </c>
      <c r="C276" t="str">
        <v>U1385G-2-3</v>
      </c>
      <c r="D276">
        <v>4.8</v>
      </c>
      <c r="E276" s="23">
        <v>0</v>
      </c>
      <c r="F276" s="27">
        <v>4.8</v>
      </c>
      <c r="G276" s="27" t="str">
        <v>4.8</v>
      </c>
      <c r="H276" s="28">
        <v>0</v>
      </c>
      <c r="K276" t="str">
        <v>U1385G-2</v>
      </c>
      <c r="L276" s="27">
        <v>1.343</v>
      </c>
      <c r="M276" s="27">
        <v>6.1429999999999998</v>
      </c>
    </row>
    <row r="277" spans="1:13" x14ac:dyDescent="0.15">
      <c r="A277" t="str">
        <v>U1385G-6-2</v>
      </c>
      <c r="B277" s="21">
        <v>41.31</v>
      </c>
      <c r="C277" t="str">
        <v>U1385G-2-3</v>
      </c>
      <c r="D277">
        <v>4.8</v>
      </c>
      <c r="E277" s="23">
        <v>0</v>
      </c>
      <c r="F277" s="27">
        <v>4.8</v>
      </c>
      <c r="G277" s="27" t="str">
        <v>4.8</v>
      </c>
      <c r="H277" s="28">
        <v>0</v>
      </c>
      <c r="K277" t="str">
        <v>U1385G-2</v>
      </c>
      <c r="L277" s="27">
        <v>1.343</v>
      </c>
      <c r="M277" s="27">
        <v>6.1429999999999998</v>
      </c>
    </row>
    <row r="278" spans="1:13" x14ac:dyDescent="0.15">
      <c r="A278" t="str">
        <v>U1385G-6-3</v>
      </c>
      <c r="B278" s="21">
        <v>42.81</v>
      </c>
      <c r="C278" t="str">
        <v>U1385G-2-3</v>
      </c>
      <c r="D278">
        <v>4.8</v>
      </c>
      <c r="E278" s="23">
        <v>0</v>
      </c>
      <c r="F278" s="27">
        <v>4.8</v>
      </c>
      <c r="G278" s="27" t="str">
        <v>4.8</v>
      </c>
      <c r="H278" s="28">
        <v>0</v>
      </c>
      <c r="K278" t="str">
        <v>U1385G-2</v>
      </c>
      <c r="L278" s="27">
        <v>1.343</v>
      </c>
      <c r="M278" s="27">
        <v>6.1429999999999998</v>
      </c>
    </row>
    <row r="279" spans="1:13" x14ac:dyDescent="0.15">
      <c r="A279" t="str">
        <v>U1385G-6-4</v>
      </c>
      <c r="B279" s="21">
        <v>44.32</v>
      </c>
      <c r="C279" t="str">
        <v>U1385G-2-3</v>
      </c>
      <c r="D279">
        <v>4.8</v>
      </c>
      <c r="E279" s="23">
        <v>0</v>
      </c>
      <c r="F279" s="27">
        <v>4.8</v>
      </c>
      <c r="G279" s="27" t="str">
        <v>4.8</v>
      </c>
      <c r="H279" s="28">
        <v>0</v>
      </c>
      <c r="K279" t="str">
        <v>U1385G-2</v>
      </c>
      <c r="L279" s="27">
        <v>1.343</v>
      </c>
      <c r="M279" s="27">
        <v>6.1429999999999998</v>
      </c>
    </row>
    <row r="280" spans="1:13" x14ac:dyDescent="0.15">
      <c r="A280" t="str">
        <v>U1385G-6-5</v>
      </c>
      <c r="B280" s="21">
        <v>45.83</v>
      </c>
      <c r="C280" t="str">
        <v>U1385G-2-3</v>
      </c>
      <c r="D280">
        <v>4.8</v>
      </c>
      <c r="E280" s="23">
        <v>0</v>
      </c>
      <c r="F280" s="27">
        <v>4.8</v>
      </c>
      <c r="G280" s="27" t="str">
        <v>4.8</v>
      </c>
      <c r="H280" s="28">
        <v>0</v>
      </c>
      <c r="K280" t="str">
        <v>U1385G-2</v>
      </c>
      <c r="L280" s="27">
        <v>1.343</v>
      </c>
      <c r="M280" s="27">
        <v>6.1429999999999998</v>
      </c>
    </row>
    <row r="281" spans="1:13" x14ac:dyDescent="0.15">
      <c r="A281" t="str">
        <v>U1385G-6-6</v>
      </c>
      <c r="B281" s="21">
        <v>47.34</v>
      </c>
      <c r="C281" t="str">
        <v>U1385G-2-3</v>
      </c>
      <c r="D281">
        <v>4.8</v>
      </c>
      <c r="E281" s="23">
        <v>0</v>
      </c>
      <c r="F281" s="27">
        <v>4.8</v>
      </c>
      <c r="G281" s="27" t="str">
        <v>4.8</v>
      </c>
      <c r="H281" s="28">
        <v>0</v>
      </c>
      <c r="K281" t="str">
        <v>U1385G-2</v>
      </c>
      <c r="L281" s="27">
        <v>1.343</v>
      </c>
      <c r="M281" s="27">
        <v>6.1429999999999998</v>
      </c>
    </row>
    <row r="282" spans="1:13" x14ac:dyDescent="0.15">
      <c r="A282" t="str">
        <v>U1385G-6-7</v>
      </c>
      <c r="B282" s="21">
        <v>48.85</v>
      </c>
      <c r="C282" t="str">
        <v>U1385G-2-3</v>
      </c>
      <c r="D282">
        <v>4.8</v>
      </c>
      <c r="E282" s="23">
        <v>1</v>
      </c>
      <c r="F282" s="27">
        <v>4.8099999999999996</v>
      </c>
      <c r="G282" s="27" t="str">
        <v>4.81</v>
      </c>
      <c r="H282" s="28">
        <v>0</v>
      </c>
      <c r="K282" t="str">
        <v>U1385G-2</v>
      </c>
      <c r="L282" s="27">
        <v>1.343</v>
      </c>
      <c r="M282" s="27">
        <v>6.1529999999999996</v>
      </c>
    </row>
    <row r="283" spans="1:13" x14ac:dyDescent="0.15">
      <c r="A283" t="str">
        <v>U1385G-6-CC</v>
      </c>
      <c r="B283" s="21">
        <v>49.44</v>
      </c>
      <c r="C283" t="str">
        <v>U1385G-2-3</v>
      </c>
      <c r="D283">
        <v>4.8</v>
      </c>
      <c r="E283" s="23">
        <v>1</v>
      </c>
      <c r="F283" s="27">
        <v>4.8099999999999996</v>
      </c>
      <c r="G283" s="27" t="str">
        <v>4.81</v>
      </c>
      <c r="H283" s="28">
        <v>0</v>
      </c>
      <c r="K283" t="str">
        <v>U1385G-2</v>
      </c>
      <c r="L283" s="27">
        <v>1.343</v>
      </c>
      <c r="M283" s="27">
        <v>6.1529999999999996</v>
      </c>
    </row>
    <row r="284" spans="1:13" x14ac:dyDescent="0.15">
      <c r="A284" t="str">
        <v>U1385G-7-1</v>
      </c>
      <c r="B284" s="21">
        <v>49.3</v>
      </c>
      <c r="C284" t="str">
        <v>U1385G-2-3</v>
      </c>
      <c r="D284">
        <v>4.8</v>
      </c>
      <c r="E284" s="23">
        <v>3</v>
      </c>
      <c r="F284" s="27">
        <v>4.83</v>
      </c>
      <c r="G284" s="27" t="str">
        <v>4.83</v>
      </c>
      <c r="H284" s="28">
        <v>0</v>
      </c>
      <c r="K284" t="str">
        <v>U1385G-2</v>
      </c>
      <c r="L284" s="27">
        <v>1.343</v>
      </c>
      <c r="M284" s="27">
        <v>6.173</v>
      </c>
    </row>
    <row r="285" spans="1:13" x14ac:dyDescent="0.15">
      <c r="A285" t="str">
        <v>U1385G-7-2</v>
      </c>
      <c r="B285" s="21">
        <v>50.8</v>
      </c>
      <c r="C285" t="str">
        <v>U1385G-2-3</v>
      </c>
      <c r="D285">
        <v>4.8</v>
      </c>
      <c r="E285" s="23">
        <v>3</v>
      </c>
      <c r="F285" s="27">
        <v>4.83</v>
      </c>
      <c r="G285" s="27" t="str">
        <v>4.83</v>
      </c>
      <c r="H285" s="28">
        <v>0</v>
      </c>
      <c r="K285" t="str">
        <v>U1385G-2</v>
      </c>
      <c r="L285" s="27">
        <v>1.343</v>
      </c>
      <c r="M285" s="27">
        <v>6.173</v>
      </c>
    </row>
    <row r="286" spans="1:13" x14ac:dyDescent="0.15">
      <c r="A286" t="str">
        <v>U1385G-7-3</v>
      </c>
      <c r="B286" s="21">
        <v>52.3</v>
      </c>
      <c r="C286" t="str">
        <v>U1385G-2-3</v>
      </c>
      <c r="D286">
        <v>4.8</v>
      </c>
      <c r="E286" s="23">
        <v>5</v>
      </c>
      <c r="F286" s="27">
        <v>4.8499999999999996</v>
      </c>
      <c r="G286" s="27" t="str">
        <v>4.85</v>
      </c>
      <c r="H286" s="28">
        <v>0</v>
      </c>
      <c r="K286" t="str">
        <v>U1385G-2</v>
      </c>
      <c r="L286" s="27">
        <v>1.343</v>
      </c>
      <c r="M286" s="27">
        <v>6.1929999999999996</v>
      </c>
    </row>
    <row r="287" spans="1:13" x14ac:dyDescent="0.15">
      <c r="A287" t="str">
        <v>U1385G-7-4</v>
      </c>
      <c r="B287" s="21">
        <v>53.8</v>
      </c>
      <c r="C287" t="str">
        <v>U1385G-2-3</v>
      </c>
      <c r="D287">
        <v>4.8</v>
      </c>
      <c r="E287" s="23">
        <v>5</v>
      </c>
      <c r="F287" s="27">
        <v>4.8499999999999996</v>
      </c>
      <c r="G287" s="27" t="str">
        <v>4.85</v>
      </c>
      <c r="H287" s="28">
        <v>0</v>
      </c>
      <c r="K287" t="str">
        <v>U1385G-2</v>
      </c>
      <c r="L287" s="27">
        <v>1.343</v>
      </c>
      <c r="M287" s="27">
        <v>6.1929999999999996</v>
      </c>
    </row>
    <row r="288" spans="1:13" x14ac:dyDescent="0.15">
      <c r="A288" t="str">
        <v>U1385G-7-5</v>
      </c>
      <c r="B288" s="21">
        <v>55.32</v>
      </c>
      <c r="C288" t="str">
        <v>U1385G-2-3</v>
      </c>
      <c r="D288">
        <v>4.8</v>
      </c>
      <c r="E288" s="23">
        <v>7</v>
      </c>
      <c r="F288" s="27">
        <v>4.87</v>
      </c>
      <c r="G288" s="27" t="str">
        <v>4.87</v>
      </c>
      <c r="H288" s="28">
        <v>0</v>
      </c>
      <c r="K288" t="str">
        <v>U1385G-2</v>
      </c>
      <c r="L288" s="27">
        <v>1.343</v>
      </c>
      <c r="M288" s="27">
        <v>6.2130000000000001</v>
      </c>
    </row>
    <row r="289" spans="1:13" x14ac:dyDescent="0.15">
      <c r="A289" t="str">
        <v>U1385G-7-6</v>
      </c>
      <c r="B289" s="21">
        <v>56.83</v>
      </c>
      <c r="C289" t="str">
        <v>U1385G-2-3</v>
      </c>
      <c r="D289">
        <v>4.8</v>
      </c>
      <c r="E289" s="23">
        <v>7</v>
      </c>
      <c r="F289" s="27">
        <v>4.87</v>
      </c>
      <c r="G289" s="27" t="str">
        <v>4.87</v>
      </c>
      <c r="H289" s="28">
        <v>0</v>
      </c>
      <c r="K289" t="str">
        <v>U1385G-2</v>
      </c>
      <c r="L289" s="27">
        <v>1.343</v>
      </c>
      <c r="M289" s="27">
        <v>6.2130000000000001</v>
      </c>
    </row>
    <row r="290" spans="1:13" x14ac:dyDescent="0.15">
      <c r="A290" t="str">
        <v>U1385G-7-7</v>
      </c>
      <c r="B290" s="21">
        <v>58.34</v>
      </c>
      <c r="C290" t="str">
        <v>U1385G-2-3</v>
      </c>
      <c r="D290">
        <v>4.8</v>
      </c>
      <c r="E290" s="23">
        <v>9</v>
      </c>
      <c r="F290" s="27">
        <v>4.8899999999999997</v>
      </c>
      <c r="G290" s="27" t="str">
        <v>4.89</v>
      </c>
      <c r="H290" s="28">
        <v>0</v>
      </c>
      <c r="K290" t="str">
        <v>U1385G-2</v>
      </c>
      <c r="L290" s="27">
        <v>1.343</v>
      </c>
      <c r="M290" s="27">
        <v>6.2329999999999997</v>
      </c>
    </row>
    <row r="291" spans="1:13" x14ac:dyDescent="0.15">
      <c r="A291" t="str">
        <v>U1385G-7-CC</v>
      </c>
      <c r="B291" s="21">
        <v>58.92</v>
      </c>
      <c r="C291" t="str">
        <v>U1385G-2-3</v>
      </c>
      <c r="D291">
        <v>4.8</v>
      </c>
      <c r="E291" s="23">
        <v>11</v>
      </c>
      <c r="F291" s="27">
        <v>4.91</v>
      </c>
      <c r="G291" s="27" t="str">
        <v>4.91</v>
      </c>
      <c r="H291" s="28">
        <v>0</v>
      </c>
      <c r="K291" t="str">
        <v>U1385G-2</v>
      </c>
      <c r="L291" s="27">
        <v>1.343</v>
      </c>
      <c r="M291" s="27">
        <v>6.2530000000000001</v>
      </c>
    </row>
    <row r="292" spans="1:13" x14ac:dyDescent="0.15">
      <c r="A292" t="str">
        <v>U1385G-8-1</v>
      </c>
      <c r="B292" s="21">
        <v>58.8</v>
      </c>
      <c r="C292" t="str">
        <v>U1385G-2-3</v>
      </c>
      <c r="D292">
        <v>4.8</v>
      </c>
      <c r="E292" s="23">
        <v>11</v>
      </c>
      <c r="F292" s="27">
        <v>4.91</v>
      </c>
      <c r="G292" s="27" t="str">
        <v>4.91</v>
      </c>
      <c r="H292" s="28">
        <v>0</v>
      </c>
      <c r="K292" t="str">
        <v>U1385G-2</v>
      </c>
      <c r="L292" s="27">
        <v>1.343</v>
      </c>
      <c r="M292" s="27">
        <v>6.2530000000000001</v>
      </c>
    </row>
    <row r="293" spans="1:13" x14ac:dyDescent="0.15">
      <c r="A293" t="str">
        <v>U1385G-8-2</v>
      </c>
      <c r="B293" s="21">
        <v>60.3</v>
      </c>
      <c r="C293" t="str">
        <v>U1385G-2-3</v>
      </c>
      <c r="D293">
        <v>4.8</v>
      </c>
      <c r="E293" s="23">
        <v>13</v>
      </c>
      <c r="F293" s="27">
        <v>4.93</v>
      </c>
      <c r="G293" s="27" t="str">
        <v>4.93</v>
      </c>
      <c r="H293" s="28">
        <v>0</v>
      </c>
      <c r="K293" t="str">
        <v>U1385G-2</v>
      </c>
      <c r="L293" s="27">
        <v>1.343</v>
      </c>
      <c r="M293" s="27">
        <v>6.2729999999999997</v>
      </c>
    </row>
    <row r="294" spans="1:13" x14ac:dyDescent="0.15">
      <c r="A294" t="str">
        <v>U1385G-8-3</v>
      </c>
      <c r="B294" s="21">
        <v>61.8</v>
      </c>
      <c r="C294" t="str">
        <v>U1385G-2-3</v>
      </c>
      <c r="D294">
        <v>4.8</v>
      </c>
      <c r="E294" s="23">
        <v>13</v>
      </c>
      <c r="F294" s="27">
        <v>4.93</v>
      </c>
      <c r="G294" s="27" t="str">
        <v>4.93</v>
      </c>
      <c r="H294" s="28">
        <v>0</v>
      </c>
      <c r="K294" t="str">
        <v>U1385G-2</v>
      </c>
      <c r="L294" s="27">
        <v>1.343</v>
      </c>
      <c r="M294" s="27">
        <v>6.2729999999999997</v>
      </c>
    </row>
    <row r="295" spans="1:13" x14ac:dyDescent="0.15">
      <c r="A295" t="str">
        <v>U1385G-8-4</v>
      </c>
      <c r="B295" s="21">
        <v>63.3</v>
      </c>
      <c r="C295" t="str">
        <v>U1385G-2-3</v>
      </c>
      <c r="D295">
        <v>4.8</v>
      </c>
      <c r="E295" s="23">
        <v>15</v>
      </c>
      <c r="F295" s="27">
        <v>4.95</v>
      </c>
      <c r="G295" s="27" t="str">
        <v>4.95</v>
      </c>
      <c r="H295" s="28">
        <v>0</v>
      </c>
      <c r="K295" t="str">
        <v>U1385G-2</v>
      </c>
      <c r="L295" s="27">
        <v>1.343</v>
      </c>
      <c r="M295" s="27">
        <v>6.2930000000000001</v>
      </c>
    </row>
    <row r="296" spans="1:13" x14ac:dyDescent="0.15">
      <c r="A296" t="str">
        <v>U1385G-8-5</v>
      </c>
      <c r="B296" s="21">
        <v>64.819999999999993</v>
      </c>
      <c r="C296" t="str">
        <v>U1385G-2-3</v>
      </c>
      <c r="D296">
        <v>4.8</v>
      </c>
      <c r="E296" s="23">
        <v>15</v>
      </c>
      <c r="F296" s="27">
        <v>4.95</v>
      </c>
      <c r="G296" s="27" t="str">
        <v>4.95</v>
      </c>
      <c r="H296" s="28">
        <v>0</v>
      </c>
      <c r="K296" t="str">
        <v>U1385G-2</v>
      </c>
      <c r="L296" s="27">
        <v>1.343</v>
      </c>
      <c r="M296" s="27">
        <v>6.2930000000000001</v>
      </c>
    </row>
    <row r="297" spans="1:13" x14ac:dyDescent="0.15">
      <c r="A297" t="str">
        <v>U1385G-8-6</v>
      </c>
      <c r="B297" s="21">
        <v>66.33</v>
      </c>
      <c r="C297" t="str">
        <v>U1385G-2-3</v>
      </c>
      <c r="D297">
        <v>4.8</v>
      </c>
      <c r="E297" s="23">
        <v>17</v>
      </c>
      <c r="F297" s="27">
        <v>4.97</v>
      </c>
      <c r="G297" s="27" t="str">
        <v>4.97</v>
      </c>
      <c r="H297" s="28">
        <v>0</v>
      </c>
      <c r="K297" t="str">
        <v>U1385G-2</v>
      </c>
      <c r="L297" s="27">
        <v>1.343</v>
      </c>
      <c r="M297" s="27">
        <v>6.3129999999999997</v>
      </c>
    </row>
    <row r="298" spans="1:13" x14ac:dyDescent="0.15">
      <c r="A298" t="str">
        <v>U1385G-8-7</v>
      </c>
      <c r="B298" s="21">
        <v>67.709999999999994</v>
      </c>
      <c r="C298" t="str">
        <v>U1385G-2-3</v>
      </c>
      <c r="D298">
        <v>4.8</v>
      </c>
      <c r="E298" s="23">
        <v>19</v>
      </c>
      <c r="F298" s="27">
        <v>4.99</v>
      </c>
      <c r="G298" s="27" t="str">
        <v>4.99</v>
      </c>
      <c r="H298" s="28">
        <v>0</v>
      </c>
      <c r="K298" t="str">
        <v>U1385G-2</v>
      </c>
      <c r="L298" s="27">
        <v>1.343</v>
      </c>
      <c r="M298" s="27">
        <v>6.3330000000000002</v>
      </c>
    </row>
    <row r="299" spans="1:13" x14ac:dyDescent="0.15">
      <c r="A299" t="str">
        <v>U1385G-8-CC</v>
      </c>
      <c r="B299" s="21">
        <v>68.239999999999995</v>
      </c>
      <c r="C299" t="str">
        <v>U1385G-2-3</v>
      </c>
      <c r="D299">
        <v>4.8</v>
      </c>
      <c r="E299" s="23">
        <v>19</v>
      </c>
      <c r="F299" s="27">
        <v>4.99</v>
      </c>
      <c r="G299" s="27" t="str">
        <v>4.99</v>
      </c>
      <c r="H299" s="28">
        <v>0</v>
      </c>
      <c r="K299" t="str">
        <v>U1385G-2</v>
      </c>
      <c r="L299" s="27">
        <v>1.343</v>
      </c>
      <c r="M299" s="27">
        <v>6.3330000000000002</v>
      </c>
    </row>
    <row r="300" spans="1:13" x14ac:dyDescent="0.15">
      <c r="A300" t="str">
        <v>U1385G-9-1</v>
      </c>
      <c r="B300" s="21">
        <v>68.3</v>
      </c>
      <c r="C300" t="str">
        <v>U1385G-2-3</v>
      </c>
      <c r="D300">
        <v>4.8</v>
      </c>
      <c r="E300" s="23">
        <v>21</v>
      </c>
      <c r="F300" s="27">
        <v>5.01</v>
      </c>
      <c r="G300" s="27" t="str">
        <v>5.01</v>
      </c>
      <c r="H300" s="28">
        <v>0</v>
      </c>
      <c r="K300" t="str">
        <v>U1385G-2</v>
      </c>
      <c r="L300" s="27">
        <v>1.343</v>
      </c>
      <c r="M300" s="27">
        <v>6.3529999999999998</v>
      </c>
    </row>
    <row r="301" spans="1:13" x14ac:dyDescent="0.15">
      <c r="A301" t="str">
        <v>U1385G-9-2</v>
      </c>
      <c r="B301" s="21">
        <v>69.8</v>
      </c>
      <c r="C301" t="str">
        <v>U1385G-2-3</v>
      </c>
      <c r="D301">
        <v>4.8</v>
      </c>
      <c r="E301" s="23">
        <v>21</v>
      </c>
      <c r="F301" s="27">
        <v>5.01</v>
      </c>
      <c r="G301" s="27" t="str">
        <v>5.01</v>
      </c>
      <c r="H301" s="28">
        <v>0</v>
      </c>
      <c r="K301" t="str">
        <v>U1385G-2</v>
      </c>
      <c r="L301" s="27">
        <v>1.343</v>
      </c>
      <c r="M301" s="27">
        <v>6.3529999999999998</v>
      </c>
    </row>
    <row r="302" spans="1:13" x14ac:dyDescent="0.15">
      <c r="A302" t="str">
        <v>U1385G-9-3</v>
      </c>
      <c r="B302" s="21">
        <v>71.3</v>
      </c>
      <c r="C302" t="str">
        <v>U1385G-2-3</v>
      </c>
      <c r="D302">
        <v>4.8</v>
      </c>
      <c r="E302" s="23">
        <v>23</v>
      </c>
      <c r="F302" s="27">
        <v>5.03</v>
      </c>
      <c r="G302" s="27" t="str">
        <v>5.03</v>
      </c>
      <c r="H302" s="28">
        <v>0</v>
      </c>
      <c r="K302" t="str">
        <v>U1385G-2</v>
      </c>
      <c r="L302" s="27">
        <v>1.343</v>
      </c>
      <c r="M302" s="27">
        <v>6.3730000000000002</v>
      </c>
    </row>
    <row r="303" spans="1:13" x14ac:dyDescent="0.15">
      <c r="A303" t="str">
        <v>U1385G-9-4</v>
      </c>
      <c r="B303" s="21">
        <v>72.81</v>
      </c>
      <c r="C303" t="str">
        <v>U1385G-2-3</v>
      </c>
      <c r="D303">
        <v>4.8</v>
      </c>
      <c r="E303" s="23">
        <v>25</v>
      </c>
      <c r="F303" s="27">
        <v>5.05</v>
      </c>
      <c r="G303" s="27" t="str">
        <v>5.05</v>
      </c>
      <c r="H303" s="28">
        <v>0</v>
      </c>
      <c r="K303" t="str">
        <v>U1385G-2</v>
      </c>
      <c r="L303" s="27">
        <v>1.343</v>
      </c>
      <c r="M303" s="27">
        <v>6.3929999999999998</v>
      </c>
    </row>
    <row r="304" spans="1:13" x14ac:dyDescent="0.15">
      <c r="A304" t="str">
        <v>U1385G-9-5</v>
      </c>
      <c r="B304" s="21">
        <v>74.34</v>
      </c>
      <c r="C304" t="str">
        <v>U1385G-2-3</v>
      </c>
      <c r="D304">
        <v>4.8</v>
      </c>
      <c r="E304" s="23">
        <v>25</v>
      </c>
      <c r="F304" s="27">
        <v>5.05</v>
      </c>
      <c r="G304" s="27" t="str">
        <v>5.05</v>
      </c>
      <c r="H304" s="28">
        <v>0</v>
      </c>
      <c r="K304" t="str">
        <v>U1385G-2</v>
      </c>
      <c r="L304" s="27">
        <v>1.343</v>
      </c>
      <c r="M304" s="27">
        <v>6.3929999999999998</v>
      </c>
    </row>
    <row r="305" spans="1:13" x14ac:dyDescent="0.15">
      <c r="A305" t="str">
        <v>U1385G-9-6</v>
      </c>
      <c r="B305" s="21">
        <v>75.849999999999994</v>
      </c>
      <c r="C305" t="str">
        <v>U1385G-2-3</v>
      </c>
      <c r="D305">
        <v>4.8</v>
      </c>
      <c r="E305" s="23">
        <v>27</v>
      </c>
      <c r="F305" s="27">
        <v>5.07</v>
      </c>
      <c r="G305" s="27" t="str">
        <v>5.07</v>
      </c>
      <c r="H305" s="28">
        <v>0</v>
      </c>
      <c r="K305" t="str">
        <v>U1385G-2</v>
      </c>
      <c r="L305" s="27">
        <v>1.343</v>
      </c>
      <c r="M305" s="27">
        <v>6.4130000000000003</v>
      </c>
    </row>
    <row r="306" spans="1:13" x14ac:dyDescent="0.15">
      <c r="A306" t="str">
        <v>U1385G-9-7</v>
      </c>
      <c r="B306" s="21">
        <v>77.239999999999995</v>
      </c>
      <c r="C306" t="str">
        <v>U1385G-2-3</v>
      </c>
      <c r="D306">
        <v>4.8</v>
      </c>
      <c r="E306" s="23">
        <v>27</v>
      </c>
      <c r="F306" s="27">
        <v>5.07</v>
      </c>
      <c r="G306" s="27" t="str">
        <v>5.07</v>
      </c>
      <c r="H306" s="28">
        <v>0</v>
      </c>
      <c r="K306" t="str">
        <v>U1385G-2</v>
      </c>
      <c r="L306" s="27">
        <v>1.343</v>
      </c>
      <c r="M306" s="27">
        <v>6.4130000000000003</v>
      </c>
    </row>
    <row r="307" spans="1:13" x14ac:dyDescent="0.15">
      <c r="A307" t="str">
        <v>U1385G-9-CC</v>
      </c>
      <c r="B307" s="21">
        <v>77.760000000000005</v>
      </c>
      <c r="C307" t="str">
        <v>U1385G-2-3</v>
      </c>
      <c r="D307">
        <v>4.8</v>
      </c>
      <c r="E307" s="23">
        <v>29</v>
      </c>
      <c r="F307" s="27">
        <v>5.09</v>
      </c>
      <c r="G307" s="27" t="str">
        <v>5.09</v>
      </c>
      <c r="H307" s="28">
        <v>0</v>
      </c>
      <c r="K307" t="str">
        <v>U1385G-2</v>
      </c>
      <c r="L307" s="27">
        <v>1.343</v>
      </c>
      <c r="M307" s="27">
        <v>6.4329999999999998</v>
      </c>
    </row>
    <row r="308" spans="1:13" x14ac:dyDescent="0.15">
      <c r="A308" t="str">
        <v>U1385G-10-1</v>
      </c>
      <c r="B308" s="21">
        <v>77.8</v>
      </c>
      <c r="C308" t="str">
        <v>U1385G-2-3</v>
      </c>
      <c r="D308">
        <v>4.8</v>
      </c>
      <c r="E308" s="23">
        <v>29</v>
      </c>
      <c r="F308" s="27">
        <v>5.09</v>
      </c>
      <c r="G308" s="27" t="str">
        <v>5.09</v>
      </c>
      <c r="H308" s="28">
        <v>0</v>
      </c>
      <c r="K308" t="str">
        <v>U1385G-2</v>
      </c>
      <c r="L308" s="27">
        <v>1.343</v>
      </c>
      <c r="M308" s="27">
        <v>6.4329999999999998</v>
      </c>
    </row>
    <row r="309" spans="1:13" x14ac:dyDescent="0.15">
      <c r="A309" t="str">
        <v>U1385G-10-2</v>
      </c>
      <c r="B309" s="21">
        <v>79.3</v>
      </c>
      <c r="C309" t="str">
        <v>U1385G-2-3</v>
      </c>
      <c r="D309">
        <v>4.8</v>
      </c>
      <c r="E309" s="23">
        <v>31</v>
      </c>
      <c r="F309" s="27">
        <v>5.1099999999999994</v>
      </c>
      <c r="G309" s="27" t="str">
        <v>5.11</v>
      </c>
      <c r="H309" s="28">
        <v>8.8817841970012523E-16</v>
      </c>
      <c r="K309" t="str">
        <v>U1385G-2</v>
      </c>
      <c r="L309" s="27">
        <v>1.343</v>
      </c>
      <c r="M309" s="27">
        <v>6.4529999999999994</v>
      </c>
    </row>
    <row r="310" spans="1:13" x14ac:dyDescent="0.15">
      <c r="A310" t="str">
        <v>U1385G-10-3</v>
      </c>
      <c r="B310" s="21">
        <v>80.8</v>
      </c>
      <c r="C310" t="str">
        <v>U1385G-2-3</v>
      </c>
      <c r="D310">
        <v>4.8</v>
      </c>
      <c r="E310" s="23">
        <v>31</v>
      </c>
      <c r="F310" s="27">
        <v>5.1099999999999994</v>
      </c>
      <c r="G310" s="27" t="str">
        <v>5.11</v>
      </c>
      <c r="H310" s="28">
        <v>8.8817841970012523E-16</v>
      </c>
      <c r="K310" t="str">
        <v>U1385G-2</v>
      </c>
      <c r="L310" s="27">
        <v>1.343</v>
      </c>
      <c r="M310" s="27">
        <v>6.4529999999999994</v>
      </c>
    </row>
    <row r="311" spans="1:13" x14ac:dyDescent="0.15">
      <c r="A311" t="str">
        <v>U1385G-10-4</v>
      </c>
      <c r="B311" s="21">
        <v>82.3</v>
      </c>
      <c r="C311" t="str">
        <v>U1385G-2-3</v>
      </c>
      <c r="D311">
        <v>4.8</v>
      </c>
      <c r="E311" s="23">
        <v>33</v>
      </c>
      <c r="F311" s="27">
        <v>5.13</v>
      </c>
      <c r="G311" s="27" t="str">
        <v>5.13</v>
      </c>
      <c r="H311" s="28">
        <v>0</v>
      </c>
      <c r="K311" t="str">
        <v>U1385G-2</v>
      </c>
      <c r="L311" s="27">
        <v>1.343</v>
      </c>
      <c r="M311" s="27">
        <v>6.4729999999999999</v>
      </c>
    </row>
    <row r="312" spans="1:13" x14ac:dyDescent="0.15">
      <c r="A312" t="str">
        <v>U1385G-10-5</v>
      </c>
      <c r="B312" s="21">
        <v>83.83</v>
      </c>
      <c r="C312" t="str">
        <v>U1385G-2-3</v>
      </c>
      <c r="D312">
        <v>4.8</v>
      </c>
      <c r="E312" s="23">
        <v>33</v>
      </c>
      <c r="F312" s="27">
        <v>5.13</v>
      </c>
      <c r="G312" s="27" t="str">
        <v>5.13</v>
      </c>
      <c r="H312" s="28">
        <v>0</v>
      </c>
      <c r="K312" t="str">
        <v>U1385G-2</v>
      </c>
      <c r="L312" s="27">
        <v>1.343</v>
      </c>
      <c r="M312" s="27">
        <v>6.4729999999999999</v>
      </c>
    </row>
    <row r="313" spans="1:13" x14ac:dyDescent="0.15">
      <c r="A313" t="str">
        <v>U1385G-10-6</v>
      </c>
      <c r="B313" s="21">
        <v>85.37</v>
      </c>
      <c r="C313" t="str">
        <v>U1385G-2-3</v>
      </c>
      <c r="D313">
        <v>4.8</v>
      </c>
      <c r="E313" s="23">
        <v>35</v>
      </c>
      <c r="F313" s="27">
        <v>5.1499999999999995</v>
      </c>
      <c r="G313" s="27" t="str">
        <v>5.15</v>
      </c>
      <c r="H313" s="28">
        <v>8.8817841970012523E-16</v>
      </c>
      <c r="K313" t="str">
        <v>U1385G-2</v>
      </c>
      <c r="L313" s="27">
        <v>1.343</v>
      </c>
      <c r="M313" s="27">
        <v>6.4929999999999994</v>
      </c>
    </row>
    <row r="314" spans="1:13" x14ac:dyDescent="0.15">
      <c r="A314" t="str">
        <v>U1385G-10-7</v>
      </c>
      <c r="B314" s="21">
        <v>86.91</v>
      </c>
      <c r="C314" t="str">
        <v>U1385G-2-3</v>
      </c>
      <c r="D314">
        <v>4.8</v>
      </c>
      <c r="E314" s="23">
        <v>35</v>
      </c>
      <c r="F314" s="27">
        <v>5.1499999999999995</v>
      </c>
      <c r="G314" s="27" t="str">
        <v>5.15</v>
      </c>
      <c r="H314" s="28">
        <v>8.8817841970012523E-16</v>
      </c>
      <c r="K314" t="str">
        <v>U1385G-2</v>
      </c>
      <c r="L314" s="27">
        <v>1.343</v>
      </c>
      <c r="M314" s="27">
        <v>6.4929999999999994</v>
      </c>
    </row>
    <row r="315" spans="1:13" x14ac:dyDescent="0.15">
      <c r="A315" t="str">
        <v>U1385G-10-CC</v>
      </c>
      <c r="B315" s="21">
        <v>87.49</v>
      </c>
      <c r="C315" t="str">
        <v>U1385G-2-3</v>
      </c>
      <c r="D315">
        <v>4.8</v>
      </c>
      <c r="E315" s="23">
        <v>35</v>
      </c>
      <c r="F315" s="27">
        <v>5.1499999999999995</v>
      </c>
      <c r="G315" s="27" t="str">
        <v>5.15</v>
      </c>
      <c r="H315" s="28">
        <v>8.8817841970012523E-16</v>
      </c>
      <c r="K315" t="str">
        <v>U1385G-2</v>
      </c>
      <c r="L315" s="27">
        <v>1.343</v>
      </c>
      <c r="M315" s="27">
        <v>6.4929999999999994</v>
      </c>
    </row>
    <row r="316" spans="1:13" x14ac:dyDescent="0.15">
      <c r="A316" t="str">
        <v>U1385G-11-1</v>
      </c>
      <c r="B316" s="21">
        <v>87.3</v>
      </c>
      <c r="C316" t="str">
        <v>U1385G-2-3</v>
      </c>
      <c r="D316">
        <v>4.8</v>
      </c>
      <c r="E316" s="23">
        <v>37</v>
      </c>
      <c r="F316" s="27">
        <v>5.17</v>
      </c>
      <c r="G316" s="27" t="str">
        <v>5.17</v>
      </c>
      <c r="H316" s="28">
        <v>0</v>
      </c>
      <c r="K316" t="str">
        <v>U1385G-2</v>
      </c>
      <c r="L316" s="27">
        <v>1.343</v>
      </c>
      <c r="M316" s="27">
        <v>6.5129999999999999</v>
      </c>
    </row>
    <row r="317" spans="1:13" x14ac:dyDescent="0.15">
      <c r="A317" t="str">
        <v>U1385G-11-2</v>
      </c>
      <c r="B317" s="21">
        <v>88.8</v>
      </c>
      <c r="C317" t="str">
        <v>U1385G-2-3</v>
      </c>
      <c r="D317">
        <v>4.8</v>
      </c>
      <c r="E317" s="23">
        <v>37</v>
      </c>
      <c r="F317" s="27">
        <v>5.17</v>
      </c>
      <c r="G317" s="27" t="str">
        <v>5.17</v>
      </c>
      <c r="H317" s="28">
        <v>0</v>
      </c>
      <c r="K317" t="str">
        <v>U1385G-2</v>
      </c>
      <c r="L317" s="27">
        <v>1.343</v>
      </c>
      <c r="M317" s="27">
        <v>6.5129999999999999</v>
      </c>
    </row>
    <row r="318" spans="1:13" x14ac:dyDescent="0.15">
      <c r="A318" t="str">
        <v>U1385G-11-3</v>
      </c>
      <c r="B318" s="21">
        <v>90.29</v>
      </c>
      <c r="C318" t="str">
        <v>U1385G-2-3</v>
      </c>
      <c r="D318">
        <v>4.8</v>
      </c>
      <c r="E318" s="23">
        <v>39</v>
      </c>
      <c r="F318" s="27">
        <v>5.1899999999999995</v>
      </c>
      <c r="G318" s="27" t="str">
        <v>5.19</v>
      </c>
      <c r="H318" s="28">
        <v>8.8817841970012523E-16</v>
      </c>
      <c r="K318" t="str">
        <v>U1385G-2</v>
      </c>
      <c r="L318" s="27">
        <v>1.343</v>
      </c>
      <c r="M318" s="27">
        <v>6.5329999999999995</v>
      </c>
    </row>
    <row r="319" spans="1:13" x14ac:dyDescent="0.15">
      <c r="A319" t="str">
        <v>U1385G-11-4</v>
      </c>
      <c r="B319" s="21">
        <v>91.82</v>
      </c>
      <c r="C319" t="str">
        <v>U1385G-2-3</v>
      </c>
      <c r="D319">
        <v>4.8</v>
      </c>
      <c r="E319" s="23">
        <v>41</v>
      </c>
      <c r="F319" s="27">
        <v>5.21</v>
      </c>
      <c r="G319" s="27" t="str">
        <v>5.21</v>
      </c>
      <c r="H319" s="28">
        <v>0</v>
      </c>
      <c r="K319" t="str">
        <v>U1385G-2</v>
      </c>
      <c r="L319" s="27">
        <v>1.343</v>
      </c>
      <c r="M319" s="27">
        <v>6.5529999999999999</v>
      </c>
    </row>
    <row r="320" spans="1:13" x14ac:dyDescent="0.15">
      <c r="A320" t="str">
        <v>U1385G-11-5</v>
      </c>
      <c r="B320" s="21">
        <v>93.33</v>
      </c>
      <c r="C320" t="str">
        <v>U1385G-2-3</v>
      </c>
      <c r="D320">
        <v>4.8</v>
      </c>
      <c r="E320" s="23">
        <v>41</v>
      </c>
      <c r="F320" s="27">
        <v>5.21</v>
      </c>
      <c r="G320" s="27" t="str">
        <v>5.21</v>
      </c>
      <c r="H320" s="28">
        <v>0</v>
      </c>
      <c r="K320" t="str">
        <v>U1385G-2</v>
      </c>
      <c r="L320" s="27">
        <v>1.343</v>
      </c>
      <c r="M320" s="27">
        <v>6.5529999999999999</v>
      </c>
    </row>
    <row r="321" spans="1:13" x14ac:dyDescent="0.15">
      <c r="A321" t="str">
        <v>U1385G-11-6</v>
      </c>
      <c r="B321" s="21">
        <v>94.86</v>
      </c>
      <c r="C321" t="str">
        <v>U1385G-2-3</v>
      </c>
      <c r="D321">
        <v>4.8</v>
      </c>
      <c r="E321" s="23">
        <v>43</v>
      </c>
      <c r="F321" s="27">
        <v>5.2299999999999995</v>
      </c>
      <c r="G321" s="27" t="str">
        <v>5.23</v>
      </c>
      <c r="H321" s="28">
        <v>8.8817841970012523E-16</v>
      </c>
      <c r="K321" t="str">
        <v>U1385G-2</v>
      </c>
      <c r="L321" s="27">
        <v>1.343</v>
      </c>
      <c r="M321" s="27">
        <v>6.5729999999999995</v>
      </c>
    </row>
    <row r="322" spans="1:13" x14ac:dyDescent="0.15">
      <c r="A322" t="str">
        <v>U1385G-11-7</v>
      </c>
      <c r="B322" s="21">
        <v>96.29</v>
      </c>
      <c r="C322" t="str">
        <v>U1385G-2-3</v>
      </c>
      <c r="D322">
        <v>4.8</v>
      </c>
      <c r="E322" s="23">
        <v>43</v>
      </c>
      <c r="F322" s="27">
        <v>5.2299999999999995</v>
      </c>
      <c r="G322" s="27" t="str">
        <v>5.23</v>
      </c>
      <c r="H322" s="28">
        <v>8.8817841970012523E-16</v>
      </c>
      <c r="K322" t="str">
        <v>U1385G-2</v>
      </c>
      <c r="L322" s="27">
        <v>1.343</v>
      </c>
      <c r="M322" s="27">
        <v>6.5729999999999995</v>
      </c>
    </row>
    <row r="323" spans="1:13" x14ac:dyDescent="0.15">
      <c r="A323" t="str">
        <v>U1385G-11-CC</v>
      </c>
      <c r="B323" s="21">
        <v>96.83</v>
      </c>
      <c r="C323" t="str">
        <v>U1385G-2-3</v>
      </c>
      <c r="D323">
        <v>4.8</v>
      </c>
      <c r="E323" s="23">
        <v>45</v>
      </c>
      <c r="F323" s="27">
        <v>5.25</v>
      </c>
      <c r="G323" s="27" t="str">
        <v>5.25</v>
      </c>
      <c r="H323" s="28">
        <v>0</v>
      </c>
      <c r="K323" t="str">
        <v>U1385G-2</v>
      </c>
      <c r="L323" s="27">
        <v>1.343</v>
      </c>
      <c r="M323" s="27">
        <v>6.593</v>
      </c>
    </row>
    <row r="324" spans="1:13" x14ac:dyDescent="0.15">
      <c r="A324" t="str">
        <v>U1385G-12-1</v>
      </c>
      <c r="B324" s="21">
        <v>96.8</v>
      </c>
      <c r="C324" t="str">
        <v>U1385G-2-3</v>
      </c>
      <c r="D324">
        <v>4.8</v>
      </c>
      <c r="E324" s="23">
        <v>45</v>
      </c>
      <c r="F324" s="27">
        <v>5.25</v>
      </c>
      <c r="G324" s="27" t="str">
        <v>5.25</v>
      </c>
      <c r="H324" s="28">
        <v>0</v>
      </c>
      <c r="K324" t="str">
        <v>U1385G-2</v>
      </c>
      <c r="L324" s="27">
        <v>1.343</v>
      </c>
      <c r="M324" s="27">
        <v>6.593</v>
      </c>
    </row>
    <row r="325" spans="1:13" x14ac:dyDescent="0.15">
      <c r="A325" t="str">
        <v>U1385G-12-2</v>
      </c>
      <c r="B325" s="21">
        <v>98.31</v>
      </c>
      <c r="C325" t="str">
        <v>U1385G-2-3</v>
      </c>
      <c r="D325">
        <v>4.8</v>
      </c>
      <c r="E325" s="23">
        <v>47</v>
      </c>
      <c r="F325" s="27">
        <v>5.27</v>
      </c>
      <c r="G325" s="27" t="str">
        <v>5.27</v>
      </c>
      <c r="H325" s="28">
        <v>0</v>
      </c>
      <c r="K325" t="str">
        <v>U1385G-2</v>
      </c>
      <c r="L325" s="27">
        <v>1.343</v>
      </c>
      <c r="M325" s="27">
        <v>6.6129999999999995</v>
      </c>
    </row>
    <row r="326" spans="1:13" x14ac:dyDescent="0.15">
      <c r="A326" t="str">
        <v>U1385G-12-3</v>
      </c>
      <c r="B326" s="21">
        <v>99.82</v>
      </c>
      <c r="C326" t="str">
        <v>U1385G-2-3</v>
      </c>
      <c r="D326">
        <v>4.8</v>
      </c>
      <c r="E326" s="23">
        <v>47</v>
      </c>
      <c r="F326" s="27">
        <v>5.27</v>
      </c>
      <c r="G326" s="27" t="str">
        <v>5.27</v>
      </c>
      <c r="H326" s="28">
        <v>0</v>
      </c>
      <c r="K326" t="str">
        <v>U1385G-2</v>
      </c>
      <c r="L326" s="27">
        <v>1.343</v>
      </c>
      <c r="M326" s="27">
        <v>6.6129999999999995</v>
      </c>
    </row>
    <row r="327" spans="1:13" x14ac:dyDescent="0.15">
      <c r="A327" t="str">
        <v>U1385G-12-4</v>
      </c>
      <c r="B327" s="21">
        <v>101.35</v>
      </c>
      <c r="C327" t="str">
        <v>U1385G-2-3</v>
      </c>
      <c r="D327">
        <v>4.8</v>
      </c>
      <c r="E327" s="23">
        <v>49</v>
      </c>
      <c r="F327" s="27">
        <v>5.29</v>
      </c>
      <c r="G327" s="27" t="str">
        <v>5.29</v>
      </c>
      <c r="H327" s="28">
        <v>0</v>
      </c>
      <c r="K327" t="str">
        <v>U1385G-2</v>
      </c>
      <c r="L327" s="27">
        <v>1.343</v>
      </c>
      <c r="M327" s="27">
        <v>6.633</v>
      </c>
    </row>
    <row r="328" spans="1:13" x14ac:dyDescent="0.15">
      <c r="A328" t="str">
        <v>U1385G-12-5</v>
      </c>
      <c r="B328" s="21">
        <v>102.88</v>
      </c>
      <c r="C328" t="str">
        <v>U1385G-2-3</v>
      </c>
      <c r="D328">
        <v>4.8</v>
      </c>
      <c r="E328" s="23">
        <v>51</v>
      </c>
      <c r="F328" s="27">
        <v>5.31</v>
      </c>
      <c r="G328" s="27" t="str">
        <v>5.31</v>
      </c>
      <c r="H328" s="28">
        <v>0</v>
      </c>
      <c r="K328" t="str">
        <v>U1385G-2</v>
      </c>
      <c r="L328" s="27">
        <v>1.343</v>
      </c>
      <c r="M328" s="27">
        <v>6.6529999999999996</v>
      </c>
    </row>
    <row r="329" spans="1:13" x14ac:dyDescent="0.15">
      <c r="A329" t="str">
        <v>U1385G-12-6</v>
      </c>
      <c r="B329" s="21">
        <v>104.43</v>
      </c>
      <c r="C329" t="str">
        <v>U1385G-2-3</v>
      </c>
      <c r="D329">
        <v>4.8</v>
      </c>
      <c r="E329" s="23">
        <v>53</v>
      </c>
      <c r="F329" s="27">
        <v>5.33</v>
      </c>
      <c r="G329" s="27" t="str">
        <v>5.33</v>
      </c>
      <c r="H329" s="28">
        <v>0</v>
      </c>
      <c r="K329" t="str">
        <v>U1385G-2</v>
      </c>
      <c r="L329" s="27">
        <v>1.343</v>
      </c>
      <c r="M329" s="27">
        <v>6.673</v>
      </c>
    </row>
    <row r="330" spans="1:13" x14ac:dyDescent="0.15">
      <c r="A330" t="str">
        <v>U1385G-12-7</v>
      </c>
      <c r="B330" s="21">
        <v>105.96</v>
      </c>
      <c r="C330" t="str">
        <v>U1385G-2-3</v>
      </c>
      <c r="D330">
        <v>4.8</v>
      </c>
      <c r="E330" s="23">
        <v>55</v>
      </c>
      <c r="F330" s="27">
        <v>5.35</v>
      </c>
      <c r="G330" s="27" t="str">
        <v>5.35</v>
      </c>
      <c r="H330" s="28">
        <v>0</v>
      </c>
      <c r="K330" t="str">
        <v>U1385G-2</v>
      </c>
      <c r="L330" s="27">
        <v>1.343</v>
      </c>
      <c r="M330" s="27">
        <v>6.6929999999999996</v>
      </c>
    </row>
    <row r="331" spans="1:13" x14ac:dyDescent="0.15">
      <c r="A331" t="str">
        <v>U1385G-12-CC</v>
      </c>
      <c r="B331" s="21">
        <v>106.77</v>
      </c>
      <c r="C331" t="str">
        <v>U1385G-2-3</v>
      </c>
      <c r="D331">
        <v>4.8</v>
      </c>
      <c r="E331" s="23">
        <v>57</v>
      </c>
      <c r="F331" s="27">
        <v>5.37</v>
      </c>
      <c r="G331" s="27" t="str">
        <v>5.37</v>
      </c>
      <c r="H331" s="28">
        <v>0</v>
      </c>
      <c r="K331" t="str">
        <v>U1385G-2</v>
      </c>
      <c r="L331" s="27">
        <v>1.343</v>
      </c>
      <c r="M331" s="27">
        <v>6.7130000000000001</v>
      </c>
    </row>
    <row r="332" spans="1:13" x14ac:dyDescent="0.15">
      <c r="A332" t="str">
        <v>U1385G-13-1</v>
      </c>
      <c r="B332" s="21">
        <v>106.3</v>
      </c>
      <c r="C332" t="str">
        <v>U1385G-2-3</v>
      </c>
      <c r="D332">
        <v>4.8</v>
      </c>
      <c r="E332" s="23">
        <v>59</v>
      </c>
      <c r="F332" s="27">
        <v>5.39</v>
      </c>
      <c r="G332" s="27" t="str">
        <v>5.39</v>
      </c>
      <c r="H332" s="28">
        <v>0</v>
      </c>
      <c r="K332" t="str">
        <v>U1385G-2</v>
      </c>
      <c r="L332" s="27">
        <v>1.343</v>
      </c>
      <c r="M332" s="27">
        <v>6.7329999999999997</v>
      </c>
    </row>
    <row r="333" spans="1:13" x14ac:dyDescent="0.15">
      <c r="A333" t="str">
        <v>U1385G-13-2</v>
      </c>
      <c r="B333" s="21">
        <v>107.79</v>
      </c>
      <c r="C333" t="str">
        <v>U1385G-2-3</v>
      </c>
      <c r="D333">
        <v>4.8</v>
      </c>
      <c r="E333" s="23">
        <v>61</v>
      </c>
      <c r="F333" s="27">
        <v>5.41</v>
      </c>
      <c r="G333" s="27" t="str">
        <v>5.41</v>
      </c>
      <c r="H333" s="28">
        <v>0</v>
      </c>
      <c r="K333" t="str">
        <v>U1385G-2</v>
      </c>
      <c r="L333" s="27">
        <v>1.343</v>
      </c>
      <c r="M333" s="27">
        <v>6.7530000000000001</v>
      </c>
    </row>
    <row r="334" spans="1:13" x14ac:dyDescent="0.15">
      <c r="A334" t="str">
        <v>U1385G-13-3</v>
      </c>
      <c r="B334" s="21">
        <v>109.27</v>
      </c>
      <c r="C334" t="str">
        <v>U1385G-2-3</v>
      </c>
      <c r="D334">
        <v>4.8</v>
      </c>
      <c r="E334" s="23">
        <v>61</v>
      </c>
      <c r="F334" s="27">
        <v>5.41</v>
      </c>
      <c r="G334" s="27" t="str">
        <v>5.41</v>
      </c>
      <c r="H334" s="28">
        <v>0</v>
      </c>
      <c r="K334" t="str">
        <v>U1385G-2</v>
      </c>
      <c r="L334" s="27">
        <v>1.343</v>
      </c>
      <c r="M334" s="27">
        <v>6.7530000000000001</v>
      </c>
    </row>
    <row r="335" spans="1:13" x14ac:dyDescent="0.15">
      <c r="A335" t="str">
        <v>U1385G-13-4</v>
      </c>
      <c r="B335" s="21">
        <v>110.75</v>
      </c>
      <c r="C335" t="str">
        <v>U1385G-2-3</v>
      </c>
      <c r="D335">
        <v>4.8</v>
      </c>
      <c r="E335" s="23">
        <v>63</v>
      </c>
      <c r="F335" s="27">
        <v>5.43</v>
      </c>
      <c r="G335" s="27" t="str">
        <v>5.43</v>
      </c>
      <c r="H335" s="28">
        <v>0</v>
      </c>
      <c r="K335" t="str">
        <v>U1385G-2</v>
      </c>
      <c r="L335" s="27">
        <v>1.343</v>
      </c>
      <c r="M335" s="27">
        <v>6.7729999999999997</v>
      </c>
    </row>
    <row r="336" spans="1:13" x14ac:dyDescent="0.15">
      <c r="A336" t="str">
        <v>U1385G-13-5</v>
      </c>
      <c r="B336" s="21">
        <v>112.24</v>
      </c>
      <c r="C336" t="str">
        <v>U1385G-2-3</v>
      </c>
      <c r="D336">
        <v>4.8</v>
      </c>
      <c r="E336" s="23">
        <v>65</v>
      </c>
      <c r="F336" s="27">
        <v>5.45</v>
      </c>
      <c r="G336" s="27" t="str">
        <v>5.45</v>
      </c>
      <c r="H336" s="28">
        <v>0</v>
      </c>
      <c r="K336" t="str">
        <v>U1385G-2</v>
      </c>
      <c r="L336" s="27">
        <v>1.343</v>
      </c>
      <c r="M336" s="27">
        <v>6.7930000000000001</v>
      </c>
    </row>
    <row r="337" spans="1:13" x14ac:dyDescent="0.15">
      <c r="A337" t="str">
        <v>U1385G-13-6</v>
      </c>
      <c r="B337" s="21">
        <v>113.72</v>
      </c>
      <c r="C337" t="str">
        <v>U1385G-2-3</v>
      </c>
      <c r="D337">
        <v>4.8</v>
      </c>
      <c r="E337" s="23">
        <v>67</v>
      </c>
      <c r="F337" s="27">
        <v>5.47</v>
      </c>
      <c r="G337" s="27" t="str">
        <v>5.47</v>
      </c>
      <c r="H337" s="28">
        <v>0</v>
      </c>
      <c r="K337" t="str">
        <v>U1385G-2</v>
      </c>
      <c r="L337" s="27">
        <v>1.343</v>
      </c>
      <c r="M337" s="27">
        <v>6.8129999999999997</v>
      </c>
    </row>
    <row r="338" spans="1:13" x14ac:dyDescent="0.15">
      <c r="A338" t="str">
        <v>U1385G-13-7</v>
      </c>
      <c r="B338" s="21">
        <v>115.2</v>
      </c>
      <c r="C338" t="str">
        <v>U1385G-2-3</v>
      </c>
      <c r="D338">
        <v>4.8</v>
      </c>
      <c r="E338" s="23">
        <v>69</v>
      </c>
      <c r="F338" s="27">
        <v>5.49</v>
      </c>
      <c r="G338" s="27" t="str">
        <v>5.49</v>
      </c>
      <c r="H338" s="28">
        <v>0</v>
      </c>
      <c r="K338" t="str">
        <v>U1385G-2</v>
      </c>
      <c r="L338" s="27">
        <v>1.343</v>
      </c>
      <c r="M338" s="27">
        <v>6.8330000000000002</v>
      </c>
    </row>
    <row r="339" spans="1:13" x14ac:dyDescent="0.15">
      <c r="A339" t="str">
        <v>U1385G-13-CC</v>
      </c>
      <c r="B339" s="21">
        <v>115.78</v>
      </c>
      <c r="C339" t="str">
        <v>U1385G-2-3</v>
      </c>
      <c r="D339">
        <v>4.8</v>
      </c>
      <c r="E339" s="23">
        <v>71</v>
      </c>
      <c r="F339" s="27">
        <v>5.51</v>
      </c>
      <c r="G339" s="27" t="str">
        <v>5.51</v>
      </c>
      <c r="H339" s="28">
        <v>0</v>
      </c>
      <c r="K339" t="str">
        <v>U1385G-2</v>
      </c>
      <c r="L339" s="27">
        <v>1.343</v>
      </c>
      <c r="M339" s="27">
        <v>6.8529999999999998</v>
      </c>
    </row>
    <row r="340" spans="1:13" x14ac:dyDescent="0.15">
      <c r="A340" t="str">
        <v>U1385G-14-1</v>
      </c>
      <c r="B340" s="21">
        <v>116</v>
      </c>
      <c r="C340" t="str">
        <v>U1385G-2-3</v>
      </c>
      <c r="D340">
        <v>4.8</v>
      </c>
      <c r="E340" s="23">
        <v>71</v>
      </c>
      <c r="F340" s="27">
        <v>5.51</v>
      </c>
      <c r="G340" s="27" t="str">
        <v>5.51</v>
      </c>
      <c r="H340" s="28">
        <v>0</v>
      </c>
      <c r="K340" t="str">
        <v>U1385G-2</v>
      </c>
      <c r="L340" s="27">
        <v>1.343</v>
      </c>
      <c r="M340" s="27">
        <v>6.8529999999999998</v>
      </c>
    </row>
    <row r="341" spans="1:13" x14ac:dyDescent="0.15">
      <c r="A341" t="str">
        <v>U1385G-14-2</v>
      </c>
      <c r="B341" s="21">
        <v>117.47</v>
      </c>
      <c r="C341" t="str">
        <v>U1385G-2-3</v>
      </c>
      <c r="D341">
        <v>4.8</v>
      </c>
      <c r="E341" s="23">
        <v>73</v>
      </c>
      <c r="F341" s="27">
        <v>5.5299999999999994</v>
      </c>
      <c r="G341" s="27" t="str">
        <v>5.53</v>
      </c>
      <c r="H341" s="28">
        <v>8.8817841970012523E-16</v>
      </c>
      <c r="K341" t="str">
        <v>U1385G-2</v>
      </c>
      <c r="L341" s="27">
        <v>1.343</v>
      </c>
      <c r="M341" s="27">
        <v>6.8729999999999993</v>
      </c>
    </row>
    <row r="342" spans="1:13" x14ac:dyDescent="0.15">
      <c r="A342" t="str">
        <v>U1385G-14-3</v>
      </c>
      <c r="B342" s="21">
        <v>118.96</v>
      </c>
      <c r="C342" t="str">
        <v>U1385G-2-3</v>
      </c>
      <c r="D342">
        <v>4.8</v>
      </c>
      <c r="E342" s="23">
        <v>75</v>
      </c>
      <c r="F342" s="27">
        <v>5.55</v>
      </c>
      <c r="G342" s="27" t="str">
        <v>5.55</v>
      </c>
      <c r="H342" s="28">
        <v>0</v>
      </c>
      <c r="K342" t="str">
        <v>U1385G-2</v>
      </c>
      <c r="L342" s="27">
        <v>1.343</v>
      </c>
      <c r="M342" s="27">
        <v>6.8929999999999998</v>
      </c>
    </row>
    <row r="343" spans="1:13" x14ac:dyDescent="0.15">
      <c r="A343" t="str">
        <v>U1385G-14-4</v>
      </c>
      <c r="B343" s="21">
        <v>120.45</v>
      </c>
      <c r="C343" t="str">
        <v>U1385G-2-3</v>
      </c>
      <c r="D343">
        <v>4.8</v>
      </c>
      <c r="E343" s="23">
        <v>75</v>
      </c>
      <c r="F343" s="27">
        <v>5.55</v>
      </c>
      <c r="G343" s="27" t="str">
        <v>5.55</v>
      </c>
      <c r="H343" s="28">
        <v>0</v>
      </c>
      <c r="K343" t="str">
        <v>U1385G-2</v>
      </c>
      <c r="L343" s="27">
        <v>1.343</v>
      </c>
      <c r="M343" s="27">
        <v>6.8929999999999998</v>
      </c>
    </row>
    <row r="344" spans="1:13" x14ac:dyDescent="0.15">
      <c r="A344" t="str">
        <v>U1385G-14-CC</v>
      </c>
      <c r="B344" s="21">
        <v>121.84</v>
      </c>
      <c r="C344" t="str">
        <v>U1385G-2-3</v>
      </c>
      <c r="D344">
        <v>4.8</v>
      </c>
      <c r="E344" s="23">
        <v>75</v>
      </c>
      <c r="F344" s="27">
        <v>5.55</v>
      </c>
      <c r="G344" s="27" t="str">
        <v>5.55</v>
      </c>
      <c r="H344" s="28">
        <v>0</v>
      </c>
      <c r="K344" t="str">
        <v>U1385G-2</v>
      </c>
      <c r="L344" s="27">
        <v>1.343</v>
      </c>
      <c r="M344" s="27">
        <v>6.8929999999999998</v>
      </c>
    </row>
    <row r="345" spans="1:13" x14ac:dyDescent="0.15">
      <c r="A345" t="str">
        <v>U1385G-15-1</v>
      </c>
      <c r="B345" s="21">
        <v>125.7</v>
      </c>
      <c r="C345" t="str">
        <v>U1385G-2-3</v>
      </c>
      <c r="D345">
        <v>4.8</v>
      </c>
      <c r="E345" s="23">
        <v>77</v>
      </c>
      <c r="F345" s="27">
        <v>5.57</v>
      </c>
      <c r="G345" s="27" t="str">
        <v>5.57</v>
      </c>
      <c r="H345" s="28">
        <v>0</v>
      </c>
      <c r="K345" t="str">
        <v>U1385G-2</v>
      </c>
      <c r="L345" s="27">
        <v>1.343</v>
      </c>
      <c r="M345" s="27">
        <v>6.9130000000000003</v>
      </c>
    </row>
    <row r="346" spans="1:13" x14ac:dyDescent="0.15">
      <c r="A346" t="str">
        <v>U1385G-15-2</v>
      </c>
      <c r="B346" s="21">
        <v>127.18</v>
      </c>
      <c r="C346" t="str">
        <v>U1385G-2-3</v>
      </c>
      <c r="D346">
        <v>4.8</v>
      </c>
      <c r="E346" s="23">
        <v>77</v>
      </c>
      <c r="F346" s="27">
        <v>5.57</v>
      </c>
      <c r="G346" s="27" t="str">
        <v>5.57</v>
      </c>
      <c r="H346" s="28">
        <v>0</v>
      </c>
      <c r="K346" t="str">
        <v>U1385G-2</v>
      </c>
      <c r="L346" s="27">
        <v>1.343</v>
      </c>
      <c r="M346" s="27">
        <v>6.9130000000000003</v>
      </c>
    </row>
    <row r="347" spans="1:13" x14ac:dyDescent="0.15">
      <c r="A347" t="str">
        <v>U1385G-15-3</v>
      </c>
      <c r="B347" s="21">
        <v>128.66</v>
      </c>
      <c r="C347" t="str">
        <v>U1385G-2-3</v>
      </c>
      <c r="D347">
        <v>4.8</v>
      </c>
      <c r="E347" s="23">
        <v>79</v>
      </c>
      <c r="F347" s="27">
        <v>5.59</v>
      </c>
      <c r="G347" s="27" t="str">
        <v>5.59</v>
      </c>
      <c r="H347" s="28">
        <v>0</v>
      </c>
      <c r="K347" t="str">
        <v>U1385G-2</v>
      </c>
      <c r="L347" s="27">
        <v>1.343</v>
      </c>
      <c r="M347" s="27">
        <v>6.9329999999999998</v>
      </c>
    </row>
    <row r="348" spans="1:13" x14ac:dyDescent="0.15">
      <c r="A348" t="str">
        <v>U1385G-15-4</v>
      </c>
      <c r="B348" s="21">
        <v>130.13999999999999</v>
      </c>
      <c r="C348" t="str">
        <v>U1385G-2-3</v>
      </c>
      <c r="D348">
        <v>4.8</v>
      </c>
      <c r="E348" s="23">
        <v>81</v>
      </c>
      <c r="F348" s="27">
        <v>5.6099999999999994</v>
      </c>
      <c r="G348" s="27" t="str">
        <v>5.61</v>
      </c>
      <c r="H348" s="28">
        <v>8.8817841970012523E-16</v>
      </c>
      <c r="K348" t="str">
        <v>U1385G-2</v>
      </c>
      <c r="L348" s="27">
        <v>1.343</v>
      </c>
      <c r="M348" s="27">
        <v>6.9529999999999994</v>
      </c>
    </row>
    <row r="349" spans="1:13" x14ac:dyDescent="0.15">
      <c r="A349" t="str">
        <v>U1385G-15-5</v>
      </c>
      <c r="B349" s="21">
        <v>131.62</v>
      </c>
      <c r="C349" t="str">
        <v>U1385G-2-3</v>
      </c>
      <c r="D349">
        <v>4.8</v>
      </c>
      <c r="E349" s="23">
        <v>83</v>
      </c>
      <c r="F349" s="27">
        <v>5.63</v>
      </c>
      <c r="G349" s="27" t="str">
        <v>5.63</v>
      </c>
      <c r="H349" s="28">
        <v>0</v>
      </c>
      <c r="K349" t="str">
        <v>U1385G-2</v>
      </c>
      <c r="L349" s="27">
        <v>1.343</v>
      </c>
      <c r="M349" s="27">
        <v>6.9729999999999999</v>
      </c>
    </row>
    <row r="350" spans="1:13" x14ac:dyDescent="0.15">
      <c r="A350" t="str">
        <v>U1385G-15-6</v>
      </c>
      <c r="B350" s="21">
        <v>133.11000000000001</v>
      </c>
      <c r="C350" t="str">
        <v>U1385G-2-3</v>
      </c>
      <c r="D350">
        <v>4.8</v>
      </c>
      <c r="E350" s="23">
        <v>85</v>
      </c>
      <c r="F350" s="27">
        <v>5.6499999999999995</v>
      </c>
      <c r="G350" s="27" t="str">
        <v>5.65</v>
      </c>
      <c r="H350" s="28">
        <v>8.8817841970012523E-16</v>
      </c>
      <c r="K350" t="str">
        <v>U1385G-2</v>
      </c>
      <c r="L350" s="27">
        <v>1.343</v>
      </c>
      <c r="M350" s="27">
        <v>6.9929999999999994</v>
      </c>
    </row>
    <row r="351" spans="1:13" x14ac:dyDescent="0.15">
      <c r="A351" t="str">
        <v>U1385G-15-7</v>
      </c>
      <c r="B351" s="21">
        <v>134.59</v>
      </c>
      <c r="C351" t="str">
        <v>U1385G-2-3</v>
      </c>
      <c r="D351">
        <v>4.8</v>
      </c>
      <c r="E351" s="23">
        <v>87</v>
      </c>
      <c r="F351" s="27">
        <v>5.67</v>
      </c>
      <c r="G351" s="27" t="str">
        <v>5.67</v>
      </c>
      <c r="H351" s="28">
        <v>0</v>
      </c>
      <c r="K351" t="str">
        <v>U1385G-2</v>
      </c>
      <c r="L351" s="27">
        <v>1.343</v>
      </c>
      <c r="M351" s="27">
        <v>7.0129999999999999</v>
      </c>
    </row>
    <row r="352" spans="1:13" x14ac:dyDescent="0.15">
      <c r="A352" t="str">
        <v>U1385G-15-CC</v>
      </c>
      <c r="B352" s="21">
        <v>135.12</v>
      </c>
      <c r="C352" t="str">
        <v>U1385G-2-3</v>
      </c>
      <c r="D352">
        <v>4.8</v>
      </c>
      <c r="E352" s="23">
        <v>89</v>
      </c>
      <c r="F352" s="27">
        <v>5.6899999999999995</v>
      </c>
      <c r="G352" s="27" t="str">
        <v>5.69</v>
      </c>
      <c r="H352" s="28">
        <v>8.8817841970012523E-16</v>
      </c>
      <c r="K352" t="str">
        <v>U1385G-2</v>
      </c>
      <c r="L352" s="27">
        <v>1.343</v>
      </c>
      <c r="M352" s="27">
        <v>7.0329999999999995</v>
      </c>
    </row>
    <row r="353" spans="1:13" x14ac:dyDescent="0.15">
      <c r="A353" t="str">
        <v>U1385G-16-1</v>
      </c>
      <c r="B353" s="21">
        <v>135.4</v>
      </c>
      <c r="C353" t="str">
        <v>U1385G-2-3</v>
      </c>
      <c r="D353">
        <v>4.8</v>
      </c>
      <c r="E353" s="23">
        <v>91</v>
      </c>
      <c r="F353" s="27">
        <v>5.71</v>
      </c>
      <c r="G353" s="27" t="str">
        <v>5.71</v>
      </c>
      <c r="H353" s="28">
        <v>0</v>
      </c>
      <c r="K353" t="str">
        <v>U1385G-2</v>
      </c>
      <c r="L353" s="27">
        <v>1.343</v>
      </c>
      <c r="M353" s="27">
        <v>7.0529999999999999</v>
      </c>
    </row>
    <row r="354" spans="1:13" x14ac:dyDescent="0.15">
      <c r="A354" t="str">
        <v>U1385G-16-2</v>
      </c>
      <c r="B354" s="21">
        <v>136.88</v>
      </c>
      <c r="C354" t="str">
        <v>U1385G-2-3</v>
      </c>
      <c r="D354">
        <v>4.8</v>
      </c>
      <c r="E354" s="23">
        <v>91</v>
      </c>
      <c r="F354" s="27">
        <v>5.71</v>
      </c>
      <c r="G354" s="27" t="str">
        <v>5.71</v>
      </c>
      <c r="H354" s="28">
        <v>0</v>
      </c>
      <c r="K354" t="str">
        <v>U1385G-2</v>
      </c>
      <c r="L354" s="27">
        <v>1.343</v>
      </c>
      <c r="M354" s="27">
        <v>7.0529999999999999</v>
      </c>
    </row>
    <row r="355" spans="1:13" x14ac:dyDescent="0.15">
      <c r="A355" t="str">
        <v>U1385G-16-3</v>
      </c>
      <c r="B355" s="21">
        <v>138.37</v>
      </c>
      <c r="C355" t="str">
        <v>U1385G-2-3</v>
      </c>
      <c r="D355">
        <v>4.8</v>
      </c>
      <c r="E355" s="23">
        <v>93</v>
      </c>
      <c r="F355" s="27">
        <v>5.7299999999999995</v>
      </c>
      <c r="G355" s="27" t="str">
        <v>5.73</v>
      </c>
      <c r="H355" s="28">
        <v>8.8817841970012523E-16</v>
      </c>
      <c r="K355" t="str">
        <v>U1385G-2</v>
      </c>
      <c r="L355" s="27">
        <v>1.343</v>
      </c>
      <c r="M355" s="27">
        <v>7.0729999999999995</v>
      </c>
    </row>
    <row r="356" spans="1:13" x14ac:dyDescent="0.15">
      <c r="A356" t="str">
        <v>U1385G-16-4</v>
      </c>
      <c r="B356" s="21">
        <v>139.84</v>
      </c>
      <c r="C356" t="str">
        <v>U1385G-2-3</v>
      </c>
      <c r="D356">
        <v>4.8</v>
      </c>
      <c r="E356" s="23">
        <v>95</v>
      </c>
      <c r="F356" s="27">
        <v>5.75</v>
      </c>
      <c r="G356" s="27" t="str">
        <v>5.75</v>
      </c>
      <c r="H356" s="28">
        <v>0</v>
      </c>
      <c r="K356" t="str">
        <v>U1385G-2</v>
      </c>
      <c r="L356" s="27">
        <v>1.343</v>
      </c>
      <c r="M356" s="27">
        <v>7.093</v>
      </c>
    </row>
    <row r="357" spans="1:13" x14ac:dyDescent="0.15">
      <c r="A357" t="str">
        <v>U1385G-16-5</v>
      </c>
      <c r="B357" s="21">
        <v>141.31</v>
      </c>
      <c r="C357" t="str">
        <v>U1385G-2-3</v>
      </c>
      <c r="D357">
        <v>4.8</v>
      </c>
      <c r="E357" s="23">
        <v>97</v>
      </c>
      <c r="F357" s="27">
        <v>5.77</v>
      </c>
      <c r="G357" s="27" t="str">
        <v>5.77</v>
      </c>
      <c r="H357" s="28">
        <v>0</v>
      </c>
      <c r="K357" t="str">
        <v>U1385G-2</v>
      </c>
      <c r="L357" s="27">
        <v>1.343</v>
      </c>
      <c r="M357" s="27">
        <v>7.1129999999999995</v>
      </c>
    </row>
    <row r="358" spans="1:13" x14ac:dyDescent="0.15">
      <c r="A358" t="str">
        <v>U1385G-16-6</v>
      </c>
      <c r="B358" s="21">
        <v>142.79</v>
      </c>
      <c r="C358" t="str">
        <v>U1385G-2-3</v>
      </c>
      <c r="D358">
        <v>4.8</v>
      </c>
      <c r="E358" s="23">
        <v>99</v>
      </c>
      <c r="F358" s="27">
        <v>5.79</v>
      </c>
      <c r="G358" s="27" t="str">
        <v>5.79</v>
      </c>
      <c r="H358" s="28">
        <v>0</v>
      </c>
      <c r="K358" t="str">
        <v>U1385G-2</v>
      </c>
      <c r="L358" s="27">
        <v>1.343</v>
      </c>
      <c r="M358" s="27">
        <v>7.133</v>
      </c>
    </row>
    <row r="359" spans="1:13" x14ac:dyDescent="0.15">
      <c r="A359" t="str">
        <v>U1385G-16-7</v>
      </c>
      <c r="B359" s="21">
        <v>144.28</v>
      </c>
      <c r="C359" t="str">
        <v>U1385G-2-3</v>
      </c>
      <c r="D359">
        <v>4.8</v>
      </c>
      <c r="E359" s="23">
        <v>101</v>
      </c>
      <c r="F359" s="27">
        <v>5.81</v>
      </c>
      <c r="G359" s="27" t="str">
        <v>5.81</v>
      </c>
      <c r="H359" s="28">
        <v>0</v>
      </c>
      <c r="K359" t="str">
        <v>U1385G-2</v>
      </c>
      <c r="L359" s="27">
        <v>1.343</v>
      </c>
      <c r="M359" s="27">
        <v>7.1529999999999996</v>
      </c>
    </row>
    <row r="360" spans="1:13" x14ac:dyDescent="0.15">
      <c r="A360" t="str">
        <v>U1385G-16-CC</v>
      </c>
      <c r="B360" s="21">
        <v>144.85</v>
      </c>
      <c r="C360" t="str">
        <v>U1385G-2-3</v>
      </c>
      <c r="D360">
        <v>4.8</v>
      </c>
      <c r="E360" s="23">
        <v>101</v>
      </c>
      <c r="F360" s="27">
        <v>5.81</v>
      </c>
      <c r="G360" s="27" t="str">
        <v>5.81</v>
      </c>
      <c r="H360" s="28">
        <v>0</v>
      </c>
      <c r="K360" t="str">
        <v>U1385G-2</v>
      </c>
      <c r="L360" s="27">
        <v>1.343</v>
      </c>
      <c r="M360" s="27">
        <v>7.1529999999999996</v>
      </c>
    </row>
    <row r="361" spans="1:13" x14ac:dyDescent="0.15">
      <c r="A361" t="str">
        <v>U1385G-17-1</v>
      </c>
      <c r="B361" s="21">
        <v>145.1</v>
      </c>
      <c r="C361" t="str">
        <v>U1385G-2-3</v>
      </c>
      <c r="D361">
        <v>4.8</v>
      </c>
      <c r="E361" s="23">
        <v>103</v>
      </c>
      <c r="F361" s="27">
        <v>5.83</v>
      </c>
      <c r="G361" s="27" t="str">
        <v>5.83</v>
      </c>
      <c r="H361" s="28">
        <v>0</v>
      </c>
      <c r="K361" t="str">
        <v>U1385G-2</v>
      </c>
      <c r="L361" s="27">
        <v>1.343</v>
      </c>
      <c r="M361" s="27">
        <v>7.173</v>
      </c>
    </row>
    <row r="362" spans="1:13" x14ac:dyDescent="0.15">
      <c r="A362" t="str">
        <v>U1385G-17-2</v>
      </c>
      <c r="B362" s="21">
        <v>146.59</v>
      </c>
      <c r="C362" t="str">
        <v>U1385G-2-3</v>
      </c>
      <c r="D362">
        <v>4.8</v>
      </c>
      <c r="E362" s="23">
        <v>106</v>
      </c>
      <c r="F362" s="27">
        <v>5.8599999999999994</v>
      </c>
      <c r="G362" s="27" t="str">
        <v>5.86</v>
      </c>
      <c r="H362" s="28">
        <v>8.8817841970012523E-16</v>
      </c>
      <c r="K362" t="str">
        <v>U1385G-2</v>
      </c>
      <c r="L362" s="27">
        <v>1.343</v>
      </c>
      <c r="M362" s="27">
        <v>7.2029999999999994</v>
      </c>
    </row>
    <row r="363" spans="1:13" x14ac:dyDescent="0.15">
      <c r="A363" t="str">
        <v>U1385G-17-3</v>
      </c>
      <c r="B363" s="21">
        <v>148.09</v>
      </c>
      <c r="C363" t="str">
        <v>U1385G-2-3</v>
      </c>
      <c r="D363">
        <v>4.8</v>
      </c>
      <c r="E363" s="23">
        <v>109</v>
      </c>
      <c r="F363" s="27">
        <v>5.89</v>
      </c>
      <c r="G363" s="27" t="str">
        <v>5.89</v>
      </c>
      <c r="H363" s="28">
        <v>0</v>
      </c>
      <c r="K363" t="str">
        <v>U1385G-2</v>
      </c>
      <c r="L363" s="27">
        <v>1.343</v>
      </c>
      <c r="M363" s="27">
        <v>7.2329999999999997</v>
      </c>
    </row>
    <row r="364" spans="1:13" x14ac:dyDescent="0.15">
      <c r="A364" t="str">
        <v>U1385G-17-4</v>
      </c>
      <c r="B364" s="21">
        <v>149.59</v>
      </c>
      <c r="C364" t="str">
        <v>U1385G-2-3</v>
      </c>
      <c r="D364">
        <v>4.8</v>
      </c>
      <c r="E364" s="23">
        <v>109</v>
      </c>
      <c r="F364" s="27">
        <v>5.89</v>
      </c>
      <c r="G364" s="27" t="str">
        <v>5.89</v>
      </c>
      <c r="H364" s="28">
        <v>0</v>
      </c>
      <c r="K364" t="str">
        <v>U1385G-2</v>
      </c>
      <c r="L364" s="27">
        <v>1.343</v>
      </c>
      <c r="M364" s="27">
        <v>7.2329999999999997</v>
      </c>
    </row>
    <row r="365" spans="1:13" x14ac:dyDescent="0.15">
      <c r="A365" t="str">
        <v>U1385G-17-5</v>
      </c>
      <c r="B365" s="21">
        <v>151.08000000000001</v>
      </c>
      <c r="C365" t="str">
        <v>U1385G-2-3</v>
      </c>
      <c r="D365">
        <v>4.8</v>
      </c>
      <c r="E365" s="23">
        <v>111</v>
      </c>
      <c r="F365" s="27">
        <v>5.91</v>
      </c>
      <c r="G365" s="27" t="str">
        <v>5.91</v>
      </c>
      <c r="H365" s="28">
        <v>0</v>
      </c>
      <c r="K365" t="str">
        <v>U1385G-2</v>
      </c>
      <c r="L365" s="27">
        <v>1.343</v>
      </c>
      <c r="M365" s="27">
        <v>7.2530000000000001</v>
      </c>
    </row>
    <row r="366" spans="1:13" x14ac:dyDescent="0.15">
      <c r="A366" t="str">
        <v>U1385G-17-6</v>
      </c>
      <c r="B366" s="21">
        <v>152.57</v>
      </c>
      <c r="C366" t="str">
        <v>U1385G-2-3</v>
      </c>
      <c r="D366">
        <v>4.8</v>
      </c>
      <c r="E366" s="23">
        <v>113</v>
      </c>
      <c r="F366" s="27">
        <v>5.93</v>
      </c>
      <c r="G366" s="27" t="str">
        <v>5.93</v>
      </c>
      <c r="H366" s="28">
        <v>0</v>
      </c>
      <c r="K366" t="str">
        <v>U1385G-2</v>
      </c>
      <c r="L366" s="27">
        <v>1.343</v>
      </c>
      <c r="M366" s="27">
        <v>7.2729999999999997</v>
      </c>
    </row>
    <row r="367" spans="1:13" x14ac:dyDescent="0.15">
      <c r="A367" t="str">
        <v>U1385G-17-7</v>
      </c>
      <c r="B367" s="21">
        <v>154.01</v>
      </c>
      <c r="C367" t="str">
        <v>U1385G-2-3</v>
      </c>
      <c r="D367">
        <v>4.8</v>
      </c>
      <c r="E367" s="23">
        <v>115</v>
      </c>
      <c r="F367" s="27">
        <v>5.9499999999999993</v>
      </c>
      <c r="G367" s="27" t="str">
        <v>5.95</v>
      </c>
      <c r="H367" s="28">
        <v>8.8817841970012523E-16</v>
      </c>
      <c r="K367" t="str">
        <v>U1385G-2</v>
      </c>
      <c r="L367" s="27">
        <v>1.343</v>
      </c>
      <c r="M367" s="27">
        <v>7.2929999999999993</v>
      </c>
    </row>
    <row r="368" spans="1:13" x14ac:dyDescent="0.15">
      <c r="A368" t="str">
        <v>U1385G-17-CC</v>
      </c>
      <c r="B368" s="21">
        <v>154.54</v>
      </c>
      <c r="C368" t="str">
        <v>U1385G-2-3</v>
      </c>
      <c r="D368">
        <v>4.8</v>
      </c>
      <c r="E368" s="23">
        <v>117</v>
      </c>
      <c r="F368" s="27">
        <v>5.97</v>
      </c>
      <c r="G368" s="27" t="str">
        <v>5.97</v>
      </c>
      <c r="H368" s="28">
        <v>0</v>
      </c>
      <c r="K368" t="str">
        <v>U1385G-2</v>
      </c>
      <c r="L368" s="27">
        <v>1.343</v>
      </c>
      <c r="M368" s="27">
        <v>7.3129999999999997</v>
      </c>
    </row>
    <row r="369" spans="1:13" x14ac:dyDescent="0.15">
      <c r="A369" t="str">
        <v>U1385G-18-1</v>
      </c>
      <c r="B369" s="21">
        <v>154.80000000000001</v>
      </c>
      <c r="C369" t="str">
        <v>U1385G-2-3</v>
      </c>
      <c r="D369">
        <v>4.8</v>
      </c>
      <c r="E369" s="23">
        <v>119</v>
      </c>
      <c r="F369" s="27">
        <v>5.99</v>
      </c>
      <c r="G369" s="27" t="str">
        <v>5.99</v>
      </c>
      <c r="H369" s="28">
        <v>0</v>
      </c>
      <c r="K369" t="str">
        <v>U1385G-2</v>
      </c>
      <c r="L369" s="27">
        <v>1.343</v>
      </c>
      <c r="M369" s="27">
        <v>7.3330000000000002</v>
      </c>
    </row>
    <row r="370" spans="1:13" x14ac:dyDescent="0.15">
      <c r="A370" t="str">
        <v>U1385G-18-2</v>
      </c>
      <c r="B370" s="21">
        <v>156.29</v>
      </c>
      <c r="C370" t="str">
        <v>U1385G-2-3</v>
      </c>
      <c r="D370">
        <v>4.8</v>
      </c>
      <c r="E370" s="23">
        <v>121</v>
      </c>
      <c r="F370" s="27">
        <v>6.01</v>
      </c>
      <c r="G370" s="27" t="str">
        <v>6.01</v>
      </c>
      <c r="H370" s="28">
        <v>0</v>
      </c>
      <c r="K370" t="str">
        <v>U1385G-2</v>
      </c>
      <c r="L370" s="27">
        <v>1.343</v>
      </c>
      <c r="M370" s="27">
        <v>7.3529999999999998</v>
      </c>
    </row>
    <row r="371" spans="1:13" x14ac:dyDescent="0.15">
      <c r="A371" t="str">
        <v>U1385G-18-3</v>
      </c>
      <c r="B371" s="21">
        <v>157.78</v>
      </c>
      <c r="C371" t="str">
        <v>U1385G-2-3</v>
      </c>
      <c r="D371">
        <v>4.8</v>
      </c>
      <c r="E371" s="23">
        <v>121</v>
      </c>
      <c r="F371" s="27">
        <v>6.01</v>
      </c>
      <c r="G371" s="27" t="str">
        <v>6.01</v>
      </c>
      <c r="H371" s="28">
        <v>0</v>
      </c>
      <c r="K371" t="str">
        <v>U1385G-2</v>
      </c>
      <c r="L371" s="27">
        <v>1.343</v>
      </c>
      <c r="M371" s="27">
        <v>7.3529999999999998</v>
      </c>
    </row>
    <row r="372" spans="1:13" x14ac:dyDescent="0.15">
      <c r="A372" t="str">
        <v>U1385G-18-4</v>
      </c>
      <c r="B372" s="21">
        <v>159.27000000000001</v>
      </c>
      <c r="C372" t="str">
        <v>U1385G-2-3</v>
      </c>
      <c r="D372">
        <v>4.8</v>
      </c>
      <c r="E372" s="23">
        <v>123</v>
      </c>
      <c r="F372" s="27">
        <v>6.0299999999999994</v>
      </c>
      <c r="G372" s="27" t="str">
        <v>6.03</v>
      </c>
      <c r="H372" s="28">
        <v>8.8817841970012523E-16</v>
      </c>
      <c r="K372" t="str">
        <v>U1385G-2</v>
      </c>
      <c r="L372" s="27">
        <v>1.343</v>
      </c>
      <c r="M372" s="27">
        <v>7.3729999999999993</v>
      </c>
    </row>
    <row r="373" spans="1:13" x14ac:dyDescent="0.15">
      <c r="A373" t="str">
        <v>U1385G-18-5</v>
      </c>
      <c r="B373" s="21">
        <v>160.77000000000001</v>
      </c>
      <c r="C373" t="str">
        <v>U1385G-2-3</v>
      </c>
      <c r="D373">
        <v>4.8</v>
      </c>
      <c r="E373" s="23">
        <v>125</v>
      </c>
      <c r="F373" s="27">
        <v>6.05</v>
      </c>
      <c r="G373" s="27" t="str">
        <v>6.05</v>
      </c>
      <c r="H373" s="28">
        <v>0</v>
      </c>
      <c r="K373" t="str">
        <v>U1385G-2</v>
      </c>
      <c r="L373" s="27">
        <v>1.343</v>
      </c>
      <c r="M373" s="27">
        <v>7.3929999999999998</v>
      </c>
    </row>
    <row r="374" spans="1:13" x14ac:dyDescent="0.15">
      <c r="A374" t="str">
        <v>U1385G-18-6</v>
      </c>
      <c r="B374" s="21">
        <v>162.26</v>
      </c>
      <c r="C374" t="str">
        <v>U1385G-2-3</v>
      </c>
      <c r="D374">
        <v>4.8</v>
      </c>
      <c r="E374" s="23">
        <v>127</v>
      </c>
      <c r="F374" s="27">
        <v>6.07</v>
      </c>
      <c r="G374" s="27" t="str">
        <v>6.07</v>
      </c>
      <c r="H374" s="28">
        <v>0</v>
      </c>
      <c r="K374" t="str">
        <v>U1385G-2</v>
      </c>
      <c r="L374" s="27">
        <v>1.343</v>
      </c>
      <c r="M374" s="27">
        <v>7.4130000000000003</v>
      </c>
    </row>
    <row r="375" spans="1:13" x14ac:dyDescent="0.15">
      <c r="A375" t="str">
        <v>U1385G-18-7</v>
      </c>
      <c r="B375" s="21">
        <v>163.74</v>
      </c>
      <c r="C375" t="str">
        <v>U1385G-2-3</v>
      </c>
      <c r="D375">
        <v>4.8</v>
      </c>
      <c r="E375" s="23">
        <v>129</v>
      </c>
      <c r="F375" s="27">
        <v>6.09</v>
      </c>
      <c r="G375" s="27" t="str">
        <v>6.09</v>
      </c>
      <c r="H375" s="28">
        <v>0</v>
      </c>
      <c r="K375" t="str">
        <v>U1385G-2</v>
      </c>
      <c r="L375" s="27">
        <v>1.343</v>
      </c>
      <c r="M375" s="27">
        <v>7.4329999999999998</v>
      </c>
    </row>
    <row r="376" spans="1:13" x14ac:dyDescent="0.15">
      <c r="A376" t="str">
        <v>U1385G-18-CC</v>
      </c>
      <c r="B376" s="21">
        <v>164.28</v>
      </c>
      <c r="C376" t="str">
        <v>U1385G-2-3</v>
      </c>
      <c r="D376">
        <v>4.8</v>
      </c>
      <c r="E376" s="23">
        <v>131</v>
      </c>
      <c r="F376" s="27">
        <v>6.1099999999999994</v>
      </c>
      <c r="G376" s="27" t="str">
        <v>6.11</v>
      </c>
      <c r="H376" s="28">
        <v>8.8817841970012523E-16</v>
      </c>
      <c r="K376" t="str">
        <v>U1385G-2</v>
      </c>
      <c r="L376" s="27">
        <v>1.343</v>
      </c>
      <c r="M376" s="27">
        <v>7.4529999999999994</v>
      </c>
    </row>
    <row r="377" spans="1:13" x14ac:dyDescent="0.15">
      <c r="A377" t="str">
        <v>U1385G-19-1</v>
      </c>
      <c r="B377" s="21">
        <v>164.5</v>
      </c>
      <c r="C377" t="str">
        <v>U1385G-2-3</v>
      </c>
      <c r="D377">
        <v>4.8</v>
      </c>
      <c r="E377" s="23">
        <v>131</v>
      </c>
      <c r="F377" s="27">
        <v>6.1099999999999994</v>
      </c>
      <c r="G377" s="27" t="str">
        <v>6.11</v>
      </c>
      <c r="H377" s="28">
        <v>8.8817841970012523E-16</v>
      </c>
      <c r="K377" t="str">
        <v>U1385G-2</v>
      </c>
      <c r="L377" s="27">
        <v>1.343</v>
      </c>
      <c r="M377" s="27">
        <v>7.4529999999999994</v>
      </c>
    </row>
    <row r="378" spans="1:13" x14ac:dyDescent="0.15">
      <c r="A378" t="str">
        <v>U1385G-19-2</v>
      </c>
      <c r="B378" s="21">
        <v>166</v>
      </c>
      <c r="C378" t="str">
        <v>U1385G-2-3</v>
      </c>
      <c r="D378">
        <v>4.8</v>
      </c>
      <c r="E378" s="23">
        <v>133</v>
      </c>
      <c r="F378" s="27">
        <v>6.13</v>
      </c>
      <c r="G378" s="27" t="str">
        <v>6.13</v>
      </c>
      <c r="H378" s="28">
        <v>0</v>
      </c>
      <c r="K378" t="str">
        <v>U1385G-2</v>
      </c>
      <c r="L378" s="27">
        <v>1.343</v>
      </c>
      <c r="M378" s="27">
        <v>7.4729999999999999</v>
      </c>
    </row>
    <row r="379" spans="1:13" x14ac:dyDescent="0.15">
      <c r="A379" t="str">
        <v>U1385G-19-3</v>
      </c>
      <c r="B379" s="21">
        <v>167.5</v>
      </c>
      <c r="C379" t="str">
        <v>U1385G-2-3</v>
      </c>
      <c r="D379">
        <v>4.8</v>
      </c>
      <c r="E379" s="23">
        <v>133</v>
      </c>
      <c r="F379" s="27">
        <v>6.13</v>
      </c>
      <c r="G379" s="27" t="str">
        <v>6.13</v>
      </c>
      <c r="H379" s="28">
        <v>0</v>
      </c>
      <c r="K379" t="str">
        <v>U1385G-2</v>
      </c>
      <c r="L379" s="27">
        <v>1.343</v>
      </c>
      <c r="M379" s="27">
        <v>7.4729999999999999</v>
      </c>
    </row>
    <row r="380" spans="1:13" x14ac:dyDescent="0.15">
      <c r="A380" t="str">
        <v>U1385G-19-4</v>
      </c>
      <c r="B380" s="21">
        <v>169</v>
      </c>
      <c r="C380" t="str">
        <v>U1385G-2-3</v>
      </c>
      <c r="D380">
        <v>4.8</v>
      </c>
      <c r="E380" s="23">
        <v>135</v>
      </c>
      <c r="F380" s="27">
        <v>6.15</v>
      </c>
      <c r="G380" s="27" t="str">
        <v>6.15</v>
      </c>
      <c r="H380" s="28">
        <v>0</v>
      </c>
      <c r="K380" t="str">
        <v>U1385G-2</v>
      </c>
      <c r="L380" s="27">
        <v>1.343</v>
      </c>
      <c r="M380" s="27">
        <v>7.4930000000000003</v>
      </c>
    </row>
    <row r="381" spans="1:13" x14ac:dyDescent="0.15">
      <c r="A381" t="str">
        <v>U1385G-19-5</v>
      </c>
      <c r="B381" s="21">
        <v>170.51</v>
      </c>
      <c r="C381" t="str">
        <v>U1385G-2-3</v>
      </c>
      <c r="D381">
        <v>4.8</v>
      </c>
      <c r="E381" s="23">
        <v>137</v>
      </c>
      <c r="F381" s="27">
        <v>6.17</v>
      </c>
      <c r="G381" s="27" t="str">
        <v>6.17</v>
      </c>
      <c r="H381" s="28">
        <v>0</v>
      </c>
      <c r="K381" t="str">
        <v>U1385G-2</v>
      </c>
      <c r="L381" s="27">
        <v>1.343</v>
      </c>
      <c r="M381" s="27">
        <v>7.5129999999999999</v>
      </c>
    </row>
    <row r="382" spans="1:13" x14ac:dyDescent="0.15">
      <c r="A382" t="str">
        <v>U1385G-19-6</v>
      </c>
      <c r="B382" s="21">
        <v>172.01</v>
      </c>
      <c r="C382" t="str">
        <v>U1385G-2-3</v>
      </c>
      <c r="D382">
        <v>4.8</v>
      </c>
      <c r="E382" s="23">
        <v>139</v>
      </c>
      <c r="F382" s="27">
        <v>6.1899999999999995</v>
      </c>
      <c r="G382" s="27" t="str">
        <v>6.19</v>
      </c>
      <c r="H382" s="28">
        <v>8.8817841970012523E-16</v>
      </c>
      <c r="K382" t="str">
        <v>U1385G-2</v>
      </c>
      <c r="L382" s="27">
        <v>1.343</v>
      </c>
      <c r="M382" s="27">
        <v>7.5329999999999995</v>
      </c>
    </row>
    <row r="383" spans="1:13" x14ac:dyDescent="0.15">
      <c r="A383" t="str">
        <v>U1385G-19-7</v>
      </c>
      <c r="B383" s="21">
        <v>173.34</v>
      </c>
      <c r="C383" t="str">
        <v>U1385G-2-3</v>
      </c>
      <c r="D383">
        <v>4.8</v>
      </c>
      <c r="E383" s="23">
        <v>139</v>
      </c>
      <c r="F383" s="27">
        <v>6.1899999999999995</v>
      </c>
      <c r="G383" s="27" t="str">
        <v>6.19</v>
      </c>
      <c r="H383" s="28">
        <v>8.8817841970012523E-16</v>
      </c>
      <c r="K383" t="str">
        <v>U1385G-2</v>
      </c>
      <c r="L383" s="27">
        <v>1.343</v>
      </c>
      <c r="M383" s="27">
        <v>7.5329999999999995</v>
      </c>
    </row>
    <row r="384" spans="1:13" x14ac:dyDescent="0.15">
      <c r="A384" t="str">
        <v>U1385G-19-CC</v>
      </c>
      <c r="B384" s="21">
        <v>173.87</v>
      </c>
      <c r="C384" t="str">
        <v>U1385G-2-3</v>
      </c>
      <c r="D384">
        <v>4.8</v>
      </c>
      <c r="E384" s="23">
        <v>141</v>
      </c>
      <c r="F384" s="27">
        <v>6.21</v>
      </c>
      <c r="G384" s="27" t="str">
        <v>6.21</v>
      </c>
      <c r="H384" s="28">
        <v>0</v>
      </c>
      <c r="K384" t="str">
        <v>U1385G-2</v>
      </c>
      <c r="L384" s="27">
        <v>1.343</v>
      </c>
      <c r="M384" s="27">
        <v>7.5529999999999999</v>
      </c>
    </row>
    <row r="385" spans="1:13" x14ac:dyDescent="0.15">
      <c r="A385" t="str">
        <v>U1385G-20-1</v>
      </c>
      <c r="B385" s="21">
        <v>174.2</v>
      </c>
      <c r="C385" t="str">
        <v>U1385G-2-3</v>
      </c>
      <c r="D385">
        <v>4.8</v>
      </c>
      <c r="E385" s="23">
        <v>143</v>
      </c>
      <c r="F385" s="27">
        <v>6.2299999999999995</v>
      </c>
      <c r="G385" s="27" t="str">
        <v>6.23</v>
      </c>
      <c r="H385" s="28">
        <v>8.8817841970012523E-16</v>
      </c>
      <c r="K385" t="str">
        <v>U1385G-2</v>
      </c>
      <c r="L385" s="27">
        <v>1.343</v>
      </c>
      <c r="M385" s="27">
        <v>7.5729999999999995</v>
      </c>
    </row>
    <row r="386" spans="1:13" x14ac:dyDescent="0.15">
      <c r="A386" t="str">
        <v>U1385G-20-2</v>
      </c>
      <c r="B386" s="21">
        <v>175.71</v>
      </c>
      <c r="C386" t="str">
        <v>U1385G-2-3</v>
      </c>
      <c r="D386">
        <v>4.8</v>
      </c>
      <c r="E386" s="23">
        <v>144</v>
      </c>
      <c r="F386" s="27">
        <v>6.24</v>
      </c>
      <c r="G386" s="27" t="str">
        <v>6.24</v>
      </c>
      <c r="H386" s="28">
        <v>0</v>
      </c>
      <c r="K386" t="str">
        <v>U1385G-2</v>
      </c>
      <c r="L386" s="27">
        <v>1.343</v>
      </c>
      <c r="M386" s="27">
        <v>7.5830000000000002</v>
      </c>
    </row>
    <row r="387" spans="1:13" x14ac:dyDescent="0.15">
      <c r="A387" t="str">
        <v>U1385G-20-3</v>
      </c>
      <c r="B387" s="21">
        <v>177.21</v>
      </c>
      <c r="C387" t="str">
        <v>U1385G-2-3</v>
      </c>
      <c r="D387">
        <v>4.8</v>
      </c>
      <c r="E387" s="23">
        <v>144</v>
      </c>
      <c r="F387" s="27">
        <v>6.24</v>
      </c>
      <c r="G387" s="27" t="str">
        <v>6.24</v>
      </c>
      <c r="H387" s="28">
        <v>0</v>
      </c>
      <c r="K387" t="str">
        <v>U1385G-2</v>
      </c>
      <c r="L387" s="27">
        <v>1.343</v>
      </c>
      <c r="M387" s="27">
        <v>7.5830000000000002</v>
      </c>
    </row>
    <row r="388" spans="1:13" x14ac:dyDescent="0.15">
      <c r="A388" t="str">
        <v>U1385G-20-4</v>
      </c>
      <c r="B388" s="21">
        <v>178.72</v>
      </c>
      <c r="C388" t="str">
        <v>U1385G-2-4</v>
      </c>
      <c r="D388">
        <v>6.29</v>
      </c>
      <c r="E388" s="23">
        <v>0</v>
      </c>
      <c r="F388" s="27">
        <v>6.29</v>
      </c>
      <c r="G388" s="27" t="str">
        <v>6.29</v>
      </c>
      <c r="H388" s="28">
        <v>0</v>
      </c>
      <c r="K388" t="str">
        <v>U1385G-2</v>
      </c>
      <c r="L388" s="27">
        <v>1.343</v>
      </c>
      <c r="M388" s="27">
        <v>7.633</v>
      </c>
    </row>
    <row r="389" spans="1:13" x14ac:dyDescent="0.15">
      <c r="A389" t="str">
        <v>U1385G-20-5</v>
      </c>
      <c r="B389" s="21">
        <v>180.22</v>
      </c>
      <c r="C389" t="str">
        <v>U1385G-2-4</v>
      </c>
      <c r="D389">
        <v>6.29</v>
      </c>
      <c r="E389" s="23">
        <v>0</v>
      </c>
      <c r="F389" s="27">
        <v>6.29</v>
      </c>
      <c r="G389" s="27" t="str">
        <v>6.29</v>
      </c>
      <c r="H389" s="28">
        <v>0</v>
      </c>
      <c r="K389" t="str">
        <v>U1385G-2</v>
      </c>
      <c r="L389" s="27">
        <v>1.343</v>
      </c>
      <c r="M389" s="27">
        <v>7.633</v>
      </c>
    </row>
    <row r="390" spans="1:13" x14ac:dyDescent="0.15">
      <c r="A390" t="str">
        <v>U1385G-20-6</v>
      </c>
      <c r="B390" s="21">
        <v>181.73</v>
      </c>
      <c r="C390" t="str">
        <v>U1385G-2-4</v>
      </c>
      <c r="D390">
        <v>6.29</v>
      </c>
      <c r="E390" s="23">
        <v>0</v>
      </c>
      <c r="F390" s="27">
        <v>6.29</v>
      </c>
      <c r="G390" s="27" t="str">
        <v>6.29</v>
      </c>
      <c r="H390" s="28">
        <v>0</v>
      </c>
      <c r="K390" t="str">
        <v>U1385G-2</v>
      </c>
      <c r="L390" s="27">
        <v>1.343</v>
      </c>
      <c r="M390" s="27">
        <v>7.633</v>
      </c>
    </row>
    <row r="391" spans="1:13" x14ac:dyDescent="0.15">
      <c r="A391" t="str">
        <v>U1385G-20-7</v>
      </c>
      <c r="B391" s="21">
        <v>183.12</v>
      </c>
      <c r="C391" t="str">
        <v>U1385G-2-4</v>
      </c>
      <c r="D391">
        <v>6.29</v>
      </c>
      <c r="E391" s="23">
        <v>0</v>
      </c>
      <c r="F391" s="27">
        <v>6.29</v>
      </c>
      <c r="G391" s="27" t="str">
        <v>6.29</v>
      </c>
      <c r="H391" s="28">
        <v>0</v>
      </c>
      <c r="K391" t="str">
        <v>U1385G-2</v>
      </c>
      <c r="L391" s="27">
        <v>1.343</v>
      </c>
      <c r="M391" s="27">
        <v>7.633</v>
      </c>
    </row>
    <row r="392" spans="1:13" x14ac:dyDescent="0.15">
      <c r="A392" t="str">
        <v>U1385G-20-CC</v>
      </c>
      <c r="B392" s="21">
        <v>183.64</v>
      </c>
      <c r="C392" t="str">
        <v>U1385G-2-4</v>
      </c>
      <c r="D392">
        <v>6.29</v>
      </c>
      <c r="E392" s="23">
        <v>0</v>
      </c>
      <c r="F392" s="27">
        <v>6.29</v>
      </c>
      <c r="G392" s="27" t="str">
        <v>6.29</v>
      </c>
      <c r="H392" s="28">
        <v>0</v>
      </c>
      <c r="K392" t="str">
        <v>U1385G-2</v>
      </c>
      <c r="L392" s="27">
        <v>1.343</v>
      </c>
      <c r="M392" s="27">
        <v>7.633</v>
      </c>
    </row>
    <row r="393" spans="1:13" x14ac:dyDescent="0.15">
      <c r="A393" t="str">
        <v>U1385G-21-1</v>
      </c>
      <c r="B393" s="21">
        <v>183.9</v>
      </c>
      <c r="C393" t="str">
        <v>U1385G-2-4</v>
      </c>
      <c r="D393">
        <v>6.29</v>
      </c>
      <c r="E393" s="23">
        <v>0</v>
      </c>
      <c r="F393" s="27">
        <v>6.29</v>
      </c>
      <c r="G393" s="27" t="str">
        <v>6.29</v>
      </c>
      <c r="H393" s="28">
        <v>0</v>
      </c>
      <c r="K393" t="str">
        <v>U1385G-2</v>
      </c>
      <c r="L393" s="27">
        <v>1.343</v>
      </c>
      <c r="M393" s="27">
        <v>7.633</v>
      </c>
    </row>
    <row r="394" spans="1:13" x14ac:dyDescent="0.15">
      <c r="A394" t="str">
        <v>U1385G-21-2</v>
      </c>
      <c r="B394" s="21">
        <v>185.4</v>
      </c>
      <c r="C394" t="str">
        <v>U1385G-2-4</v>
      </c>
      <c r="D394">
        <v>6.29</v>
      </c>
      <c r="E394" s="23">
        <v>0</v>
      </c>
      <c r="F394" s="27">
        <v>6.29</v>
      </c>
      <c r="G394" s="27" t="str">
        <v>6.29</v>
      </c>
      <c r="H394" s="28">
        <v>0</v>
      </c>
      <c r="K394" t="str">
        <v>U1385G-2</v>
      </c>
      <c r="L394" s="27">
        <v>1.343</v>
      </c>
      <c r="M394" s="27">
        <v>7.633</v>
      </c>
    </row>
    <row r="395" spans="1:13" x14ac:dyDescent="0.15">
      <c r="A395" t="str">
        <v>U1385G-21-3</v>
      </c>
      <c r="B395" s="21">
        <v>186.9</v>
      </c>
      <c r="C395" t="str">
        <v>U1385G-2-4</v>
      </c>
      <c r="D395">
        <v>6.29</v>
      </c>
      <c r="E395" s="23">
        <v>0</v>
      </c>
      <c r="F395" s="27">
        <v>6.29</v>
      </c>
      <c r="G395" s="27" t="str">
        <v>6.29</v>
      </c>
      <c r="H395" s="28">
        <v>0</v>
      </c>
      <c r="K395" t="str">
        <v>U1385G-2</v>
      </c>
      <c r="L395" s="27">
        <v>1.343</v>
      </c>
      <c r="M395" s="27">
        <v>7.633</v>
      </c>
    </row>
    <row r="396" spans="1:13" x14ac:dyDescent="0.15">
      <c r="A396" t="str">
        <v>U1385G-21-4</v>
      </c>
      <c r="B396" s="21">
        <v>188.41</v>
      </c>
      <c r="C396" t="str">
        <v>U1385G-2-4</v>
      </c>
      <c r="D396">
        <v>6.29</v>
      </c>
      <c r="E396" s="23">
        <v>0</v>
      </c>
      <c r="F396" s="27">
        <v>6.29</v>
      </c>
      <c r="G396" s="27" t="str">
        <v>6.29</v>
      </c>
      <c r="H396" s="28">
        <v>0</v>
      </c>
      <c r="K396" t="str">
        <v>U1385G-2</v>
      </c>
      <c r="L396" s="27">
        <v>1.343</v>
      </c>
      <c r="M396" s="27">
        <v>7.633</v>
      </c>
    </row>
    <row r="397" spans="1:13" x14ac:dyDescent="0.15">
      <c r="A397" t="str">
        <v>U1385G-21-5</v>
      </c>
      <c r="B397" s="21">
        <v>189.92</v>
      </c>
      <c r="C397" t="str">
        <v>U1385G-2-4</v>
      </c>
      <c r="D397">
        <v>6.29</v>
      </c>
      <c r="E397" s="23">
        <v>0</v>
      </c>
      <c r="F397" s="27">
        <v>6.29</v>
      </c>
      <c r="G397" s="27" t="str">
        <v>6.29</v>
      </c>
      <c r="H397" s="28">
        <v>0</v>
      </c>
      <c r="K397" t="str">
        <v>U1385G-2</v>
      </c>
      <c r="L397" s="27">
        <v>1.343</v>
      </c>
      <c r="M397" s="27">
        <v>7.633</v>
      </c>
    </row>
    <row r="398" spans="1:13" x14ac:dyDescent="0.15">
      <c r="A398" t="str">
        <v>U1385G-21-6</v>
      </c>
      <c r="B398" s="21">
        <v>191.43</v>
      </c>
      <c r="C398" t="str">
        <v>U1385G-2-4</v>
      </c>
      <c r="D398">
        <v>6.29</v>
      </c>
      <c r="E398" s="23">
        <v>0</v>
      </c>
      <c r="F398" s="27">
        <v>6.29</v>
      </c>
      <c r="G398" s="27" t="str">
        <v>6.29</v>
      </c>
      <c r="H398" s="28">
        <v>0</v>
      </c>
      <c r="K398" t="str">
        <v>U1385G-2</v>
      </c>
      <c r="L398" s="27">
        <v>1.343</v>
      </c>
      <c r="M398" s="27">
        <v>7.633</v>
      </c>
    </row>
    <row r="399" spans="1:13" x14ac:dyDescent="0.15">
      <c r="A399" t="str">
        <v>U1385G-21-7</v>
      </c>
      <c r="B399" s="21">
        <v>192.87</v>
      </c>
      <c r="C399" t="str">
        <v>U1385G-2-4</v>
      </c>
      <c r="D399">
        <v>6.29</v>
      </c>
      <c r="E399" s="23">
        <v>0</v>
      </c>
      <c r="F399" s="27">
        <v>6.29</v>
      </c>
      <c r="G399" s="27" t="str">
        <v>6.29</v>
      </c>
      <c r="H399" s="28">
        <v>0</v>
      </c>
      <c r="K399" t="str">
        <v>U1385G-2</v>
      </c>
      <c r="L399" s="27">
        <v>1.343</v>
      </c>
      <c r="M399" s="27">
        <v>7.633</v>
      </c>
    </row>
    <row r="400" spans="1:13" x14ac:dyDescent="0.15">
      <c r="A400" t="str">
        <v>U1385G-21-CC</v>
      </c>
      <c r="B400" s="21">
        <v>193.4</v>
      </c>
      <c r="C400" t="str">
        <v>U1385G-2-4</v>
      </c>
      <c r="D400">
        <v>6.29</v>
      </c>
      <c r="E400" s="23">
        <v>0</v>
      </c>
      <c r="F400" s="27">
        <v>6.29</v>
      </c>
      <c r="G400" s="27" t="str">
        <v>6.29</v>
      </c>
      <c r="H400" s="28">
        <v>0</v>
      </c>
      <c r="K400" t="str">
        <v>U1385G-2</v>
      </c>
      <c r="L400" s="27">
        <v>1.343</v>
      </c>
      <c r="M400" s="27">
        <v>7.633</v>
      </c>
    </row>
    <row r="401" spans="1:13" x14ac:dyDescent="0.15">
      <c r="A401" t="str">
        <v>U1385G-22-1</v>
      </c>
      <c r="B401" s="21">
        <v>193.6</v>
      </c>
      <c r="C401" t="str">
        <v>U1385G-2-4</v>
      </c>
      <c r="D401">
        <v>6.29</v>
      </c>
      <c r="E401" s="23">
        <v>0</v>
      </c>
      <c r="F401" s="27">
        <v>6.29</v>
      </c>
      <c r="G401" s="27" t="str">
        <v>6.29</v>
      </c>
      <c r="H401" s="28">
        <v>0</v>
      </c>
      <c r="K401" t="str">
        <v>U1385G-2</v>
      </c>
      <c r="L401" s="27">
        <v>1.343</v>
      </c>
      <c r="M401" s="27">
        <v>7.633</v>
      </c>
    </row>
    <row r="402" spans="1:13" x14ac:dyDescent="0.15">
      <c r="A402" t="str">
        <v>U1385G-22-2</v>
      </c>
      <c r="B402" s="21">
        <v>195.1</v>
      </c>
      <c r="C402" t="str">
        <v>U1385G-2-4</v>
      </c>
      <c r="D402">
        <v>6.29</v>
      </c>
      <c r="E402" s="23">
        <v>0</v>
      </c>
      <c r="F402" s="27">
        <v>6.29</v>
      </c>
      <c r="G402" s="27" t="str">
        <v>6.29</v>
      </c>
      <c r="H402" s="28">
        <v>0</v>
      </c>
      <c r="K402" t="str">
        <v>U1385G-2</v>
      </c>
      <c r="L402" s="27">
        <v>1.343</v>
      </c>
      <c r="M402" s="27">
        <v>7.633</v>
      </c>
    </row>
    <row r="403" spans="1:13" x14ac:dyDescent="0.15">
      <c r="A403" t="str">
        <v>U1385G-22-3</v>
      </c>
      <c r="B403" s="21">
        <v>196.6</v>
      </c>
      <c r="C403" t="str">
        <v>U1385G-2-4</v>
      </c>
      <c r="D403">
        <v>6.29</v>
      </c>
      <c r="E403" s="23">
        <v>0</v>
      </c>
      <c r="F403" s="27">
        <v>6.29</v>
      </c>
      <c r="G403" s="27" t="str">
        <v>6.29</v>
      </c>
      <c r="H403" s="28">
        <v>0</v>
      </c>
      <c r="K403" t="str">
        <v>U1385G-2</v>
      </c>
      <c r="L403" s="27">
        <v>1.343</v>
      </c>
      <c r="M403" s="27">
        <v>7.633</v>
      </c>
    </row>
    <row r="404" spans="1:13" x14ac:dyDescent="0.15">
      <c r="A404" t="str">
        <v>U1385G-22-4</v>
      </c>
      <c r="B404" s="21">
        <v>198.11</v>
      </c>
      <c r="C404" t="str">
        <v>U1385G-2-4</v>
      </c>
      <c r="D404">
        <v>6.29</v>
      </c>
      <c r="E404" s="23">
        <v>0</v>
      </c>
      <c r="F404" s="27">
        <v>6.29</v>
      </c>
      <c r="G404" s="27" t="str">
        <v>6.29</v>
      </c>
      <c r="H404" s="28">
        <v>0</v>
      </c>
      <c r="K404" t="str">
        <v>U1385G-2</v>
      </c>
      <c r="L404" s="27">
        <v>1.343</v>
      </c>
      <c r="M404" s="27">
        <v>7.633</v>
      </c>
    </row>
    <row r="405" spans="1:13" x14ac:dyDescent="0.15">
      <c r="A405" t="str">
        <v>U1385G-22-5</v>
      </c>
      <c r="B405" s="21">
        <v>199.61</v>
      </c>
      <c r="C405" t="str">
        <v>U1385G-2-4</v>
      </c>
      <c r="D405">
        <v>6.29</v>
      </c>
      <c r="E405" s="23">
        <v>0</v>
      </c>
      <c r="F405" s="27">
        <v>6.29</v>
      </c>
      <c r="G405" s="27" t="str">
        <v>6.29</v>
      </c>
      <c r="H405" s="28">
        <v>0</v>
      </c>
      <c r="K405" t="str">
        <v>U1385G-2</v>
      </c>
      <c r="L405" s="27">
        <v>1.343</v>
      </c>
      <c r="M405" s="27">
        <v>7.633</v>
      </c>
    </row>
    <row r="406" spans="1:13" x14ac:dyDescent="0.15">
      <c r="A406" t="str">
        <v>U1385G-22-6</v>
      </c>
      <c r="B406" s="21">
        <v>201.11</v>
      </c>
      <c r="C406" t="str">
        <v>U1385G-2-4</v>
      </c>
      <c r="D406">
        <v>6.29</v>
      </c>
      <c r="E406" s="23">
        <v>0</v>
      </c>
      <c r="F406" s="27">
        <v>6.29</v>
      </c>
      <c r="G406" s="27" t="str">
        <v>6.29</v>
      </c>
      <c r="H406" s="28">
        <v>0</v>
      </c>
      <c r="K406" t="str">
        <v>U1385G-2</v>
      </c>
      <c r="L406" s="27">
        <v>1.343</v>
      </c>
      <c r="M406" s="27">
        <v>7.633</v>
      </c>
    </row>
    <row r="407" spans="1:13" x14ac:dyDescent="0.15">
      <c r="A407" t="str">
        <v>U1385G-22-CC</v>
      </c>
      <c r="B407" s="21">
        <v>202.29</v>
      </c>
      <c r="C407" t="str">
        <v>U1385G-2-4</v>
      </c>
      <c r="D407">
        <v>6.29</v>
      </c>
      <c r="E407" s="23">
        <v>0</v>
      </c>
      <c r="F407" s="27">
        <v>6.29</v>
      </c>
      <c r="G407" s="27" t="str">
        <v>6.29</v>
      </c>
      <c r="H407" s="28">
        <v>0</v>
      </c>
      <c r="K407" t="str">
        <v>U1385G-2</v>
      </c>
      <c r="L407" s="27">
        <v>1.343</v>
      </c>
      <c r="M407" s="27">
        <v>7.633</v>
      </c>
    </row>
    <row r="408" spans="1:13" x14ac:dyDescent="0.15">
      <c r="A408" t="str">
        <v>U1385G-23-1</v>
      </c>
      <c r="B408" s="21">
        <v>203.3</v>
      </c>
      <c r="C408" t="str">
        <v>U1385G-2-4</v>
      </c>
      <c r="D408">
        <v>6.29</v>
      </c>
      <c r="E408" s="23">
        <v>0</v>
      </c>
      <c r="F408" s="27">
        <v>6.29</v>
      </c>
      <c r="G408" s="27" t="str">
        <v>6.29</v>
      </c>
      <c r="H408" s="28">
        <v>0</v>
      </c>
      <c r="K408" t="str">
        <v>U1385G-2</v>
      </c>
      <c r="L408" s="27">
        <v>1.343</v>
      </c>
      <c r="M408" s="27">
        <v>7.633</v>
      </c>
    </row>
    <row r="409" spans="1:13" x14ac:dyDescent="0.15">
      <c r="A409" t="str">
        <v>U1385G-23-2</v>
      </c>
      <c r="B409" s="21">
        <v>204.8</v>
      </c>
      <c r="C409" t="str">
        <v>U1385G-2-4</v>
      </c>
      <c r="D409">
        <v>6.29</v>
      </c>
      <c r="E409" s="23">
        <v>0</v>
      </c>
      <c r="F409" s="27">
        <v>6.29</v>
      </c>
      <c r="G409" s="27" t="str">
        <v>6.29</v>
      </c>
      <c r="H409" s="28">
        <v>0</v>
      </c>
      <c r="K409" t="str">
        <v>U1385G-2</v>
      </c>
      <c r="L409" s="27">
        <v>1.343</v>
      </c>
      <c r="M409" s="27">
        <v>7.633</v>
      </c>
    </row>
    <row r="410" spans="1:13" x14ac:dyDescent="0.15">
      <c r="A410" t="str">
        <v>U1385G-23-3</v>
      </c>
      <c r="B410" s="21">
        <v>206.3</v>
      </c>
      <c r="C410" t="str">
        <v>U1385G-2-4</v>
      </c>
      <c r="D410">
        <v>6.29</v>
      </c>
      <c r="E410" s="23">
        <v>2</v>
      </c>
      <c r="F410" s="27">
        <v>6.31</v>
      </c>
      <c r="G410" s="27" t="str">
        <v>6.31</v>
      </c>
      <c r="H410" s="28">
        <v>0</v>
      </c>
      <c r="K410" t="str">
        <v>U1385G-2</v>
      </c>
      <c r="L410" s="27">
        <v>1.343</v>
      </c>
      <c r="M410" s="27">
        <v>7.6529999999999996</v>
      </c>
    </row>
    <row r="411" spans="1:13" x14ac:dyDescent="0.15">
      <c r="A411" t="str">
        <v>U1385G-23-4</v>
      </c>
      <c r="B411" s="21">
        <v>207.81</v>
      </c>
      <c r="C411" t="str">
        <v>U1385G-2-4</v>
      </c>
      <c r="D411">
        <v>6.29</v>
      </c>
      <c r="E411" s="23">
        <v>4</v>
      </c>
      <c r="F411" s="27">
        <v>6.33</v>
      </c>
      <c r="G411" s="27" t="str">
        <v>6.33</v>
      </c>
      <c r="H411" s="28">
        <v>0</v>
      </c>
      <c r="K411" t="str">
        <v>U1385G-2</v>
      </c>
      <c r="L411" s="27">
        <v>1.343</v>
      </c>
      <c r="M411" s="27">
        <v>7.673</v>
      </c>
    </row>
    <row r="412" spans="1:13" x14ac:dyDescent="0.15">
      <c r="A412" t="str">
        <v>U1385G-23-5</v>
      </c>
      <c r="B412" s="21">
        <v>209.32</v>
      </c>
      <c r="C412" t="str">
        <v>U1385G-2-4</v>
      </c>
      <c r="D412">
        <v>6.29</v>
      </c>
      <c r="E412" s="23">
        <v>6</v>
      </c>
      <c r="F412" s="27">
        <v>6.35</v>
      </c>
      <c r="G412" s="27" t="str">
        <v>6.35</v>
      </c>
      <c r="H412" s="28">
        <v>0</v>
      </c>
      <c r="K412" t="str">
        <v>U1385G-2</v>
      </c>
      <c r="L412" s="27">
        <v>1.343</v>
      </c>
      <c r="M412" s="27">
        <v>7.6929999999999996</v>
      </c>
    </row>
    <row r="413" spans="1:13" x14ac:dyDescent="0.15">
      <c r="A413" t="str">
        <v>U1385G-23-6</v>
      </c>
      <c r="B413" s="21">
        <v>210.82</v>
      </c>
      <c r="C413" t="str">
        <v>U1385G-2-4</v>
      </c>
      <c r="D413">
        <v>6.29</v>
      </c>
      <c r="E413" s="23">
        <v>8</v>
      </c>
      <c r="F413" s="27">
        <v>6.37</v>
      </c>
      <c r="G413" s="27" t="str">
        <v>6.37</v>
      </c>
      <c r="H413" s="28">
        <v>0</v>
      </c>
      <c r="K413" t="str">
        <v>U1385G-2</v>
      </c>
      <c r="L413" s="27">
        <v>1.343</v>
      </c>
      <c r="M413" s="27">
        <v>7.7130000000000001</v>
      </c>
    </row>
    <row r="414" spans="1:13" x14ac:dyDescent="0.15">
      <c r="A414" t="str">
        <v>U1385G-23-7</v>
      </c>
      <c r="B414" s="21">
        <v>212.04</v>
      </c>
      <c r="C414" t="str">
        <v>U1385G-2-4</v>
      </c>
      <c r="D414">
        <v>6.29</v>
      </c>
      <c r="E414" s="23">
        <v>10</v>
      </c>
      <c r="F414" s="27">
        <v>6.39</v>
      </c>
      <c r="G414" s="27" t="str">
        <v>6.39</v>
      </c>
      <c r="H414" s="28">
        <v>0</v>
      </c>
      <c r="K414" t="str">
        <v>U1385G-2</v>
      </c>
      <c r="L414" s="27">
        <v>1.343</v>
      </c>
      <c r="M414" s="27">
        <v>7.7329999999999997</v>
      </c>
    </row>
    <row r="415" spans="1:13" x14ac:dyDescent="0.15">
      <c r="A415" t="str">
        <v>U1385G-23-CC</v>
      </c>
      <c r="B415" s="21">
        <v>212.73</v>
      </c>
      <c r="C415" t="str">
        <v>U1385G-2-4</v>
      </c>
      <c r="D415">
        <v>6.29</v>
      </c>
      <c r="E415" s="23">
        <v>10</v>
      </c>
      <c r="F415" s="27">
        <v>6.39</v>
      </c>
      <c r="G415" s="27" t="str">
        <v>6.39</v>
      </c>
      <c r="H415" s="28">
        <v>0</v>
      </c>
      <c r="K415" t="str">
        <v>U1385G-2</v>
      </c>
      <c r="L415" s="27">
        <v>1.343</v>
      </c>
      <c r="M415" s="27">
        <v>7.7329999999999997</v>
      </c>
    </row>
    <row r="416" spans="1:13" x14ac:dyDescent="0.15">
      <c r="A416" t="str">
        <v>U1385G-24-1</v>
      </c>
      <c r="B416" s="21">
        <v>213</v>
      </c>
      <c r="C416" t="str">
        <v>U1385G-2-4</v>
      </c>
      <c r="D416">
        <v>6.29</v>
      </c>
      <c r="E416" s="23">
        <v>12</v>
      </c>
      <c r="F416" s="27">
        <v>6.41</v>
      </c>
      <c r="G416" s="27" t="str">
        <v>6.41</v>
      </c>
      <c r="H416" s="28">
        <v>0</v>
      </c>
      <c r="K416" t="str">
        <v>U1385G-2</v>
      </c>
      <c r="L416" s="27">
        <v>1.343</v>
      </c>
      <c r="M416" s="27">
        <v>7.7530000000000001</v>
      </c>
    </row>
    <row r="417" spans="1:13" x14ac:dyDescent="0.15">
      <c r="A417" t="str">
        <v>U1385G-24-2</v>
      </c>
      <c r="B417" s="21">
        <v>213.36</v>
      </c>
      <c r="C417" t="str">
        <v>U1385G-2-4</v>
      </c>
      <c r="D417">
        <v>6.29</v>
      </c>
      <c r="E417" s="23">
        <v>14</v>
      </c>
      <c r="F417" s="27">
        <v>6.43</v>
      </c>
      <c r="G417" s="27" t="str">
        <v>6.43</v>
      </c>
      <c r="H417" s="28">
        <v>0</v>
      </c>
      <c r="K417" t="str">
        <v>U1385G-2</v>
      </c>
      <c r="L417" s="27">
        <v>1.343</v>
      </c>
      <c r="M417" s="27">
        <v>7.7729999999999997</v>
      </c>
    </row>
    <row r="418" spans="1:13" x14ac:dyDescent="0.15">
      <c r="A418" t="str">
        <v>U1385G-24-3</v>
      </c>
      <c r="B418" s="21">
        <v>214.86</v>
      </c>
      <c r="C418" t="str">
        <v>U1385G-2-4</v>
      </c>
      <c r="D418">
        <v>6.29</v>
      </c>
      <c r="E418" s="23">
        <v>14</v>
      </c>
      <c r="F418" s="27">
        <v>6.43</v>
      </c>
      <c r="G418" s="27" t="str">
        <v>6.43</v>
      </c>
      <c r="H418" s="28">
        <v>0</v>
      </c>
      <c r="K418" t="str">
        <v>U1385G-2</v>
      </c>
      <c r="L418" s="27">
        <v>1.343</v>
      </c>
      <c r="M418" s="27">
        <v>7.7729999999999997</v>
      </c>
    </row>
    <row r="419" spans="1:13" x14ac:dyDescent="0.15">
      <c r="A419" t="str">
        <v>U1385G-24-4</v>
      </c>
      <c r="B419" s="21">
        <v>216.36</v>
      </c>
      <c r="C419" t="str">
        <v>U1385G-2-4</v>
      </c>
      <c r="D419">
        <v>6.29</v>
      </c>
      <c r="E419" s="23">
        <v>16</v>
      </c>
      <c r="F419" s="27">
        <v>6.45</v>
      </c>
      <c r="G419" s="27" t="str">
        <v>6.45</v>
      </c>
      <c r="H419" s="28">
        <v>0</v>
      </c>
      <c r="K419" t="str">
        <v>U1385G-2</v>
      </c>
      <c r="L419" s="27">
        <v>1.343</v>
      </c>
      <c r="M419" s="27">
        <v>7.7930000000000001</v>
      </c>
    </row>
    <row r="420" spans="1:13" x14ac:dyDescent="0.15">
      <c r="A420" t="str">
        <v>U1385G-24-5</v>
      </c>
      <c r="B420" s="21">
        <v>217.86</v>
      </c>
      <c r="C420" t="str">
        <v>U1385G-2-4</v>
      </c>
      <c r="D420">
        <v>6.29</v>
      </c>
      <c r="E420" s="23">
        <v>18</v>
      </c>
      <c r="F420" s="27">
        <v>6.47</v>
      </c>
      <c r="G420" s="27" t="str">
        <v>6.47</v>
      </c>
      <c r="H420" s="28">
        <v>0</v>
      </c>
      <c r="K420" t="str">
        <v>U1385G-2</v>
      </c>
      <c r="L420" s="27">
        <v>1.343</v>
      </c>
      <c r="M420" s="27">
        <v>7.8129999999999997</v>
      </c>
    </row>
    <row r="421" spans="1:13" x14ac:dyDescent="0.15">
      <c r="A421" t="str">
        <v>U1385G-24-6</v>
      </c>
      <c r="B421" s="21">
        <v>219.36</v>
      </c>
      <c r="C421" t="str">
        <v>U1385G-2-4</v>
      </c>
      <c r="D421">
        <v>6.29</v>
      </c>
      <c r="E421" s="23">
        <v>18</v>
      </c>
      <c r="F421" s="27">
        <v>6.47</v>
      </c>
      <c r="G421" s="27" t="str">
        <v>6.47</v>
      </c>
      <c r="H421" s="28">
        <v>0</v>
      </c>
      <c r="K421" t="str">
        <v>U1385G-2</v>
      </c>
      <c r="L421" s="27">
        <v>1.343</v>
      </c>
      <c r="M421" s="27">
        <v>7.8129999999999997</v>
      </c>
    </row>
    <row r="422" spans="1:13" x14ac:dyDescent="0.15">
      <c r="A422" t="str">
        <v>U1385G-24-7</v>
      </c>
      <c r="B422" s="21">
        <v>220.87</v>
      </c>
      <c r="C422" t="str">
        <v>U1385G-2-4</v>
      </c>
      <c r="D422">
        <v>6.29</v>
      </c>
      <c r="E422" s="23">
        <v>20</v>
      </c>
      <c r="F422" s="27">
        <v>6.49</v>
      </c>
      <c r="G422" s="27" t="str">
        <v>6.49</v>
      </c>
      <c r="H422" s="28">
        <v>0</v>
      </c>
      <c r="K422" t="str">
        <v>U1385G-2</v>
      </c>
      <c r="L422" s="27">
        <v>1.343</v>
      </c>
      <c r="M422" s="27">
        <v>7.8330000000000002</v>
      </c>
    </row>
    <row r="423" spans="1:13" x14ac:dyDescent="0.15">
      <c r="A423" t="str">
        <v>U1385G-24-8</v>
      </c>
      <c r="B423" s="21">
        <v>221.82</v>
      </c>
      <c r="C423" t="str">
        <v>U1385G-2-4</v>
      </c>
      <c r="D423">
        <v>6.29</v>
      </c>
      <c r="E423" s="23">
        <v>22</v>
      </c>
      <c r="F423" s="27">
        <v>6.51</v>
      </c>
      <c r="G423" s="27" t="str">
        <v>6.51</v>
      </c>
      <c r="H423" s="28">
        <v>0</v>
      </c>
      <c r="K423" t="str">
        <v>U1385G-2</v>
      </c>
      <c r="L423" s="27">
        <v>1.343</v>
      </c>
      <c r="M423" s="27">
        <v>7.8529999999999998</v>
      </c>
    </row>
    <row r="424" spans="1:13" x14ac:dyDescent="0.15">
      <c r="A424" t="str">
        <v>U1385G-24-CC</v>
      </c>
      <c r="B424" s="21">
        <v>222.43</v>
      </c>
      <c r="C424" t="str">
        <v>U1385G-2-4</v>
      </c>
      <c r="D424">
        <v>6.29</v>
      </c>
      <c r="E424" s="23">
        <v>24</v>
      </c>
      <c r="F424" s="27">
        <v>6.53</v>
      </c>
      <c r="G424" s="27" t="str">
        <v>6.53</v>
      </c>
      <c r="H424" s="28">
        <v>0</v>
      </c>
      <c r="K424" t="str">
        <v>U1385G-2</v>
      </c>
      <c r="L424" s="27">
        <v>1.343</v>
      </c>
      <c r="M424" s="27">
        <v>7.8730000000000002</v>
      </c>
    </row>
    <row r="425" spans="1:13" x14ac:dyDescent="0.15">
      <c r="A425" t="str">
        <v>U1385G-25-1</v>
      </c>
      <c r="B425" s="21">
        <v>222.7</v>
      </c>
      <c r="C425" t="str">
        <v>U1385G-2-4</v>
      </c>
      <c r="D425">
        <v>6.29</v>
      </c>
      <c r="E425" s="23">
        <v>24</v>
      </c>
      <c r="F425" s="27">
        <v>6.53</v>
      </c>
      <c r="G425" s="27" t="str">
        <v>6.53</v>
      </c>
      <c r="H425" s="28">
        <v>0</v>
      </c>
      <c r="K425" t="str">
        <v>U1385G-2</v>
      </c>
      <c r="L425" s="27">
        <v>1.343</v>
      </c>
      <c r="M425" s="27">
        <v>7.8730000000000002</v>
      </c>
    </row>
    <row r="426" spans="1:13" x14ac:dyDescent="0.15">
      <c r="A426" t="str">
        <v>U1385G-25-2</v>
      </c>
      <c r="B426" s="21">
        <v>224.2</v>
      </c>
      <c r="C426" t="str">
        <v>U1385G-2-4</v>
      </c>
      <c r="D426">
        <v>6.29</v>
      </c>
      <c r="E426" s="23">
        <v>26</v>
      </c>
      <c r="F426" s="27">
        <v>6.55</v>
      </c>
      <c r="G426" s="27" t="str">
        <v>6.55</v>
      </c>
      <c r="H426" s="28">
        <v>0</v>
      </c>
      <c r="K426" t="str">
        <v>U1385G-2</v>
      </c>
      <c r="L426" s="27">
        <v>1.343</v>
      </c>
      <c r="M426" s="27">
        <v>7.8929999999999998</v>
      </c>
    </row>
    <row r="427" spans="1:13" x14ac:dyDescent="0.15">
      <c r="A427" t="str">
        <v>U1385G-25-3</v>
      </c>
      <c r="B427" s="21">
        <v>225.7</v>
      </c>
      <c r="C427" t="str">
        <v>U1385G-2-4</v>
      </c>
      <c r="D427">
        <v>6.29</v>
      </c>
      <c r="E427" s="23">
        <v>28</v>
      </c>
      <c r="F427" s="27">
        <v>6.57</v>
      </c>
      <c r="G427" s="27" t="str">
        <v>6.57</v>
      </c>
      <c r="H427" s="28">
        <v>0</v>
      </c>
      <c r="K427" t="str">
        <v>U1385G-2</v>
      </c>
      <c r="L427" s="27">
        <v>1.343</v>
      </c>
      <c r="M427" s="27">
        <v>7.9130000000000003</v>
      </c>
    </row>
    <row r="428" spans="1:13" x14ac:dyDescent="0.15">
      <c r="A428" t="str">
        <v>U1385G-25-4</v>
      </c>
      <c r="B428" s="21">
        <v>227.2</v>
      </c>
      <c r="C428" t="str">
        <v>U1385G-2-4</v>
      </c>
      <c r="D428">
        <v>6.29</v>
      </c>
      <c r="E428" s="23">
        <v>28</v>
      </c>
      <c r="F428" s="27">
        <v>6.57</v>
      </c>
      <c r="G428" s="27" t="str">
        <v>6.57</v>
      </c>
      <c r="H428" s="28">
        <v>0</v>
      </c>
      <c r="K428" t="str">
        <v>U1385G-2</v>
      </c>
      <c r="L428" s="27">
        <v>1.343</v>
      </c>
      <c r="M428" s="27">
        <v>7.9130000000000003</v>
      </c>
    </row>
    <row r="429" spans="1:13" x14ac:dyDescent="0.15">
      <c r="A429" t="str">
        <v>U1385G-25-5</v>
      </c>
      <c r="B429" s="21">
        <v>228.7</v>
      </c>
      <c r="C429" t="str">
        <v>U1385G-2-4</v>
      </c>
      <c r="D429">
        <v>6.29</v>
      </c>
      <c r="E429" s="23">
        <v>30</v>
      </c>
      <c r="F429" s="27">
        <v>6.59</v>
      </c>
      <c r="G429" s="27" t="str">
        <v>6.59</v>
      </c>
      <c r="H429" s="28">
        <v>0</v>
      </c>
      <c r="K429" t="str">
        <v>U1385G-2</v>
      </c>
      <c r="L429" s="27">
        <v>1.343</v>
      </c>
      <c r="M429" s="27">
        <v>7.9329999999999998</v>
      </c>
    </row>
    <row r="430" spans="1:13" x14ac:dyDescent="0.15">
      <c r="A430" t="str">
        <v>U1385G-25-6</v>
      </c>
      <c r="B430" s="21">
        <v>230.21</v>
      </c>
      <c r="C430" t="str">
        <v>U1385G-2-4</v>
      </c>
      <c r="D430">
        <v>6.29</v>
      </c>
      <c r="E430" s="23">
        <v>32</v>
      </c>
      <c r="F430" s="27">
        <v>6.61</v>
      </c>
      <c r="G430" s="27" t="str">
        <v>6.61</v>
      </c>
      <c r="H430" s="28">
        <v>0</v>
      </c>
      <c r="K430" t="str">
        <v>U1385G-2</v>
      </c>
      <c r="L430" s="27">
        <v>1.343</v>
      </c>
      <c r="M430" s="27">
        <v>7.9530000000000003</v>
      </c>
    </row>
    <row r="431" spans="1:13" x14ac:dyDescent="0.15">
      <c r="A431" t="str">
        <v>U1385G-25-7</v>
      </c>
      <c r="B431" s="21">
        <v>231.5</v>
      </c>
      <c r="C431" t="str">
        <v>U1385G-2-4</v>
      </c>
      <c r="D431">
        <v>6.29</v>
      </c>
      <c r="E431" s="23">
        <v>34</v>
      </c>
      <c r="F431" s="27">
        <v>6.63</v>
      </c>
      <c r="G431" s="27" t="str">
        <v>6.63</v>
      </c>
      <c r="H431" s="28">
        <v>0</v>
      </c>
      <c r="K431" t="str">
        <v>U1385G-2</v>
      </c>
      <c r="L431" s="27">
        <v>1.343</v>
      </c>
      <c r="M431" s="27">
        <v>7.9729999999999999</v>
      </c>
    </row>
    <row r="432" spans="1:13" x14ac:dyDescent="0.15">
      <c r="A432" t="str">
        <v>U1385G-25-CC</v>
      </c>
      <c r="B432" s="21">
        <v>232.18</v>
      </c>
      <c r="C432" t="str">
        <v>U1385G-2-4</v>
      </c>
      <c r="D432">
        <v>6.29</v>
      </c>
      <c r="E432" s="23">
        <v>34</v>
      </c>
      <c r="F432" s="27">
        <v>6.63</v>
      </c>
      <c r="G432" s="27" t="str">
        <v>6.63</v>
      </c>
      <c r="H432" s="28">
        <v>0</v>
      </c>
      <c r="K432" t="str">
        <v>U1385G-2</v>
      </c>
      <c r="L432" s="27">
        <v>1.343</v>
      </c>
      <c r="M432" s="27">
        <v>7.9729999999999999</v>
      </c>
    </row>
    <row r="433" spans="1:13" x14ac:dyDescent="0.15">
      <c r="A433" t="str">
        <v>U1385G-26-1</v>
      </c>
      <c r="B433" s="21">
        <v>232.4</v>
      </c>
      <c r="C433" t="str">
        <v>U1385G-2-4</v>
      </c>
      <c r="D433">
        <v>6.29</v>
      </c>
      <c r="E433" s="23">
        <v>36</v>
      </c>
      <c r="F433" s="27">
        <v>6.65</v>
      </c>
      <c r="G433" s="27" t="str">
        <v>6.65</v>
      </c>
      <c r="H433" s="28">
        <v>0</v>
      </c>
      <c r="K433" t="str">
        <v>U1385G-2</v>
      </c>
      <c r="L433" s="27">
        <v>1.343</v>
      </c>
      <c r="M433" s="27">
        <v>7.9930000000000003</v>
      </c>
    </row>
    <row r="434" spans="1:13" x14ac:dyDescent="0.15">
      <c r="A434" t="str">
        <v>U1385G-26-2</v>
      </c>
      <c r="B434" s="21">
        <v>233.9</v>
      </c>
      <c r="C434" t="str">
        <v>U1385G-2-4</v>
      </c>
      <c r="D434">
        <v>6.29</v>
      </c>
      <c r="E434" s="23">
        <v>38</v>
      </c>
      <c r="F434" s="27">
        <v>6.67</v>
      </c>
      <c r="G434" s="27" t="str">
        <v>6.67</v>
      </c>
      <c r="H434" s="28">
        <v>0</v>
      </c>
      <c r="K434" t="str">
        <v>U1385G-2</v>
      </c>
      <c r="L434" s="27">
        <v>1.343</v>
      </c>
      <c r="M434" s="27">
        <v>8.0129999999999999</v>
      </c>
    </row>
    <row r="435" spans="1:13" x14ac:dyDescent="0.15">
      <c r="A435" t="str">
        <v>U1385G-26-3</v>
      </c>
      <c r="B435" s="21">
        <v>235.4</v>
      </c>
      <c r="C435" t="str">
        <v>U1385G-2-4</v>
      </c>
      <c r="D435">
        <v>6.29</v>
      </c>
      <c r="E435" s="23">
        <v>38</v>
      </c>
      <c r="F435" s="27">
        <v>6.67</v>
      </c>
      <c r="G435" s="27" t="str">
        <v>6.67</v>
      </c>
      <c r="H435" s="28">
        <v>0</v>
      </c>
      <c r="K435" t="str">
        <v>U1385G-2</v>
      </c>
      <c r="L435" s="27">
        <v>1.343</v>
      </c>
      <c r="M435" s="27">
        <v>8.0129999999999999</v>
      </c>
    </row>
    <row r="436" spans="1:13" x14ac:dyDescent="0.15">
      <c r="A436" t="str">
        <v>U1385G-26-4</v>
      </c>
      <c r="B436" s="21">
        <v>236.9</v>
      </c>
      <c r="C436" t="str">
        <v>U1385G-2-4</v>
      </c>
      <c r="D436">
        <v>6.29</v>
      </c>
      <c r="E436" s="23">
        <v>38</v>
      </c>
      <c r="F436" s="27">
        <v>6.67</v>
      </c>
      <c r="G436" s="27" t="str">
        <v>6.67</v>
      </c>
      <c r="H436" s="28">
        <v>0</v>
      </c>
      <c r="K436" t="str">
        <v>U1385G-2</v>
      </c>
      <c r="L436" s="27">
        <v>1.343</v>
      </c>
      <c r="M436" s="27">
        <v>8.0129999999999999</v>
      </c>
    </row>
    <row r="437" spans="1:13" x14ac:dyDescent="0.15">
      <c r="A437" t="str">
        <v>U1385G-26-5</v>
      </c>
      <c r="B437" s="21">
        <v>238.41</v>
      </c>
      <c r="C437" t="str">
        <v>U1385G-2-4</v>
      </c>
      <c r="D437">
        <v>6.29</v>
      </c>
      <c r="E437" s="23">
        <v>40</v>
      </c>
      <c r="F437" s="27">
        <v>6.69</v>
      </c>
      <c r="G437" s="27" t="str">
        <v>6.69</v>
      </c>
      <c r="H437" s="28">
        <v>0</v>
      </c>
      <c r="K437" t="str">
        <v>U1385G-2</v>
      </c>
      <c r="L437" s="27">
        <v>1.343</v>
      </c>
      <c r="M437" s="27">
        <v>8.0330000000000013</v>
      </c>
    </row>
    <row r="438" spans="1:13" x14ac:dyDescent="0.15">
      <c r="A438" t="str">
        <v>U1385G-26-6</v>
      </c>
      <c r="B438" s="21">
        <v>239.92</v>
      </c>
      <c r="C438" t="str">
        <v>U1385G-2-4</v>
      </c>
      <c r="D438">
        <v>6.29</v>
      </c>
      <c r="E438" s="23">
        <v>40</v>
      </c>
      <c r="F438" s="27">
        <v>6.69</v>
      </c>
      <c r="G438" s="27" t="str">
        <v>6.69</v>
      </c>
      <c r="H438" s="28">
        <v>0</v>
      </c>
      <c r="K438" t="str">
        <v>U1385G-2</v>
      </c>
      <c r="L438" s="27">
        <v>1.343</v>
      </c>
      <c r="M438" s="27">
        <v>8.0330000000000013</v>
      </c>
    </row>
    <row r="439" spans="1:13" x14ac:dyDescent="0.15">
      <c r="A439" t="str">
        <v>U1385G-26-7</v>
      </c>
      <c r="B439" s="21">
        <v>241.2</v>
      </c>
      <c r="C439" t="str">
        <v>U1385G-2-4</v>
      </c>
      <c r="D439">
        <v>6.29</v>
      </c>
      <c r="E439" s="23">
        <v>42</v>
      </c>
      <c r="F439" s="27">
        <v>6.71</v>
      </c>
      <c r="G439" s="27" t="str">
        <v>6.71</v>
      </c>
      <c r="H439" s="28">
        <v>0</v>
      </c>
      <c r="K439" t="str">
        <v>U1385G-2</v>
      </c>
      <c r="L439" s="27">
        <v>1.343</v>
      </c>
      <c r="M439" s="27">
        <v>8.0530000000000008</v>
      </c>
    </row>
    <row r="440" spans="1:13" x14ac:dyDescent="0.15">
      <c r="A440" t="str">
        <v>U1385G-26-CC</v>
      </c>
      <c r="B440" s="21">
        <v>241.91</v>
      </c>
      <c r="C440" t="str">
        <v>U1385G-2-4</v>
      </c>
      <c r="D440">
        <v>6.29</v>
      </c>
      <c r="E440" s="23">
        <v>47</v>
      </c>
      <c r="F440" s="27">
        <v>6.76</v>
      </c>
      <c r="G440" s="27" t="str">
        <v>6.76</v>
      </c>
      <c r="H440" s="28">
        <v>0</v>
      </c>
      <c r="K440" t="str">
        <v>U1385G-2</v>
      </c>
      <c r="L440" s="27">
        <v>1.343</v>
      </c>
      <c r="M440" s="27">
        <v>8.1029999999999998</v>
      </c>
    </row>
    <row r="441" spans="1:13" x14ac:dyDescent="0.15">
      <c r="A441" t="str">
        <v>U1385G-27-1</v>
      </c>
      <c r="B441" s="21">
        <v>242.1</v>
      </c>
      <c r="C441" t="str">
        <v>U1385G-2-4</v>
      </c>
      <c r="D441">
        <v>6.29</v>
      </c>
      <c r="E441" s="23">
        <v>47</v>
      </c>
      <c r="F441" s="27">
        <v>6.76</v>
      </c>
      <c r="G441" s="27" t="str">
        <v>6.76</v>
      </c>
      <c r="H441" s="28">
        <v>0</v>
      </c>
      <c r="K441" t="str">
        <v>U1385G-2</v>
      </c>
      <c r="L441" s="27">
        <v>1.343</v>
      </c>
      <c r="M441" s="27">
        <v>8.1029999999999998</v>
      </c>
    </row>
    <row r="442" spans="1:13" x14ac:dyDescent="0.15">
      <c r="A442" t="str">
        <v>U1385G-27-2</v>
      </c>
      <c r="B442" s="21">
        <v>243.6</v>
      </c>
      <c r="C442" t="str">
        <v>U1385G-2-4</v>
      </c>
      <c r="D442">
        <v>6.29</v>
      </c>
      <c r="E442" s="23">
        <v>49</v>
      </c>
      <c r="F442" s="27">
        <v>6.78</v>
      </c>
      <c r="G442" s="27" t="str">
        <v>6.78</v>
      </c>
      <c r="H442" s="28">
        <v>0</v>
      </c>
      <c r="K442" t="str">
        <v>U1385G-2</v>
      </c>
      <c r="L442" s="27">
        <v>1.343</v>
      </c>
      <c r="M442" s="27">
        <v>8.1230000000000011</v>
      </c>
    </row>
    <row r="443" spans="1:13" x14ac:dyDescent="0.15">
      <c r="A443" t="str">
        <v>U1385G-27-3</v>
      </c>
      <c r="B443" s="21">
        <v>245.11</v>
      </c>
      <c r="C443" t="str">
        <v>U1385G-2-4</v>
      </c>
      <c r="D443">
        <v>6.29</v>
      </c>
      <c r="E443" s="23">
        <v>51</v>
      </c>
      <c r="F443" s="27">
        <v>6.8</v>
      </c>
      <c r="G443" s="27" t="str">
        <v>6.8</v>
      </c>
      <c r="H443" s="28">
        <v>0</v>
      </c>
      <c r="K443" t="str">
        <v>U1385G-2</v>
      </c>
      <c r="L443" s="27">
        <v>1.343</v>
      </c>
      <c r="M443" s="27">
        <v>8.1430000000000007</v>
      </c>
    </row>
    <row r="444" spans="1:13" x14ac:dyDescent="0.15">
      <c r="A444" t="str">
        <v>U1385G-27-4</v>
      </c>
      <c r="B444" s="21">
        <v>246.61</v>
      </c>
      <c r="C444" t="str">
        <v>U1385G-2-4</v>
      </c>
      <c r="D444">
        <v>6.29</v>
      </c>
      <c r="E444" s="23">
        <v>51</v>
      </c>
      <c r="F444" s="27">
        <v>6.8</v>
      </c>
      <c r="G444" s="27" t="str">
        <v>6.8</v>
      </c>
      <c r="H444" s="28">
        <v>0</v>
      </c>
      <c r="K444" t="str">
        <v>U1385G-2</v>
      </c>
      <c r="L444" s="27">
        <v>1.343</v>
      </c>
      <c r="M444" s="27">
        <v>8.1430000000000007</v>
      </c>
    </row>
    <row r="445" spans="1:13" x14ac:dyDescent="0.15">
      <c r="A445" t="str">
        <v>U1385G-27-5</v>
      </c>
      <c r="B445" s="21">
        <v>248.12</v>
      </c>
      <c r="C445" t="str">
        <v>U1385G-2-4</v>
      </c>
      <c r="D445">
        <v>6.29</v>
      </c>
      <c r="E445" s="23">
        <v>53</v>
      </c>
      <c r="F445" s="27">
        <v>6.82</v>
      </c>
      <c r="G445" s="27" t="str">
        <v>6.82</v>
      </c>
      <c r="H445" s="28">
        <v>0</v>
      </c>
      <c r="K445" t="str">
        <v>U1385G-2</v>
      </c>
      <c r="L445" s="27">
        <v>1.343</v>
      </c>
      <c r="M445" s="27">
        <v>8.1630000000000003</v>
      </c>
    </row>
    <row r="446" spans="1:13" x14ac:dyDescent="0.15">
      <c r="A446" t="str">
        <v>U1385G-27-6</v>
      </c>
      <c r="B446" s="21">
        <v>249.62</v>
      </c>
      <c r="C446" t="str">
        <v>U1385G-2-4</v>
      </c>
      <c r="D446">
        <v>6.29</v>
      </c>
      <c r="E446" s="23">
        <v>55</v>
      </c>
      <c r="F446" s="27">
        <v>6.84</v>
      </c>
      <c r="G446" s="27" t="str">
        <v>6.84</v>
      </c>
      <c r="H446" s="28">
        <v>0</v>
      </c>
      <c r="K446" t="str">
        <v>U1385G-2</v>
      </c>
      <c r="L446" s="27">
        <v>1.343</v>
      </c>
      <c r="M446" s="27">
        <v>8.1829999999999998</v>
      </c>
    </row>
    <row r="447" spans="1:13" x14ac:dyDescent="0.15">
      <c r="A447" t="str">
        <v>U1385G-27-7</v>
      </c>
      <c r="B447" s="21">
        <v>250.99</v>
      </c>
      <c r="C447" t="str">
        <v>U1385G-2-4</v>
      </c>
      <c r="D447">
        <v>6.29</v>
      </c>
      <c r="E447" s="23">
        <v>57</v>
      </c>
      <c r="F447" s="27">
        <v>6.86</v>
      </c>
      <c r="G447" s="27" t="str">
        <v>6.86</v>
      </c>
      <c r="H447" s="28">
        <v>0</v>
      </c>
      <c r="K447" t="str">
        <v>U1385G-2</v>
      </c>
      <c r="L447" s="27">
        <v>1.343</v>
      </c>
      <c r="M447" s="27">
        <v>8.2029999999999994</v>
      </c>
    </row>
    <row r="448" spans="1:13" x14ac:dyDescent="0.15">
      <c r="A448" t="str">
        <v>U1385G-27-CC</v>
      </c>
      <c r="B448" s="21">
        <v>251.6</v>
      </c>
      <c r="C448" t="str">
        <v>U1385G-2-4</v>
      </c>
      <c r="D448">
        <v>6.29</v>
      </c>
      <c r="E448" s="23">
        <v>57</v>
      </c>
      <c r="F448" s="27">
        <v>6.86</v>
      </c>
      <c r="G448" s="27" t="str">
        <v>6.86</v>
      </c>
      <c r="H448" s="28">
        <v>0</v>
      </c>
      <c r="K448" t="str">
        <v>U1385G-2</v>
      </c>
      <c r="L448" s="27">
        <v>1.343</v>
      </c>
      <c r="M448" s="27">
        <v>8.2029999999999994</v>
      </c>
    </row>
    <row r="449" spans="1:13" x14ac:dyDescent="0.15">
      <c r="A449" t="str">
        <v>U1385G-28-1</v>
      </c>
      <c r="B449" s="21">
        <v>251.8</v>
      </c>
      <c r="C449" t="str">
        <v>U1385G-2-4</v>
      </c>
      <c r="D449">
        <v>6.29</v>
      </c>
      <c r="E449" s="23">
        <v>59</v>
      </c>
      <c r="F449" s="27">
        <v>6.88</v>
      </c>
      <c r="G449" s="27" t="str">
        <v>6.88</v>
      </c>
      <c r="H449" s="28">
        <v>0</v>
      </c>
      <c r="K449" t="str">
        <v>U1385G-2</v>
      </c>
      <c r="L449" s="27">
        <v>1.343</v>
      </c>
      <c r="M449" s="27">
        <v>8.222999999999999</v>
      </c>
    </row>
    <row r="450" spans="1:13" x14ac:dyDescent="0.15">
      <c r="A450" t="str">
        <v>U1385G-28-2</v>
      </c>
      <c r="B450" s="21">
        <v>253.29</v>
      </c>
      <c r="C450" t="str">
        <v>U1385G-2-4</v>
      </c>
      <c r="D450">
        <v>6.29</v>
      </c>
      <c r="E450" s="23">
        <v>61</v>
      </c>
      <c r="F450" s="27">
        <v>6.9</v>
      </c>
      <c r="G450" s="27" t="str">
        <v>6.9</v>
      </c>
      <c r="H450" s="28">
        <v>0</v>
      </c>
      <c r="K450" t="str">
        <v>U1385G-2</v>
      </c>
      <c r="L450" s="27">
        <v>1.343</v>
      </c>
      <c r="M450" s="27">
        <v>8.2430000000000003</v>
      </c>
    </row>
    <row r="451" spans="1:13" x14ac:dyDescent="0.15">
      <c r="A451" t="str">
        <v>U1385G-28-3</v>
      </c>
      <c r="B451" s="21">
        <v>254.78</v>
      </c>
      <c r="C451" t="str">
        <v>U1385G-2-4</v>
      </c>
      <c r="D451">
        <v>6.29</v>
      </c>
      <c r="E451" s="23">
        <v>63</v>
      </c>
      <c r="F451" s="27">
        <v>6.92</v>
      </c>
      <c r="G451" s="27" t="str">
        <v>6.92</v>
      </c>
      <c r="H451" s="28">
        <v>0</v>
      </c>
      <c r="K451" t="str">
        <v>U1385G-2</v>
      </c>
      <c r="L451" s="27">
        <v>1.343</v>
      </c>
      <c r="M451" s="27">
        <v>8.2629999999999999</v>
      </c>
    </row>
    <row r="452" spans="1:13" x14ac:dyDescent="0.15">
      <c r="A452" t="str">
        <v>U1385G-28-4</v>
      </c>
      <c r="B452" s="21">
        <v>256.27</v>
      </c>
      <c r="C452" t="str">
        <v>U1385G-2-4</v>
      </c>
      <c r="D452">
        <v>6.29</v>
      </c>
      <c r="E452" s="23">
        <v>63</v>
      </c>
      <c r="F452" s="27">
        <v>6.92</v>
      </c>
      <c r="G452" s="27" t="str">
        <v>6.92</v>
      </c>
      <c r="H452" s="28">
        <v>0</v>
      </c>
      <c r="K452" t="str">
        <v>U1385G-2</v>
      </c>
      <c r="L452" s="27">
        <v>1.343</v>
      </c>
      <c r="M452" s="27">
        <v>8.2629999999999999</v>
      </c>
    </row>
    <row r="453" spans="1:13" x14ac:dyDescent="0.15">
      <c r="A453" t="str">
        <v>U1385G-28-5</v>
      </c>
      <c r="B453" s="21">
        <v>257.76</v>
      </c>
      <c r="C453" t="str">
        <v>U1385G-2-4</v>
      </c>
      <c r="D453">
        <v>6.29</v>
      </c>
      <c r="E453" s="23">
        <v>65</v>
      </c>
      <c r="F453" s="27">
        <v>6.94</v>
      </c>
      <c r="G453" s="27" t="str">
        <v>6.94</v>
      </c>
      <c r="H453" s="28">
        <v>0</v>
      </c>
      <c r="K453" t="str">
        <v>U1385G-2</v>
      </c>
      <c r="L453" s="27">
        <v>1.343</v>
      </c>
      <c r="M453" s="27">
        <v>8.2830000000000013</v>
      </c>
    </row>
    <row r="454" spans="1:13" x14ac:dyDescent="0.15">
      <c r="A454" t="str">
        <v>U1385G-28-6</v>
      </c>
      <c r="B454" s="21">
        <v>259.25</v>
      </c>
      <c r="C454" t="str">
        <v>U1385G-2-4</v>
      </c>
      <c r="D454">
        <v>6.29</v>
      </c>
      <c r="E454" s="23">
        <v>65</v>
      </c>
      <c r="F454" s="27">
        <v>6.94</v>
      </c>
      <c r="G454" s="27" t="str">
        <v>6.94</v>
      </c>
      <c r="H454" s="28">
        <v>0</v>
      </c>
      <c r="K454" t="str">
        <v>U1385G-2</v>
      </c>
      <c r="L454" s="27">
        <v>1.343</v>
      </c>
      <c r="M454" s="27">
        <v>8.2830000000000013</v>
      </c>
    </row>
    <row r="455" spans="1:13" x14ac:dyDescent="0.15">
      <c r="A455" t="str">
        <v>U1385G-28-7</v>
      </c>
      <c r="B455" s="21">
        <v>260.64999999999998</v>
      </c>
      <c r="C455" t="str">
        <v>U1385G-2-4</v>
      </c>
      <c r="D455">
        <v>6.29</v>
      </c>
      <c r="E455" s="23">
        <v>67</v>
      </c>
      <c r="F455" s="27">
        <v>6.96</v>
      </c>
      <c r="G455" s="27" t="str">
        <v>6.96</v>
      </c>
      <c r="H455" s="28">
        <v>0</v>
      </c>
      <c r="K455" t="str">
        <v>U1385G-2</v>
      </c>
      <c r="L455" s="27">
        <v>1.343</v>
      </c>
      <c r="M455" s="27">
        <v>8.3030000000000008</v>
      </c>
    </row>
    <row r="456" spans="1:13" x14ac:dyDescent="0.15">
      <c r="A456" t="str">
        <v>U1385G-28-CC</v>
      </c>
      <c r="B456" s="21">
        <v>261.26</v>
      </c>
      <c r="C456" t="str">
        <v>U1385G-2-4</v>
      </c>
      <c r="D456">
        <v>6.29</v>
      </c>
      <c r="E456" s="23">
        <v>69</v>
      </c>
      <c r="F456" s="27">
        <v>6.98</v>
      </c>
      <c r="G456" s="27" t="str">
        <v>6.98</v>
      </c>
      <c r="H456" s="28">
        <v>0</v>
      </c>
      <c r="K456" t="str">
        <v>U1385G-2</v>
      </c>
      <c r="L456" s="27">
        <v>1.343</v>
      </c>
      <c r="M456" s="27">
        <v>8.3230000000000004</v>
      </c>
    </row>
    <row r="457" spans="1:13" x14ac:dyDescent="0.15">
      <c r="A457" t="str">
        <v>U1385G-29-1</v>
      </c>
      <c r="B457" s="21">
        <v>261.5</v>
      </c>
      <c r="C457" t="str">
        <v>U1385G-2-4</v>
      </c>
      <c r="D457">
        <v>6.29</v>
      </c>
      <c r="E457" s="23">
        <v>71</v>
      </c>
      <c r="F457" s="27">
        <v>7</v>
      </c>
      <c r="G457" s="27" t="str">
        <v>7</v>
      </c>
      <c r="H457" s="28">
        <v>0</v>
      </c>
      <c r="K457" t="str">
        <v>U1385G-2</v>
      </c>
      <c r="L457" s="27">
        <v>1.343</v>
      </c>
      <c r="M457" s="27">
        <v>8.343</v>
      </c>
    </row>
    <row r="458" spans="1:13" x14ac:dyDescent="0.15">
      <c r="A458" t="str">
        <v>U1385G-29-2</v>
      </c>
      <c r="B458" s="21">
        <v>263</v>
      </c>
      <c r="C458" t="str">
        <v>U1385G-2-4</v>
      </c>
      <c r="D458">
        <v>6.29</v>
      </c>
      <c r="E458" s="23">
        <v>72</v>
      </c>
      <c r="F458" s="27">
        <v>7.01</v>
      </c>
      <c r="G458" s="27" t="str">
        <v>7.01</v>
      </c>
      <c r="H458" s="28">
        <v>0</v>
      </c>
      <c r="K458" t="str">
        <v>U1385G-2</v>
      </c>
      <c r="L458" s="27">
        <v>1.343</v>
      </c>
      <c r="M458" s="27">
        <v>8.3529999999999998</v>
      </c>
    </row>
    <row r="459" spans="1:13" x14ac:dyDescent="0.15">
      <c r="A459" t="str">
        <v>U1385G-29-3</v>
      </c>
      <c r="B459" s="21">
        <v>264.5</v>
      </c>
      <c r="C459" t="str">
        <v>U1385G-2-4</v>
      </c>
      <c r="D459">
        <v>6.29</v>
      </c>
      <c r="E459" s="23">
        <v>74</v>
      </c>
      <c r="F459" s="27">
        <v>7.03</v>
      </c>
      <c r="G459" s="27" t="str">
        <v>7.03</v>
      </c>
      <c r="H459" s="28">
        <v>0</v>
      </c>
      <c r="K459" t="str">
        <v>U1385G-2</v>
      </c>
      <c r="L459" s="27">
        <v>1.343</v>
      </c>
      <c r="M459" s="27">
        <v>8.3730000000000011</v>
      </c>
    </row>
    <row r="460" spans="1:13" x14ac:dyDescent="0.15">
      <c r="A460" t="str">
        <v>U1385G-29-4</v>
      </c>
      <c r="B460" s="21">
        <v>266.01</v>
      </c>
      <c r="C460" t="str">
        <v>U1385G-2-4</v>
      </c>
      <c r="D460">
        <v>6.29</v>
      </c>
      <c r="E460" s="23">
        <v>75</v>
      </c>
      <c r="F460" s="27">
        <v>7.04</v>
      </c>
      <c r="G460" s="27" t="str">
        <v>7.04</v>
      </c>
      <c r="H460" s="28">
        <v>0</v>
      </c>
      <c r="K460" t="str">
        <v>U1385G-2</v>
      </c>
      <c r="L460" s="27">
        <v>1.343</v>
      </c>
      <c r="M460" s="27">
        <v>8.3829999999999991</v>
      </c>
    </row>
    <row r="461" spans="1:13" x14ac:dyDescent="0.15">
      <c r="A461" t="str">
        <v>U1385G-29-5</v>
      </c>
      <c r="B461" s="21">
        <v>267.52</v>
      </c>
      <c r="C461" t="str">
        <v>U1385G-2-4</v>
      </c>
      <c r="D461">
        <v>6.29</v>
      </c>
      <c r="E461" s="23">
        <v>75</v>
      </c>
      <c r="F461" s="27">
        <v>7.04</v>
      </c>
      <c r="G461" s="27" t="str">
        <v>7.04</v>
      </c>
      <c r="H461" s="28">
        <v>0</v>
      </c>
      <c r="K461" t="str">
        <v>U1385G-2</v>
      </c>
      <c r="L461" s="27">
        <v>1.343</v>
      </c>
      <c r="M461" s="27">
        <v>8.3829999999999991</v>
      </c>
    </row>
    <row r="462" spans="1:13" x14ac:dyDescent="0.15">
      <c r="A462" t="str">
        <v>U1385G-29-6</v>
      </c>
      <c r="B462" s="21">
        <v>269.02</v>
      </c>
      <c r="C462" t="str">
        <v>U1385G-2-4</v>
      </c>
      <c r="D462">
        <v>6.29</v>
      </c>
      <c r="E462" s="23">
        <v>76</v>
      </c>
      <c r="F462" s="27">
        <v>7.05</v>
      </c>
      <c r="G462" s="27" t="str">
        <v>7.05</v>
      </c>
      <c r="H462" s="28">
        <v>0</v>
      </c>
      <c r="K462" t="str">
        <v>U1385G-2</v>
      </c>
      <c r="L462" s="27">
        <v>1.343</v>
      </c>
      <c r="M462" s="27">
        <v>8.3930000000000007</v>
      </c>
    </row>
    <row r="463" spans="1:13" x14ac:dyDescent="0.15">
      <c r="A463" t="str">
        <v>U1385G-29-7</v>
      </c>
      <c r="B463" s="21">
        <v>270.41000000000003</v>
      </c>
      <c r="C463" t="str">
        <v>U1385G-2-4</v>
      </c>
      <c r="D463">
        <v>6.29</v>
      </c>
      <c r="E463" s="23">
        <v>78</v>
      </c>
      <c r="F463" s="27">
        <v>7.07</v>
      </c>
      <c r="G463" s="27" t="str">
        <v>7.07</v>
      </c>
      <c r="H463" s="28">
        <v>0</v>
      </c>
      <c r="K463" t="str">
        <v>U1385G-2</v>
      </c>
      <c r="L463" s="27">
        <v>1.343</v>
      </c>
      <c r="M463" s="27">
        <v>8.4130000000000003</v>
      </c>
    </row>
    <row r="464" spans="1:13" x14ac:dyDescent="0.15">
      <c r="A464" t="str">
        <v>U1385G-29-CC</v>
      </c>
      <c r="B464" s="21">
        <v>270.94</v>
      </c>
      <c r="C464" t="str">
        <v>U1385G-2-4</v>
      </c>
      <c r="D464">
        <v>6.29</v>
      </c>
      <c r="E464" s="23">
        <v>78</v>
      </c>
      <c r="F464" s="27">
        <v>7.07</v>
      </c>
      <c r="G464" s="27" t="str">
        <v>7.07</v>
      </c>
      <c r="H464" s="28">
        <v>0</v>
      </c>
      <c r="K464" t="str">
        <v>U1385G-2</v>
      </c>
      <c r="L464" s="27">
        <v>1.343</v>
      </c>
      <c r="M464" s="27">
        <v>8.4130000000000003</v>
      </c>
    </row>
    <row r="465" spans="1:13" x14ac:dyDescent="0.15">
      <c r="A465" t="str">
        <v>U1385G-30-1</v>
      </c>
      <c r="B465" s="21">
        <v>271.2</v>
      </c>
      <c r="C465" t="str">
        <v>U1385G-2-4</v>
      </c>
      <c r="D465">
        <v>6.29</v>
      </c>
      <c r="E465" s="23">
        <v>80</v>
      </c>
      <c r="F465" s="27">
        <v>7.09</v>
      </c>
      <c r="G465" s="27" t="str">
        <v>7.09</v>
      </c>
      <c r="H465" s="28">
        <v>0</v>
      </c>
      <c r="K465" t="str">
        <v>U1385G-2</v>
      </c>
      <c r="L465" s="27">
        <v>1.343</v>
      </c>
      <c r="M465" s="27">
        <v>8.4329999999999998</v>
      </c>
    </row>
    <row r="466" spans="1:13" x14ac:dyDescent="0.15">
      <c r="A466" t="str">
        <v>U1385G-30-2</v>
      </c>
      <c r="B466" s="21">
        <v>272.7</v>
      </c>
      <c r="C466" t="str">
        <v>U1385G-2-4</v>
      </c>
      <c r="D466">
        <v>6.29</v>
      </c>
      <c r="E466" s="23">
        <v>80</v>
      </c>
      <c r="F466" s="27">
        <v>7.09</v>
      </c>
      <c r="G466" s="27" t="str">
        <v>7.09</v>
      </c>
      <c r="H466" s="28">
        <v>0</v>
      </c>
      <c r="K466" t="str">
        <v>U1385G-2</v>
      </c>
      <c r="L466" s="27">
        <v>1.343</v>
      </c>
      <c r="M466" s="27">
        <v>8.4329999999999998</v>
      </c>
    </row>
    <row r="467" spans="1:13" x14ac:dyDescent="0.15">
      <c r="A467" t="str">
        <v>U1385G-30-3</v>
      </c>
      <c r="B467" s="21">
        <v>274.20999999999998</v>
      </c>
      <c r="C467" t="str">
        <v>U1385G-2-4</v>
      </c>
      <c r="D467">
        <v>6.29</v>
      </c>
      <c r="E467" s="23">
        <v>82</v>
      </c>
      <c r="F467" s="27">
        <v>7.11</v>
      </c>
      <c r="G467" s="27" t="str">
        <v>7.11</v>
      </c>
      <c r="H467" s="28">
        <v>0</v>
      </c>
      <c r="K467" t="str">
        <v>U1385G-2</v>
      </c>
      <c r="L467" s="27">
        <v>1.343</v>
      </c>
      <c r="M467" s="27">
        <v>8.4529999999999994</v>
      </c>
    </row>
    <row r="468" spans="1:13" x14ac:dyDescent="0.15">
      <c r="A468" t="str">
        <v>U1385G-30-4</v>
      </c>
      <c r="B468" s="21">
        <v>275.72000000000003</v>
      </c>
      <c r="C468" t="str">
        <v>U1385G-2-4</v>
      </c>
      <c r="D468">
        <v>6.29</v>
      </c>
      <c r="E468" s="23">
        <v>84</v>
      </c>
      <c r="F468" s="27">
        <v>7.13</v>
      </c>
      <c r="G468" s="27" t="str">
        <v>7.13</v>
      </c>
      <c r="H468" s="28">
        <v>0</v>
      </c>
      <c r="K468" t="str">
        <v>U1385G-2</v>
      </c>
      <c r="L468" s="27">
        <v>1.343</v>
      </c>
      <c r="M468" s="27">
        <v>8.472999999999999</v>
      </c>
    </row>
    <row r="469" spans="1:13" x14ac:dyDescent="0.15">
      <c r="A469" t="str">
        <v>U1385G-30-5</v>
      </c>
      <c r="B469" s="21">
        <v>277.22000000000003</v>
      </c>
      <c r="C469" t="str">
        <v>U1385G-2-4</v>
      </c>
      <c r="D469">
        <v>6.29</v>
      </c>
      <c r="E469" s="23">
        <v>86</v>
      </c>
      <c r="F469" s="27">
        <v>7.15</v>
      </c>
      <c r="G469" s="27" t="str">
        <v>7.15</v>
      </c>
      <c r="H469" s="28">
        <v>0</v>
      </c>
      <c r="K469" t="str">
        <v>U1385G-2</v>
      </c>
      <c r="L469" s="27">
        <v>1.343</v>
      </c>
      <c r="M469" s="27">
        <v>8.4930000000000003</v>
      </c>
    </row>
    <row r="470" spans="1:13" x14ac:dyDescent="0.15">
      <c r="A470" t="str">
        <v>U1385G-30-6</v>
      </c>
      <c r="B470" s="21">
        <v>278.73</v>
      </c>
      <c r="C470" t="str">
        <v>U1385G-2-4</v>
      </c>
      <c r="D470">
        <v>6.29</v>
      </c>
      <c r="E470" s="23">
        <v>86</v>
      </c>
      <c r="F470" s="27">
        <v>7.15</v>
      </c>
      <c r="G470" s="27" t="str">
        <v>7.15</v>
      </c>
      <c r="H470" s="28">
        <v>0</v>
      </c>
      <c r="K470" t="str">
        <v>U1385G-2</v>
      </c>
      <c r="L470" s="27">
        <v>1.343</v>
      </c>
      <c r="M470" s="27">
        <v>8.4930000000000003</v>
      </c>
    </row>
    <row r="471" spans="1:13" x14ac:dyDescent="0.15">
      <c r="A471" t="str">
        <v>U1385G-30-7</v>
      </c>
      <c r="B471" s="21">
        <v>280.13</v>
      </c>
      <c r="C471" t="str">
        <v>U1385G-2-4</v>
      </c>
      <c r="D471">
        <v>6.29</v>
      </c>
      <c r="E471" s="23">
        <v>88</v>
      </c>
      <c r="F471" s="27">
        <v>7.17</v>
      </c>
      <c r="G471" s="27" t="str">
        <v>7.17</v>
      </c>
      <c r="H471" s="28">
        <v>0</v>
      </c>
      <c r="K471" t="str">
        <v>U1385G-2</v>
      </c>
      <c r="L471" s="27">
        <v>1.343</v>
      </c>
      <c r="M471" s="27">
        <v>8.5129999999999999</v>
      </c>
    </row>
    <row r="472" spans="1:13" x14ac:dyDescent="0.15">
      <c r="A472" t="str">
        <v>U1385G-30-CC</v>
      </c>
      <c r="B472" s="21">
        <v>280.64999999999998</v>
      </c>
      <c r="C472" t="str">
        <v>U1385G-2-4</v>
      </c>
      <c r="D472">
        <v>6.29</v>
      </c>
      <c r="E472" s="23">
        <v>88</v>
      </c>
      <c r="F472" s="27">
        <v>7.17</v>
      </c>
      <c r="G472" s="27" t="str">
        <v>7.17</v>
      </c>
      <c r="H472" s="28">
        <v>0</v>
      </c>
      <c r="K472" t="str">
        <v>U1385G-2</v>
      </c>
      <c r="L472" s="27">
        <v>1.343</v>
      </c>
      <c r="M472" s="27">
        <v>8.5129999999999999</v>
      </c>
    </row>
    <row r="473" spans="1:13" x14ac:dyDescent="0.15">
      <c r="A473" t="str">
        <v>U1385G-31-1</v>
      </c>
      <c r="B473" s="21">
        <v>280.89999999999998</v>
      </c>
      <c r="C473" t="str">
        <v>U1385G-2-4</v>
      </c>
      <c r="D473">
        <v>6.29</v>
      </c>
      <c r="E473" s="23">
        <v>90</v>
      </c>
      <c r="F473" s="27">
        <v>7.19</v>
      </c>
      <c r="G473" s="27" t="str">
        <v>7.19</v>
      </c>
      <c r="H473" s="28">
        <v>0</v>
      </c>
      <c r="K473" t="str">
        <v>U1385G-2</v>
      </c>
      <c r="L473" s="27">
        <v>1.343</v>
      </c>
      <c r="M473" s="27">
        <v>8.5330000000000013</v>
      </c>
    </row>
    <row r="474" spans="1:13" x14ac:dyDescent="0.15">
      <c r="A474" t="str">
        <v>U1385G-31-2</v>
      </c>
      <c r="B474" s="21">
        <v>282.39</v>
      </c>
      <c r="C474" t="str">
        <v>U1385G-2-4</v>
      </c>
      <c r="D474">
        <v>6.29</v>
      </c>
      <c r="E474" s="23">
        <v>92</v>
      </c>
      <c r="F474" s="27">
        <v>7.21</v>
      </c>
      <c r="G474" s="27" t="str">
        <v>7.21</v>
      </c>
      <c r="H474" s="28">
        <v>0</v>
      </c>
      <c r="K474" t="str">
        <v>U1385G-2</v>
      </c>
      <c r="L474" s="27">
        <v>1.343</v>
      </c>
      <c r="M474" s="27">
        <v>8.5530000000000008</v>
      </c>
    </row>
    <row r="475" spans="1:13" x14ac:dyDescent="0.15">
      <c r="A475" t="str">
        <v>U1385G-31-3</v>
      </c>
      <c r="B475" s="21">
        <v>283.89999999999998</v>
      </c>
      <c r="C475" t="str">
        <v>U1385G-2-4</v>
      </c>
      <c r="D475">
        <v>6.29</v>
      </c>
      <c r="E475" s="23">
        <v>94</v>
      </c>
      <c r="F475" s="27">
        <v>7.23</v>
      </c>
      <c r="G475" s="27" t="str">
        <v>7.23</v>
      </c>
      <c r="H475" s="28">
        <v>0</v>
      </c>
      <c r="K475" t="str">
        <v>U1385G-2</v>
      </c>
      <c r="L475" s="27">
        <v>1.343</v>
      </c>
      <c r="M475" s="27">
        <v>8.5730000000000004</v>
      </c>
    </row>
    <row r="476" spans="1:13" x14ac:dyDescent="0.15">
      <c r="A476" t="str">
        <v>U1385G-31-4</v>
      </c>
      <c r="B476" s="21">
        <v>285.39999999999998</v>
      </c>
      <c r="C476" t="str">
        <v>U1385G-2-4</v>
      </c>
      <c r="D476">
        <v>6.29</v>
      </c>
      <c r="E476" s="23">
        <v>94</v>
      </c>
      <c r="F476" s="27">
        <v>7.23</v>
      </c>
      <c r="G476" s="27" t="str">
        <v>7.23</v>
      </c>
      <c r="H476" s="28">
        <v>0</v>
      </c>
      <c r="K476" t="str">
        <v>U1385G-2</v>
      </c>
      <c r="L476" s="27">
        <v>1.343</v>
      </c>
      <c r="M476" s="27">
        <v>8.5730000000000004</v>
      </c>
    </row>
    <row r="477" spans="1:13" x14ac:dyDescent="0.15">
      <c r="A477" t="str">
        <v>U1385G-31-5</v>
      </c>
      <c r="B477" s="21">
        <v>286.91000000000003</v>
      </c>
      <c r="C477" t="str">
        <v>U1385G-2-4</v>
      </c>
      <c r="D477">
        <v>6.29</v>
      </c>
      <c r="E477" s="23">
        <v>96</v>
      </c>
      <c r="F477" s="27">
        <v>7.25</v>
      </c>
      <c r="G477" s="27" t="str">
        <v>7.25</v>
      </c>
      <c r="H477" s="28">
        <v>0</v>
      </c>
      <c r="K477" t="str">
        <v>U1385G-2</v>
      </c>
      <c r="L477" s="27">
        <v>1.343</v>
      </c>
      <c r="M477" s="27">
        <v>8.593</v>
      </c>
    </row>
    <row r="478" spans="1:13" x14ac:dyDescent="0.15">
      <c r="A478" t="str">
        <v>U1385G-31-6</v>
      </c>
      <c r="B478" s="21">
        <v>288.42</v>
      </c>
      <c r="C478" t="str">
        <v>U1385G-2-4</v>
      </c>
      <c r="D478">
        <v>6.29</v>
      </c>
      <c r="E478" s="23">
        <v>96</v>
      </c>
      <c r="F478" s="27">
        <v>7.25</v>
      </c>
      <c r="G478" s="27" t="str">
        <v>7.25</v>
      </c>
      <c r="H478" s="28">
        <v>0</v>
      </c>
      <c r="K478" t="str">
        <v>U1385G-2</v>
      </c>
      <c r="L478" s="27">
        <v>1.343</v>
      </c>
      <c r="M478" s="27">
        <v>8.593</v>
      </c>
    </row>
    <row r="479" spans="1:13" x14ac:dyDescent="0.15">
      <c r="A479" t="str">
        <v>U1385G-31-7</v>
      </c>
      <c r="B479" s="21">
        <v>289.82</v>
      </c>
      <c r="C479" t="str">
        <v>U1385G-2-4</v>
      </c>
      <c r="D479">
        <v>6.29</v>
      </c>
      <c r="E479" s="23">
        <v>98</v>
      </c>
      <c r="F479" s="27">
        <v>7.27</v>
      </c>
      <c r="G479" s="27" t="str">
        <v>7.27</v>
      </c>
      <c r="H479" s="28">
        <v>0</v>
      </c>
      <c r="K479" t="str">
        <v>U1385G-2</v>
      </c>
      <c r="L479" s="27">
        <v>1.343</v>
      </c>
      <c r="M479" s="27">
        <v>8.6129999999999995</v>
      </c>
    </row>
    <row r="480" spans="1:13" x14ac:dyDescent="0.15">
      <c r="A480" t="str">
        <v>U1385G-31-CC</v>
      </c>
      <c r="B480" s="21">
        <v>290.33999999999997</v>
      </c>
      <c r="C480" t="str">
        <v>U1385G-2-4</v>
      </c>
      <c r="D480">
        <v>6.29</v>
      </c>
      <c r="E480" s="23">
        <v>100</v>
      </c>
      <c r="F480" s="27">
        <v>7.29</v>
      </c>
      <c r="G480" s="27" t="str">
        <v>7.29</v>
      </c>
      <c r="H480" s="28">
        <v>0</v>
      </c>
      <c r="K480" t="str">
        <v>U1385G-2</v>
      </c>
      <c r="L480" s="27">
        <v>1.343</v>
      </c>
      <c r="M480" s="27">
        <v>8.6329999999999991</v>
      </c>
    </row>
    <row r="481" spans="1:13" x14ac:dyDescent="0.15">
      <c r="A481" t="str">
        <v>U1385G-32-1</v>
      </c>
      <c r="B481" s="21">
        <v>290.60000000000002</v>
      </c>
      <c r="C481" t="str">
        <v>U1385G-2-4</v>
      </c>
      <c r="D481">
        <v>6.29</v>
      </c>
      <c r="E481" s="23">
        <v>102</v>
      </c>
      <c r="F481" s="27">
        <v>7.3100000000000005</v>
      </c>
      <c r="G481" s="27" t="str">
        <v>7.31</v>
      </c>
      <c r="H481" s="28">
        <v>-8.8817841970012523E-16</v>
      </c>
      <c r="K481" t="str">
        <v>U1385G-2</v>
      </c>
      <c r="L481" s="27">
        <v>1.343</v>
      </c>
      <c r="M481" s="27">
        <v>8.6530000000000005</v>
      </c>
    </row>
    <row r="482" spans="1:13" x14ac:dyDescent="0.15">
      <c r="A482" t="str">
        <v>U1385G-32-2</v>
      </c>
      <c r="B482" s="21">
        <v>292.10000000000002</v>
      </c>
      <c r="C482" t="str">
        <v>U1385G-2-4</v>
      </c>
      <c r="D482">
        <v>6.29</v>
      </c>
      <c r="E482" s="23">
        <v>102</v>
      </c>
      <c r="F482" s="27">
        <v>7.3100000000000005</v>
      </c>
      <c r="G482" s="27" t="str">
        <v>7.31</v>
      </c>
      <c r="H482" s="28">
        <v>-8.8817841970012523E-16</v>
      </c>
      <c r="K482" t="str">
        <v>U1385G-2</v>
      </c>
      <c r="L482" s="27">
        <v>1.343</v>
      </c>
      <c r="M482" s="27">
        <v>8.6530000000000005</v>
      </c>
    </row>
    <row r="483" spans="1:13" x14ac:dyDescent="0.15">
      <c r="A483" t="str">
        <v>U1385G-32-3</v>
      </c>
      <c r="B483" s="21">
        <v>293.60000000000002</v>
      </c>
      <c r="C483" t="str">
        <v>U1385G-2-4</v>
      </c>
      <c r="D483">
        <v>6.29</v>
      </c>
      <c r="E483" s="23">
        <v>104</v>
      </c>
      <c r="F483" s="27">
        <v>7.33</v>
      </c>
      <c r="G483" s="27" t="str">
        <v>7.33</v>
      </c>
      <c r="H483" s="28">
        <v>0</v>
      </c>
      <c r="K483" t="str">
        <v>U1385G-2</v>
      </c>
      <c r="L483" s="27">
        <v>1.343</v>
      </c>
      <c r="M483" s="27">
        <v>8.673</v>
      </c>
    </row>
    <row r="484" spans="1:13" x14ac:dyDescent="0.15">
      <c r="A484" t="str">
        <v>U1385G-32-4</v>
      </c>
      <c r="B484" s="21">
        <v>295.11</v>
      </c>
      <c r="C484" t="str">
        <v>U1385G-2-4</v>
      </c>
      <c r="D484">
        <v>6.29</v>
      </c>
      <c r="E484" s="23">
        <v>106</v>
      </c>
      <c r="F484" s="27">
        <v>7.35</v>
      </c>
      <c r="G484" s="27" t="str">
        <v>7.35</v>
      </c>
      <c r="H484" s="28">
        <v>0</v>
      </c>
      <c r="K484" t="str">
        <v>U1385G-2</v>
      </c>
      <c r="L484" s="27">
        <v>1.343</v>
      </c>
      <c r="M484" s="27">
        <v>8.6929999999999996</v>
      </c>
    </row>
    <row r="485" spans="1:13" x14ac:dyDescent="0.15">
      <c r="A485" t="str">
        <v>U1385G-32-5</v>
      </c>
      <c r="B485" s="21">
        <v>296.61</v>
      </c>
      <c r="C485" t="str">
        <v>U1385G-2-4</v>
      </c>
      <c r="D485">
        <v>6.29</v>
      </c>
      <c r="E485" s="23">
        <v>108</v>
      </c>
      <c r="F485" s="27">
        <v>7.37</v>
      </c>
      <c r="G485" s="27" t="str">
        <v>7.37</v>
      </c>
      <c r="H485" s="28">
        <v>0</v>
      </c>
      <c r="K485" t="str">
        <v>U1385G-2</v>
      </c>
      <c r="L485" s="27">
        <v>1.343</v>
      </c>
      <c r="M485" s="27">
        <v>8.713000000000001</v>
      </c>
    </row>
    <row r="486" spans="1:13" x14ac:dyDescent="0.15">
      <c r="A486" t="str">
        <v>U1385G-32-6</v>
      </c>
      <c r="B486" s="21">
        <v>298.11</v>
      </c>
      <c r="C486" t="str">
        <v>U1385G-2-4</v>
      </c>
      <c r="D486">
        <v>6.29</v>
      </c>
      <c r="E486" s="23">
        <v>108</v>
      </c>
      <c r="F486" s="27">
        <v>7.37</v>
      </c>
      <c r="G486" s="27" t="str">
        <v>7.37</v>
      </c>
      <c r="H486" s="28">
        <v>0</v>
      </c>
      <c r="K486" t="str">
        <v>U1385G-2</v>
      </c>
      <c r="L486" s="27">
        <v>1.343</v>
      </c>
      <c r="M486" s="27">
        <v>8.713000000000001</v>
      </c>
    </row>
    <row r="487" spans="1:13" x14ac:dyDescent="0.15">
      <c r="A487" t="str">
        <v>U1385G-32-7</v>
      </c>
      <c r="B487" s="21">
        <v>299.52</v>
      </c>
      <c r="C487" t="str">
        <v>U1385G-2-4</v>
      </c>
      <c r="D487">
        <v>6.29</v>
      </c>
      <c r="E487" s="23">
        <v>110</v>
      </c>
      <c r="F487" s="27">
        <v>7.3900000000000006</v>
      </c>
      <c r="G487" s="27" t="str">
        <v>7.39</v>
      </c>
      <c r="H487" s="28">
        <v>-8.8817841970012523E-16</v>
      </c>
      <c r="K487" t="str">
        <v>U1385G-2</v>
      </c>
      <c r="L487" s="27">
        <v>1.343</v>
      </c>
      <c r="M487" s="27">
        <v>8.7330000000000005</v>
      </c>
    </row>
    <row r="488" spans="1:13" x14ac:dyDescent="0.15">
      <c r="A488" t="str">
        <v>U1385G-32-CC</v>
      </c>
      <c r="B488" s="21">
        <v>300.04000000000002</v>
      </c>
      <c r="C488" t="str">
        <v>U1385G-2-4</v>
      </c>
      <c r="D488">
        <v>6.29</v>
      </c>
      <c r="E488" s="23">
        <v>110</v>
      </c>
      <c r="F488" s="27">
        <v>7.3900000000000006</v>
      </c>
      <c r="G488" s="27" t="str">
        <v>7.39</v>
      </c>
      <c r="H488" s="28">
        <v>-8.8817841970012523E-16</v>
      </c>
      <c r="K488" t="str">
        <v>U1385G-2</v>
      </c>
      <c r="L488" s="27">
        <v>1.343</v>
      </c>
      <c r="M488" s="27">
        <v>8.7330000000000005</v>
      </c>
    </row>
    <row r="489" spans="1:13" x14ac:dyDescent="0.15">
      <c r="A489" t="str">
        <v>U1385G-33-1</v>
      </c>
      <c r="B489" s="21">
        <v>300.3</v>
      </c>
      <c r="C489" t="str">
        <v>U1385G-2-4</v>
      </c>
      <c r="D489">
        <v>6.29</v>
      </c>
      <c r="E489" s="23">
        <v>112</v>
      </c>
      <c r="F489" s="27">
        <v>7.41</v>
      </c>
      <c r="G489" s="27" t="str">
        <v>7.41</v>
      </c>
      <c r="H489" s="28">
        <v>0</v>
      </c>
      <c r="K489" t="str">
        <v>U1385G-2</v>
      </c>
      <c r="L489" s="27">
        <v>1.343</v>
      </c>
      <c r="M489" s="27">
        <v>8.7530000000000001</v>
      </c>
    </row>
    <row r="490" spans="1:13" x14ac:dyDescent="0.15">
      <c r="A490" t="str">
        <v>U1385G-33-2</v>
      </c>
      <c r="B490" s="21">
        <v>301.79000000000002</v>
      </c>
      <c r="C490" t="str">
        <v>U1385G-2-4</v>
      </c>
      <c r="D490">
        <v>6.29</v>
      </c>
      <c r="E490" s="23">
        <v>114</v>
      </c>
      <c r="F490" s="27">
        <v>7.43</v>
      </c>
      <c r="G490" s="27" t="str">
        <v>7.43</v>
      </c>
      <c r="H490" s="28">
        <v>0</v>
      </c>
      <c r="K490" t="str">
        <v>U1385G-2</v>
      </c>
      <c r="L490" s="27">
        <v>1.343</v>
      </c>
      <c r="M490" s="27">
        <v>8.7729999999999997</v>
      </c>
    </row>
    <row r="491" spans="1:13" x14ac:dyDescent="0.15">
      <c r="A491" t="str">
        <v>U1385G-33-3</v>
      </c>
      <c r="B491" s="21">
        <v>303.3</v>
      </c>
      <c r="C491" t="str">
        <v>U1385G-2-4</v>
      </c>
      <c r="D491">
        <v>6.29</v>
      </c>
      <c r="E491" s="23">
        <v>116</v>
      </c>
      <c r="F491" s="27">
        <v>7.45</v>
      </c>
      <c r="G491" s="27" t="str">
        <v>7.45</v>
      </c>
      <c r="H491" s="28">
        <v>0</v>
      </c>
      <c r="K491" t="str">
        <v>U1385G-2</v>
      </c>
      <c r="L491" s="27">
        <v>1.343</v>
      </c>
      <c r="M491" s="27">
        <v>8.7929999999999993</v>
      </c>
    </row>
    <row r="492" spans="1:13" x14ac:dyDescent="0.15">
      <c r="A492" t="str">
        <v>U1385G-33-4</v>
      </c>
      <c r="B492" s="21">
        <v>304.8</v>
      </c>
      <c r="C492" t="str">
        <v>U1385G-2-4</v>
      </c>
      <c r="D492">
        <v>6.29</v>
      </c>
      <c r="E492" s="23">
        <v>116</v>
      </c>
      <c r="F492" s="27">
        <v>7.45</v>
      </c>
      <c r="G492" s="27" t="str">
        <v>7.45</v>
      </c>
      <c r="H492" s="28">
        <v>0</v>
      </c>
      <c r="K492" t="str">
        <v>U1385G-2</v>
      </c>
      <c r="L492" s="27">
        <v>1.343</v>
      </c>
      <c r="M492" s="27">
        <v>8.7929999999999993</v>
      </c>
    </row>
    <row r="493" spans="1:13" x14ac:dyDescent="0.15">
      <c r="A493" t="str">
        <v>U1385G-33-5</v>
      </c>
      <c r="B493" s="21">
        <v>306.3</v>
      </c>
      <c r="C493" t="str">
        <v>U1385G-2-4</v>
      </c>
      <c r="D493">
        <v>6.29</v>
      </c>
      <c r="E493" s="23">
        <v>118</v>
      </c>
      <c r="F493" s="27">
        <v>7.47</v>
      </c>
      <c r="G493" s="27" t="str">
        <v>7.47</v>
      </c>
      <c r="H493" s="28">
        <v>0</v>
      </c>
      <c r="K493" t="str">
        <v>U1385G-2</v>
      </c>
      <c r="L493" s="27">
        <v>1.343</v>
      </c>
      <c r="M493" s="27">
        <v>8.8129999999999988</v>
      </c>
    </row>
    <row r="494" spans="1:13" x14ac:dyDescent="0.15">
      <c r="A494" t="str">
        <v>U1385G-33-6</v>
      </c>
      <c r="B494" s="21">
        <v>307.81</v>
      </c>
      <c r="C494" t="str">
        <v>U1385G-2-4</v>
      </c>
      <c r="D494">
        <v>6.29</v>
      </c>
      <c r="E494" s="23">
        <v>120</v>
      </c>
      <c r="F494" s="27">
        <v>7.49</v>
      </c>
      <c r="G494" s="27" t="str">
        <v>7.49</v>
      </c>
      <c r="H494" s="28">
        <v>0</v>
      </c>
      <c r="K494" t="str">
        <v>U1385G-2</v>
      </c>
      <c r="L494" s="27">
        <v>1.343</v>
      </c>
      <c r="M494" s="27">
        <v>8.8330000000000002</v>
      </c>
    </row>
    <row r="495" spans="1:13" x14ac:dyDescent="0.15">
      <c r="A495" t="str">
        <v>U1385G-33-7</v>
      </c>
      <c r="B495" s="21">
        <v>309.24</v>
      </c>
      <c r="C495" t="str">
        <v>U1385G-2-4</v>
      </c>
      <c r="D495">
        <v>6.29</v>
      </c>
      <c r="E495" s="23">
        <v>120</v>
      </c>
      <c r="F495" s="27">
        <v>7.49</v>
      </c>
      <c r="G495" s="27" t="str">
        <v>7.49</v>
      </c>
      <c r="H495" s="28">
        <v>0</v>
      </c>
      <c r="K495" t="str">
        <v>U1385G-2</v>
      </c>
      <c r="L495" s="27">
        <v>1.343</v>
      </c>
      <c r="M495" s="27">
        <v>8.8330000000000002</v>
      </c>
    </row>
    <row r="496" spans="1:13" x14ac:dyDescent="0.15">
      <c r="A496" t="str">
        <v>U1385G-33-CC</v>
      </c>
      <c r="B496" s="21">
        <v>309.77</v>
      </c>
      <c r="C496" t="str">
        <v>U1385G-2-4</v>
      </c>
      <c r="D496">
        <v>6.29</v>
      </c>
      <c r="E496" s="23">
        <v>122</v>
      </c>
      <c r="F496" s="27">
        <v>7.51</v>
      </c>
      <c r="G496" s="27" t="str">
        <v>7.51</v>
      </c>
      <c r="H496" s="28">
        <v>0</v>
      </c>
      <c r="K496" t="str">
        <v>U1385G-2</v>
      </c>
      <c r="L496" s="27">
        <v>1.343</v>
      </c>
      <c r="M496" s="27">
        <v>8.8529999999999998</v>
      </c>
    </row>
    <row r="497" spans="1:13" x14ac:dyDescent="0.15">
      <c r="A497" t="str">
        <v>U1385G-34-1</v>
      </c>
      <c r="B497" s="21">
        <v>310</v>
      </c>
      <c r="C497" t="str">
        <v>U1385G-2-4</v>
      </c>
      <c r="D497">
        <v>6.29</v>
      </c>
      <c r="E497" s="23">
        <v>122</v>
      </c>
      <c r="F497" s="27">
        <v>7.51</v>
      </c>
      <c r="G497" s="27" t="str">
        <v>7.51</v>
      </c>
      <c r="H497" s="28">
        <v>0</v>
      </c>
      <c r="K497" t="str">
        <v>U1385G-2</v>
      </c>
      <c r="L497" s="27">
        <v>1.343</v>
      </c>
      <c r="M497" s="27">
        <v>8.8529999999999998</v>
      </c>
    </row>
    <row r="498" spans="1:13" x14ac:dyDescent="0.15">
      <c r="A498" t="str">
        <v>U1385G-34-2</v>
      </c>
      <c r="B498" s="21">
        <v>311.5</v>
      </c>
      <c r="C498" t="str">
        <v>U1385G-2-4</v>
      </c>
      <c r="D498">
        <v>6.29</v>
      </c>
      <c r="E498" s="23">
        <v>124</v>
      </c>
      <c r="F498" s="27">
        <v>7.53</v>
      </c>
      <c r="G498" s="27" t="str">
        <v>7.53</v>
      </c>
      <c r="H498" s="28">
        <v>0</v>
      </c>
      <c r="K498" t="str">
        <v>U1385G-2</v>
      </c>
      <c r="L498" s="27">
        <v>1.343</v>
      </c>
      <c r="M498" s="27">
        <v>8.8730000000000011</v>
      </c>
    </row>
    <row r="499" spans="1:13" x14ac:dyDescent="0.15">
      <c r="A499" t="str">
        <v>U1385G-34-3</v>
      </c>
      <c r="B499" s="21">
        <v>313</v>
      </c>
      <c r="C499" t="str">
        <v>U1385G-2-4</v>
      </c>
      <c r="D499">
        <v>6.29</v>
      </c>
      <c r="E499" s="23">
        <v>124</v>
      </c>
      <c r="F499" s="27">
        <v>7.53</v>
      </c>
      <c r="G499" s="27" t="str">
        <v>7.53</v>
      </c>
      <c r="H499" s="28">
        <v>0</v>
      </c>
      <c r="K499" t="str">
        <v>U1385G-2</v>
      </c>
      <c r="L499" s="27">
        <v>1.343</v>
      </c>
      <c r="M499" s="27">
        <v>8.8730000000000011</v>
      </c>
    </row>
    <row r="500" spans="1:13" x14ac:dyDescent="0.15">
      <c r="A500" t="str">
        <v>U1385G-34-4</v>
      </c>
      <c r="B500" s="21">
        <v>314.51</v>
      </c>
      <c r="C500" t="str">
        <v>U1385G-2-4</v>
      </c>
      <c r="D500">
        <v>6.29</v>
      </c>
      <c r="E500" s="23">
        <v>126</v>
      </c>
      <c r="F500" s="27">
        <v>7.55</v>
      </c>
      <c r="G500" s="27" t="str">
        <v>7.55</v>
      </c>
      <c r="H500" s="28">
        <v>0</v>
      </c>
      <c r="K500" t="str">
        <v>U1385G-2</v>
      </c>
      <c r="L500" s="27">
        <v>1.343</v>
      </c>
      <c r="M500" s="27">
        <v>8.8930000000000007</v>
      </c>
    </row>
    <row r="501" spans="1:13" x14ac:dyDescent="0.15">
      <c r="A501" t="str">
        <v>U1385G-34-5</v>
      </c>
      <c r="B501" s="21">
        <v>316.02</v>
      </c>
      <c r="C501" t="str">
        <v>U1385G-2-4</v>
      </c>
      <c r="D501">
        <v>6.29</v>
      </c>
      <c r="E501" s="23">
        <v>128</v>
      </c>
      <c r="F501" s="27">
        <v>7.57</v>
      </c>
      <c r="G501" s="27" t="str">
        <v>7.57</v>
      </c>
      <c r="H501" s="28">
        <v>0</v>
      </c>
      <c r="K501" t="str">
        <v>U1385G-2</v>
      </c>
      <c r="L501" s="27">
        <v>1.343</v>
      </c>
      <c r="M501" s="27">
        <v>8.9130000000000003</v>
      </c>
    </row>
    <row r="502" spans="1:13" x14ac:dyDescent="0.15">
      <c r="A502" t="str">
        <v>U1385G-34-6</v>
      </c>
      <c r="B502" s="21">
        <v>317.52999999999997</v>
      </c>
      <c r="C502" t="str">
        <v>U1385G-2-4</v>
      </c>
      <c r="D502">
        <v>6.29</v>
      </c>
      <c r="E502" s="23">
        <v>131</v>
      </c>
      <c r="F502" s="27">
        <v>7.6</v>
      </c>
      <c r="G502" s="27" t="str">
        <v>7.6</v>
      </c>
      <c r="H502" s="28">
        <v>0</v>
      </c>
      <c r="K502" t="str">
        <v>U1385G-2</v>
      </c>
      <c r="L502" s="27">
        <v>1.343</v>
      </c>
      <c r="M502" s="27">
        <v>8.9429999999999996</v>
      </c>
    </row>
    <row r="503" spans="1:13" x14ac:dyDescent="0.15">
      <c r="A503" t="str">
        <v>U1385G-34-7</v>
      </c>
      <c r="B503" s="21">
        <v>318.86</v>
      </c>
      <c r="C503" t="str">
        <v>U1385G-2-4</v>
      </c>
      <c r="D503">
        <v>6.29</v>
      </c>
      <c r="E503" s="23">
        <v>132</v>
      </c>
      <c r="F503" s="27">
        <v>7.61</v>
      </c>
      <c r="G503" s="27" t="str">
        <v>7.61</v>
      </c>
      <c r="H503" s="28">
        <v>0</v>
      </c>
      <c r="K503" t="str">
        <v>U1385G-2</v>
      </c>
      <c r="L503" s="27">
        <v>1.343</v>
      </c>
      <c r="M503" s="27">
        <v>8.9529999999999994</v>
      </c>
    </row>
    <row r="504" spans="1:13" x14ac:dyDescent="0.15">
      <c r="A504" t="str">
        <v>U1385G-34-CC</v>
      </c>
      <c r="B504" s="21">
        <v>319.38</v>
      </c>
      <c r="C504" t="str">
        <v>U1385G-2-4</v>
      </c>
      <c r="D504">
        <v>6.29</v>
      </c>
      <c r="E504" s="23">
        <v>134</v>
      </c>
      <c r="F504" s="27">
        <v>7.63</v>
      </c>
      <c r="G504" s="27" t="str">
        <v>7.63</v>
      </c>
      <c r="H504" s="28">
        <v>0</v>
      </c>
      <c r="K504" t="str">
        <v>U1385G-2</v>
      </c>
      <c r="L504" s="27">
        <v>1.343</v>
      </c>
      <c r="M504" s="27">
        <v>8.972999999999999</v>
      </c>
    </row>
    <row r="505" spans="1:13" x14ac:dyDescent="0.15">
      <c r="A505" t="str">
        <v>U1385G-35-1</v>
      </c>
      <c r="B505" s="21">
        <v>319.7</v>
      </c>
      <c r="C505" t="str">
        <v>U1385G-2-4</v>
      </c>
      <c r="D505">
        <v>6.29</v>
      </c>
      <c r="E505" s="23">
        <v>136</v>
      </c>
      <c r="F505" s="27">
        <v>7.65</v>
      </c>
      <c r="G505" s="27" t="str">
        <v>7.65</v>
      </c>
      <c r="H505" s="28">
        <v>0</v>
      </c>
      <c r="K505" t="str">
        <v>U1385G-2</v>
      </c>
      <c r="L505" s="27">
        <v>1.343</v>
      </c>
      <c r="M505" s="27">
        <v>8.9930000000000003</v>
      </c>
    </row>
    <row r="506" spans="1:13" x14ac:dyDescent="0.15">
      <c r="A506" t="str">
        <v>U1385G-35-2</v>
      </c>
      <c r="B506" s="21">
        <v>321.2</v>
      </c>
      <c r="C506" t="str">
        <v>U1385G-2-4</v>
      </c>
      <c r="D506">
        <v>6.29</v>
      </c>
      <c r="E506" s="23">
        <v>138</v>
      </c>
      <c r="F506" s="27">
        <v>7.67</v>
      </c>
      <c r="G506" s="27" t="str">
        <v>7.67</v>
      </c>
      <c r="H506" s="28">
        <v>0</v>
      </c>
      <c r="K506" t="str">
        <v>U1385G-2</v>
      </c>
      <c r="L506" s="27">
        <v>1.343</v>
      </c>
      <c r="M506" s="27">
        <v>9.0129999999999999</v>
      </c>
    </row>
    <row r="507" spans="1:13" x14ac:dyDescent="0.15">
      <c r="A507" t="str">
        <v>U1385G-35-3</v>
      </c>
      <c r="B507" s="21">
        <v>322.7</v>
      </c>
      <c r="C507" t="str">
        <v>U1385G-2-4</v>
      </c>
      <c r="D507">
        <v>6.29</v>
      </c>
      <c r="E507" s="23">
        <v>140</v>
      </c>
      <c r="F507" s="27">
        <v>7.6899999999999995</v>
      </c>
      <c r="G507" s="27" t="str">
        <v>7.69</v>
      </c>
      <c r="H507" s="28">
        <v>8.8817841970012523E-16</v>
      </c>
      <c r="K507" t="str">
        <v>U1385G-2</v>
      </c>
      <c r="L507" s="27">
        <v>1.343</v>
      </c>
      <c r="M507" s="27">
        <v>9.0329999999999995</v>
      </c>
    </row>
    <row r="508" spans="1:13" x14ac:dyDescent="0.15">
      <c r="A508" t="str">
        <v>U1385G-35-4</v>
      </c>
      <c r="B508" s="21">
        <v>324.20999999999998</v>
      </c>
      <c r="C508" t="str">
        <v>U1385G-2-4</v>
      </c>
      <c r="D508">
        <v>6.29</v>
      </c>
      <c r="E508" s="23">
        <v>140</v>
      </c>
      <c r="F508" s="27">
        <v>7.6899999999999995</v>
      </c>
      <c r="G508" s="27" t="str">
        <v>7.69</v>
      </c>
      <c r="H508" s="28">
        <v>8.8817841970012523E-16</v>
      </c>
      <c r="K508" t="str">
        <v>U1385G-2</v>
      </c>
      <c r="L508" s="27">
        <v>1.343</v>
      </c>
      <c r="M508" s="27">
        <v>9.0329999999999995</v>
      </c>
    </row>
    <row r="509" spans="1:13" x14ac:dyDescent="0.15">
      <c r="A509" t="str">
        <v>U1385G-35-5</v>
      </c>
      <c r="B509" s="21">
        <v>325.70999999999998</v>
      </c>
      <c r="C509" t="str">
        <v>U1385G-2-4</v>
      </c>
      <c r="D509">
        <v>6.29</v>
      </c>
      <c r="E509" s="23">
        <v>142</v>
      </c>
      <c r="F509" s="27">
        <v>7.71</v>
      </c>
      <c r="G509" s="27" t="str">
        <v>7.71</v>
      </c>
      <c r="H509" s="28">
        <v>0</v>
      </c>
      <c r="K509" t="str">
        <v>U1385G-2</v>
      </c>
      <c r="L509" s="27">
        <v>1.343</v>
      </c>
      <c r="M509" s="27">
        <v>9.0530000000000008</v>
      </c>
    </row>
    <row r="510" spans="1:13" x14ac:dyDescent="0.15">
      <c r="A510" t="str">
        <v>U1385G-35-6</v>
      </c>
      <c r="B510" s="21">
        <v>327.20999999999998</v>
      </c>
      <c r="C510" t="str">
        <v>U1385G-2-4</v>
      </c>
      <c r="D510">
        <v>6.29</v>
      </c>
      <c r="E510" s="23">
        <v>142</v>
      </c>
      <c r="F510" s="27">
        <v>7.71</v>
      </c>
      <c r="G510" s="27" t="str">
        <v>7.71</v>
      </c>
      <c r="H510" s="28">
        <v>0</v>
      </c>
      <c r="K510" t="str">
        <v>U1385G-2</v>
      </c>
      <c r="L510" s="27">
        <v>1.343</v>
      </c>
      <c r="M510" s="27">
        <v>9.0530000000000008</v>
      </c>
    </row>
    <row r="511" spans="1:13" x14ac:dyDescent="0.15">
      <c r="A511" t="str">
        <v>U1385G-35-7</v>
      </c>
      <c r="B511" s="21">
        <v>328.64</v>
      </c>
      <c r="C511" t="str">
        <v>U1385G-2-4</v>
      </c>
      <c r="D511">
        <v>6.29</v>
      </c>
      <c r="E511" s="23">
        <v>145</v>
      </c>
      <c r="F511" s="27">
        <v>7.74</v>
      </c>
      <c r="G511" s="27" t="str">
        <v>7.74</v>
      </c>
      <c r="H511" s="28">
        <v>0</v>
      </c>
      <c r="K511" t="str">
        <v>U1385G-2</v>
      </c>
      <c r="L511" s="27">
        <v>1.343</v>
      </c>
      <c r="M511" s="27">
        <v>9.0830000000000002</v>
      </c>
    </row>
    <row r="512" spans="1:13" x14ac:dyDescent="0.15">
      <c r="A512" t="str">
        <v>U1385G-35-CC</v>
      </c>
      <c r="B512" s="21">
        <v>329.16</v>
      </c>
      <c r="C512" t="str">
        <v>U1385G-2-4</v>
      </c>
      <c r="D512">
        <v>6.29</v>
      </c>
      <c r="E512" s="23">
        <v>145</v>
      </c>
      <c r="F512" s="27">
        <v>7.74</v>
      </c>
      <c r="G512" s="27" t="str">
        <v>7.74</v>
      </c>
      <c r="H512" s="28">
        <v>0</v>
      </c>
      <c r="K512" t="str">
        <v>U1385G-2</v>
      </c>
      <c r="L512" s="27">
        <v>1.343</v>
      </c>
      <c r="M512" s="27">
        <v>9.0830000000000002</v>
      </c>
    </row>
    <row r="513" spans="1:13" x14ac:dyDescent="0.15">
      <c r="A513" t="str">
        <v>U1385G-36-1</v>
      </c>
      <c r="B513" s="21">
        <v>329.4</v>
      </c>
      <c r="C513" t="str">
        <v>U1385G-2-4</v>
      </c>
      <c r="D513">
        <v>6.29</v>
      </c>
      <c r="E513" s="23">
        <v>146</v>
      </c>
      <c r="F513" s="27">
        <v>7.75</v>
      </c>
      <c r="G513" s="27" t="str">
        <v>7.75</v>
      </c>
      <c r="H513" s="28">
        <v>0</v>
      </c>
      <c r="K513" t="str">
        <v>U1385G-2</v>
      </c>
      <c r="L513" s="27">
        <v>1.343</v>
      </c>
      <c r="M513" s="27">
        <v>9.093</v>
      </c>
    </row>
    <row r="514" spans="1:13" x14ac:dyDescent="0.15">
      <c r="A514" t="str">
        <v>U1385G-36-2</v>
      </c>
      <c r="B514" s="21">
        <v>330.9</v>
      </c>
      <c r="C514" t="str">
        <v>U1385G-2-5</v>
      </c>
      <c r="D514">
        <v>7.79</v>
      </c>
      <c r="E514" s="23">
        <v>0</v>
      </c>
      <c r="F514" s="27">
        <v>7.79</v>
      </c>
      <c r="G514" s="27" t="str">
        <v>7.79</v>
      </c>
      <c r="H514" s="28">
        <v>0</v>
      </c>
      <c r="K514" t="str">
        <v>U1385G-2</v>
      </c>
      <c r="L514" s="27">
        <v>1.343</v>
      </c>
      <c r="M514" s="27">
        <v>9.1329999999999991</v>
      </c>
    </row>
    <row r="515" spans="1:13" x14ac:dyDescent="0.15">
      <c r="A515" t="str">
        <v>U1385G-36-3</v>
      </c>
      <c r="B515" s="21">
        <v>332.4</v>
      </c>
      <c r="C515" t="str">
        <v>U1385G-2-5</v>
      </c>
      <c r="D515">
        <v>7.79</v>
      </c>
      <c r="E515" s="23">
        <v>0</v>
      </c>
      <c r="F515" s="27">
        <v>7.79</v>
      </c>
      <c r="G515" s="27" t="str">
        <v>7.79</v>
      </c>
      <c r="H515" s="28">
        <v>0</v>
      </c>
      <c r="K515" t="str">
        <v>U1385G-2</v>
      </c>
      <c r="L515" s="27">
        <v>1.343</v>
      </c>
      <c r="M515" s="27">
        <v>9.1329999999999991</v>
      </c>
    </row>
    <row r="516" spans="1:13" x14ac:dyDescent="0.15">
      <c r="A516" t="str">
        <v>U1385G-36-4</v>
      </c>
      <c r="B516" s="21">
        <v>333.9</v>
      </c>
      <c r="C516" t="str">
        <v>U1385G-2-5</v>
      </c>
      <c r="D516">
        <v>7.79</v>
      </c>
      <c r="E516" s="23">
        <v>0</v>
      </c>
      <c r="F516" s="27">
        <v>7.79</v>
      </c>
      <c r="G516" s="27" t="str">
        <v>7.79</v>
      </c>
      <c r="H516" s="28">
        <v>0</v>
      </c>
      <c r="K516" t="str">
        <v>U1385G-2</v>
      </c>
      <c r="L516" s="27">
        <v>1.343</v>
      </c>
      <c r="M516" s="27">
        <v>9.1329999999999991</v>
      </c>
    </row>
    <row r="517" spans="1:13" x14ac:dyDescent="0.15">
      <c r="A517" t="str">
        <v>U1385G-36-5</v>
      </c>
      <c r="B517" s="21">
        <v>335.4</v>
      </c>
      <c r="C517" t="str">
        <v>U1385G-2-5</v>
      </c>
      <c r="D517">
        <v>7.79</v>
      </c>
      <c r="E517" s="23">
        <v>0</v>
      </c>
      <c r="F517" s="27">
        <v>7.79</v>
      </c>
      <c r="G517" s="27" t="str">
        <v>7.79</v>
      </c>
      <c r="H517" s="28">
        <v>0</v>
      </c>
      <c r="K517" t="str">
        <v>U1385G-2</v>
      </c>
      <c r="L517" s="27">
        <v>1.343</v>
      </c>
      <c r="M517" s="27">
        <v>9.1329999999999991</v>
      </c>
    </row>
    <row r="518" spans="1:13" x14ac:dyDescent="0.15">
      <c r="A518" t="str">
        <v>U1385G-36-6</v>
      </c>
      <c r="B518" s="21">
        <v>336.91</v>
      </c>
      <c r="C518" t="str">
        <v>U1385G-2-5</v>
      </c>
      <c r="D518">
        <v>7.79</v>
      </c>
      <c r="E518" s="23">
        <v>0</v>
      </c>
      <c r="F518" s="27">
        <v>7.79</v>
      </c>
      <c r="G518" s="27" t="str">
        <v>7.79</v>
      </c>
      <c r="H518" s="28">
        <v>0</v>
      </c>
      <c r="K518" t="str">
        <v>U1385G-2</v>
      </c>
      <c r="L518" s="27">
        <v>1.343</v>
      </c>
      <c r="M518" s="27">
        <v>9.1329999999999991</v>
      </c>
    </row>
    <row r="519" spans="1:13" x14ac:dyDescent="0.15">
      <c r="A519" t="str">
        <v>U1385G-36-7</v>
      </c>
      <c r="B519" s="21">
        <v>338.35</v>
      </c>
      <c r="C519" t="str">
        <v>U1385G-2-5</v>
      </c>
      <c r="D519">
        <v>7.79</v>
      </c>
      <c r="E519" s="23">
        <v>0</v>
      </c>
      <c r="F519" s="27">
        <v>7.79</v>
      </c>
      <c r="G519" s="27" t="str">
        <v>7.79</v>
      </c>
      <c r="H519" s="28">
        <v>0</v>
      </c>
      <c r="K519" t="str">
        <v>U1385G-2</v>
      </c>
      <c r="L519" s="27">
        <v>1.343</v>
      </c>
      <c r="M519" s="27">
        <v>9.1329999999999991</v>
      </c>
    </row>
    <row r="520" spans="1:13" x14ac:dyDescent="0.15">
      <c r="A520" t="str">
        <v>U1385G-36-CC</v>
      </c>
      <c r="B520" s="21">
        <v>338.86</v>
      </c>
      <c r="C520" t="str">
        <v>U1385G-2-5</v>
      </c>
      <c r="D520">
        <v>7.79</v>
      </c>
      <c r="E520" s="23">
        <v>0</v>
      </c>
      <c r="F520" s="27">
        <v>7.79</v>
      </c>
      <c r="G520" s="27" t="str">
        <v>7.79</v>
      </c>
      <c r="H520" s="28">
        <v>0</v>
      </c>
      <c r="K520" t="str">
        <v>U1385G-2</v>
      </c>
      <c r="L520" s="27">
        <v>1.343</v>
      </c>
      <c r="M520" s="27">
        <v>9.1329999999999991</v>
      </c>
    </row>
    <row r="521" spans="1:13" x14ac:dyDescent="0.15">
      <c r="A521" t="str">
        <v>U1385G-37-1</v>
      </c>
      <c r="B521" s="21">
        <v>339.1</v>
      </c>
      <c r="C521" t="str">
        <v>U1385G-2-5</v>
      </c>
      <c r="D521">
        <v>7.79</v>
      </c>
      <c r="E521" s="23">
        <v>0</v>
      </c>
      <c r="F521" s="27">
        <v>7.79</v>
      </c>
      <c r="G521" s="27" t="str">
        <v>7.79</v>
      </c>
      <c r="H521" s="28">
        <v>0</v>
      </c>
      <c r="K521" t="str">
        <v>U1385G-2</v>
      </c>
      <c r="L521" s="27">
        <v>1.343</v>
      </c>
      <c r="M521" s="27">
        <v>9.1329999999999991</v>
      </c>
    </row>
    <row r="522" spans="1:13" x14ac:dyDescent="0.15">
      <c r="A522" t="str">
        <v>U1385G-37-2</v>
      </c>
      <c r="B522" s="21">
        <v>340.6</v>
      </c>
      <c r="C522" t="str">
        <v>U1385G-2-5</v>
      </c>
      <c r="D522">
        <v>7.79</v>
      </c>
      <c r="E522" s="23">
        <v>0</v>
      </c>
      <c r="F522" s="27">
        <v>7.79</v>
      </c>
      <c r="G522" s="27" t="str">
        <v>7.79</v>
      </c>
      <c r="H522" s="28">
        <v>0</v>
      </c>
      <c r="K522" t="str">
        <v>U1385G-2</v>
      </c>
      <c r="L522" s="27">
        <v>1.343</v>
      </c>
      <c r="M522" s="27">
        <v>9.1329999999999991</v>
      </c>
    </row>
    <row r="523" spans="1:13" x14ac:dyDescent="0.15">
      <c r="A523" t="str">
        <v>U1385G-37-3</v>
      </c>
      <c r="B523" s="21">
        <v>342.1</v>
      </c>
      <c r="C523" t="str">
        <v>U1385G-2-5</v>
      </c>
      <c r="D523">
        <v>7.79</v>
      </c>
      <c r="E523" s="23">
        <v>0</v>
      </c>
      <c r="F523" s="27">
        <v>7.79</v>
      </c>
      <c r="G523" s="27" t="str">
        <v>7.79</v>
      </c>
      <c r="H523" s="28">
        <v>0</v>
      </c>
      <c r="K523" t="str">
        <v>U1385G-2</v>
      </c>
      <c r="L523" s="27">
        <v>1.343</v>
      </c>
      <c r="M523" s="27">
        <v>9.1329999999999991</v>
      </c>
    </row>
    <row r="524" spans="1:13" x14ac:dyDescent="0.15">
      <c r="A524" t="str">
        <v>U1385G-37-4</v>
      </c>
      <c r="B524" s="21">
        <v>343.6</v>
      </c>
      <c r="C524" t="str">
        <v>U1385G-2-5</v>
      </c>
      <c r="D524">
        <v>7.79</v>
      </c>
      <c r="E524" s="23">
        <v>0</v>
      </c>
      <c r="F524" s="27">
        <v>7.79</v>
      </c>
      <c r="G524" s="27" t="str">
        <v>7.79</v>
      </c>
      <c r="H524" s="28">
        <v>0</v>
      </c>
      <c r="K524" t="str">
        <v>U1385G-2</v>
      </c>
      <c r="L524" s="27">
        <v>1.343</v>
      </c>
      <c r="M524" s="27">
        <v>9.1329999999999991</v>
      </c>
    </row>
    <row r="525" spans="1:13" x14ac:dyDescent="0.15">
      <c r="A525" t="str">
        <v>U1385G-37-5</v>
      </c>
      <c r="B525" s="21">
        <v>345.1</v>
      </c>
      <c r="C525" t="str">
        <v>U1385G-2-5</v>
      </c>
      <c r="D525">
        <v>7.79</v>
      </c>
      <c r="E525" s="23">
        <v>0</v>
      </c>
      <c r="F525" s="27">
        <v>7.79</v>
      </c>
      <c r="G525" s="27" t="str">
        <v>7.79</v>
      </c>
      <c r="H525" s="28">
        <v>0</v>
      </c>
      <c r="K525" t="str">
        <v>U1385G-2</v>
      </c>
      <c r="L525" s="27">
        <v>1.343</v>
      </c>
      <c r="M525" s="27">
        <v>9.1329999999999991</v>
      </c>
    </row>
    <row r="526" spans="1:13" x14ac:dyDescent="0.15">
      <c r="A526" t="str">
        <v>U1385G-37-6</v>
      </c>
      <c r="B526" s="21">
        <v>346.59</v>
      </c>
      <c r="C526" t="str">
        <v>U1385G-2-5</v>
      </c>
      <c r="D526">
        <v>7.79</v>
      </c>
      <c r="E526" s="23">
        <v>0</v>
      </c>
      <c r="F526" s="27">
        <v>7.79</v>
      </c>
      <c r="G526" s="27" t="str">
        <v>7.79</v>
      </c>
      <c r="H526" s="28">
        <v>0</v>
      </c>
      <c r="K526" t="str">
        <v>U1385G-2</v>
      </c>
      <c r="L526" s="27">
        <v>1.343</v>
      </c>
      <c r="M526" s="27">
        <v>9.1329999999999991</v>
      </c>
    </row>
    <row r="527" spans="1:13" x14ac:dyDescent="0.15">
      <c r="A527" t="str">
        <v>U1385G-37-7</v>
      </c>
      <c r="B527" s="21">
        <v>347.77</v>
      </c>
      <c r="C527" t="str">
        <v>U1385G-2-5</v>
      </c>
      <c r="D527">
        <v>7.79</v>
      </c>
      <c r="E527" s="23">
        <v>0</v>
      </c>
      <c r="F527" s="27">
        <v>7.79</v>
      </c>
      <c r="G527" s="27" t="str">
        <v>7.79</v>
      </c>
      <c r="H527" s="28">
        <v>0</v>
      </c>
      <c r="K527" t="str">
        <v>U1385G-2</v>
      </c>
      <c r="L527" s="27">
        <v>1.343</v>
      </c>
      <c r="M527" s="27">
        <v>9.1329999999999991</v>
      </c>
    </row>
    <row r="528" spans="1:13" x14ac:dyDescent="0.15">
      <c r="A528" t="str">
        <v>U1385G-37-CC</v>
      </c>
      <c r="B528" s="21">
        <v>348.3</v>
      </c>
      <c r="C528" t="str">
        <v>U1385G-2-5</v>
      </c>
      <c r="D528">
        <v>7.79</v>
      </c>
      <c r="E528" s="23">
        <v>0</v>
      </c>
      <c r="F528" s="27">
        <v>7.79</v>
      </c>
      <c r="G528" s="27" t="str">
        <v>7.79</v>
      </c>
      <c r="H528" s="28">
        <v>0</v>
      </c>
      <c r="K528" t="str">
        <v>U1385G-2</v>
      </c>
      <c r="L528" s="27">
        <v>1.343</v>
      </c>
      <c r="M528" s="27">
        <v>9.1329999999999991</v>
      </c>
    </row>
    <row r="529" spans="1:13" x14ac:dyDescent="0.15">
      <c r="A529" t="str">
        <v>U1385G-38-1</v>
      </c>
      <c r="B529" s="21">
        <v>348.8</v>
      </c>
      <c r="C529" t="str">
        <v>U1385G-2-5</v>
      </c>
      <c r="D529">
        <v>7.79</v>
      </c>
      <c r="E529" s="23">
        <v>0</v>
      </c>
      <c r="F529" s="27">
        <v>7.79</v>
      </c>
      <c r="G529" s="27" t="str">
        <v>7.79</v>
      </c>
      <c r="H529" s="28">
        <v>0</v>
      </c>
      <c r="K529" t="str">
        <v>U1385G-2</v>
      </c>
      <c r="L529" s="27">
        <v>1.343</v>
      </c>
      <c r="M529" s="27">
        <v>9.1329999999999991</v>
      </c>
    </row>
    <row r="530" spans="1:13" x14ac:dyDescent="0.15">
      <c r="A530" t="str">
        <v>U1385G-38-2</v>
      </c>
      <c r="B530" s="21">
        <v>350.29</v>
      </c>
      <c r="C530" t="str">
        <v>U1385G-2-5</v>
      </c>
      <c r="D530">
        <v>7.79</v>
      </c>
      <c r="E530" s="23">
        <v>0</v>
      </c>
      <c r="F530" s="27">
        <v>7.79</v>
      </c>
      <c r="G530" s="27" t="str">
        <v>7.79</v>
      </c>
      <c r="H530" s="28">
        <v>0</v>
      </c>
      <c r="K530" t="str">
        <v>U1385G-2</v>
      </c>
      <c r="L530" s="27">
        <v>1.343</v>
      </c>
      <c r="M530" s="27">
        <v>9.1329999999999991</v>
      </c>
    </row>
    <row r="531" spans="1:13" x14ac:dyDescent="0.15">
      <c r="A531" t="str">
        <v>U1385G-38-3</v>
      </c>
      <c r="B531" s="21">
        <v>351.79</v>
      </c>
      <c r="C531" t="str">
        <v>U1385G-2-5</v>
      </c>
      <c r="D531">
        <v>7.79</v>
      </c>
      <c r="E531" s="23">
        <v>0</v>
      </c>
      <c r="F531" s="27">
        <v>7.79</v>
      </c>
      <c r="G531" s="27" t="str">
        <v>7.79</v>
      </c>
      <c r="H531" s="28">
        <v>0</v>
      </c>
      <c r="K531" t="str">
        <v>U1385G-2</v>
      </c>
      <c r="L531" s="27">
        <v>1.343</v>
      </c>
      <c r="M531" s="27">
        <v>9.1329999999999991</v>
      </c>
    </row>
    <row r="532" spans="1:13" x14ac:dyDescent="0.15">
      <c r="A532" t="str">
        <v>U1385G-38-4</v>
      </c>
      <c r="B532" s="21">
        <v>353.29</v>
      </c>
      <c r="C532" t="str">
        <v>U1385G-2-5</v>
      </c>
      <c r="D532">
        <v>7.79</v>
      </c>
      <c r="E532" s="23">
        <v>0</v>
      </c>
      <c r="F532" s="27">
        <v>7.79</v>
      </c>
      <c r="G532" s="27" t="str">
        <v>7.79</v>
      </c>
      <c r="H532" s="28">
        <v>0</v>
      </c>
      <c r="K532" t="str">
        <v>U1385G-2</v>
      </c>
      <c r="L532" s="27">
        <v>1.343</v>
      </c>
      <c r="M532" s="27">
        <v>9.1329999999999991</v>
      </c>
    </row>
    <row r="533" spans="1:13" x14ac:dyDescent="0.15">
      <c r="A533" t="str">
        <v>U1385G-38-5</v>
      </c>
      <c r="B533" s="21">
        <v>354.78</v>
      </c>
      <c r="C533" t="str">
        <v>U1385G-2-5</v>
      </c>
      <c r="D533">
        <v>7.79</v>
      </c>
      <c r="E533" s="23">
        <v>0</v>
      </c>
      <c r="F533" s="27">
        <v>7.79</v>
      </c>
      <c r="G533" s="27" t="str">
        <v>7.79</v>
      </c>
      <c r="H533" s="28">
        <v>0</v>
      </c>
      <c r="K533" t="str">
        <v>U1385G-2</v>
      </c>
      <c r="L533" s="27">
        <v>1.343</v>
      </c>
      <c r="M533" s="27">
        <v>9.1329999999999991</v>
      </c>
    </row>
    <row r="534" spans="1:13" x14ac:dyDescent="0.15">
      <c r="A534" t="str">
        <v>U1385G-38-6</v>
      </c>
      <c r="B534" s="21">
        <v>356.28</v>
      </c>
      <c r="C534" t="str">
        <v>U1385G-2-5</v>
      </c>
      <c r="D534">
        <v>7.79</v>
      </c>
      <c r="E534" s="23">
        <v>2</v>
      </c>
      <c r="F534" s="27">
        <v>7.81</v>
      </c>
      <c r="G534" s="27" t="str">
        <v>7.81</v>
      </c>
      <c r="H534" s="28">
        <v>0</v>
      </c>
      <c r="K534" t="str">
        <v>U1385G-2</v>
      </c>
      <c r="L534" s="27">
        <v>1.343</v>
      </c>
      <c r="M534" s="27">
        <v>9.1529999999999987</v>
      </c>
    </row>
    <row r="535" spans="1:13" x14ac:dyDescent="0.15">
      <c r="A535" t="str">
        <v>U1385G-38-7</v>
      </c>
      <c r="B535" s="21">
        <v>357.74</v>
      </c>
      <c r="C535" t="str">
        <v>U1385G-2-5</v>
      </c>
      <c r="D535">
        <v>7.79</v>
      </c>
      <c r="E535" s="23">
        <v>2</v>
      </c>
      <c r="F535" s="27">
        <v>7.81</v>
      </c>
      <c r="G535" s="27" t="str">
        <v>7.81</v>
      </c>
      <c r="H535" s="28">
        <v>0</v>
      </c>
      <c r="K535" t="str">
        <v>U1385G-2</v>
      </c>
      <c r="L535" s="27">
        <v>1.343</v>
      </c>
      <c r="M535" s="27">
        <v>9.1529999999999987</v>
      </c>
    </row>
    <row r="536" spans="1:13" x14ac:dyDescent="0.15">
      <c r="A536" t="str">
        <v>U1385G-38-CC</v>
      </c>
      <c r="B536" s="21">
        <v>358.27</v>
      </c>
      <c r="C536" t="str">
        <v>U1385G-2-5</v>
      </c>
      <c r="D536">
        <v>7.79</v>
      </c>
      <c r="E536" s="23">
        <v>5</v>
      </c>
      <c r="F536" s="27">
        <v>7.84</v>
      </c>
      <c r="G536" s="27" t="str">
        <v>7.84</v>
      </c>
      <c r="H536" s="28">
        <v>0</v>
      </c>
      <c r="K536" t="str">
        <v>U1385G-2</v>
      </c>
      <c r="L536" s="27">
        <v>1.343</v>
      </c>
      <c r="M536" s="27">
        <v>9.1829999999999998</v>
      </c>
    </row>
    <row r="537" spans="1:13" x14ac:dyDescent="0.15">
      <c r="A537" t="str">
        <v>U1385G-39-1</v>
      </c>
      <c r="B537" s="21">
        <v>358.5</v>
      </c>
      <c r="C537" t="str">
        <v>U1385G-2-5</v>
      </c>
      <c r="D537">
        <v>7.79</v>
      </c>
      <c r="E537" s="23">
        <v>5</v>
      </c>
      <c r="F537" s="27">
        <v>7.84</v>
      </c>
      <c r="G537" s="27" t="str">
        <v>7.84</v>
      </c>
      <c r="H537" s="28">
        <v>0</v>
      </c>
      <c r="K537" t="str">
        <v>U1385G-2</v>
      </c>
      <c r="L537" s="27">
        <v>1.343</v>
      </c>
      <c r="M537" s="27">
        <v>9.1829999999999998</v>
      </c>
    </row>
    <row r="538" spans="1:13" x14ac:dyDescent="0.15">
      <c r="A538" t="str">
        <v>U1385G-39-2</v>
      </c>
      <c r="B538" s="21">
        <v>360.01</v>
      </c>
      <c r="C538" t="str">
        <v>U1385G-2-5</v>
      </c>
      <c r="D538">
        <v>7.79</v>
      </c>
      <c r="E538" s="23">
        <v>7</v>
      </c>
      <c r="F538" s="27">
        <v>7.86</v>
      </c>
      <c r="G538" s="27" t="str">
        <v>7.86</v>
      </c>
      <c r="H538" s="28">
        <v>0</v>
      </c>
      <c r="K538" t="str">
        <v>U1385G-2</v>
      </c>
      <c r="L538" s="27">
        <v>1.343</v>
      </c>
      <c r="M538" s="27">
        <v>9.2029999999999994</v>
      </c>
    </row>
    <row r="539" spans="1:13" x14ac:dyDescent="0.15">
      <c r="A539" t="str">
        <v>U1385G-39-3</v>
      </c>
      <c r="B539" s="21">
        <v>361.51</v>
      </c>
      <c r="C539" t="str">
        <v>U1385G-2-5</v>
      </c>
      <c r="D539">
        <v>7.79</v>
      </c>
      <c r="E539" s="23">
        <v>9</v>
      </c>
      <c r="F539" s="27">
        <v>7.88</v>
      </c>
      <c r="G539" s="27" t="str">
        <v>7.88</v>
      </c>
      <c r="H539" s="28">
        <v>0</v>
      </c>
      <c r="K539" t="str">
        <v>U1385G-2</v>
      </c>
      <c r="L539" s="27">
        <v>1.343</v>
      </c>
      <c r="M539" s="27">
        <v>9.222999999999999</v>
      </c>
    </row>
    <row r="540" spans="1:13" x14ac:dyDescent="0.15">
      <c r="A540" t="str">
        <v>U1385G-39-4</v>
      </c>
      <c r="B540" s="21">
        <v>363.01</v>
      </c>
      <c r="C540" t="str">
        <v>U1385G-2-5</v>
      </c>
      <c r="D540">
        <v>7.79</v>
      </c>
      <c r="E540" s="23">
        <v>11</v>
      </c>
      <c r="F540" s="27">
        <v>7.9</v>
      </c>
      <c r="G540" s="27" t="str">
        <v>7.9</v>
      </c>
      <c r="H540" s="28">
        <v>0</v>
      </c>
      <c r="K540" t="str">
        <v>U1385G-2</v>
      </c>
      <c r="L540" s="27">
        <v>1.343</v>
      </c>
      <c r="M540" s="27">
        <v>9.2430000000000003</v>
      </c>
    </row>
    <row r="541" spans="1:13" x14ac:dyDescent="0.15">
      <c r="A541" t="str">
        <v>U1385G-39-5</v>
      </c>
      <c r="B541" s="21">
        <v>364.52</v>
      </c>
      <c r="C541" t="str">
        <v>U1385G-2-5</v>
      </c>
      <c r="D541">
        <v>7.79</v>
      </c>
      <c r="E541" s="23">
        <v>13</v>
      </c>
      <c r="F541" s="27">
        <v>7.92</v>
      </c>
      <c r="G541" s="27" t="str">
        <v>7.92</v>
      </c>
      <c r="H541" s="28">
        <v>0</v>
      </c>
      <c r="K541" t="str">
        <v>U1385G-2</v>
      </c>
      <c r="L541" s="27">
        <v>1.343</v>
      </c>
      <c r="M541" s="27">
        <v>9.2629999999999999</v>
      </c>
    </row>
    <row r="542" spans="1:13" x14ac:dyDescent="0.15">
      <c r="A542" t="str">
        <v>U1385G-39-6</v>
      </c>
      <c r="B542" s="21">
        <v>366.02</v>
      </c>
      <c r="C542" t="str">
        <v>U1385G-2-5</v>
      </c>
      <c r="D542">
        <v>7.79</v>
      </c>
      <c r="E542" s="23">
        <v>13</v>
      </c>
      <c r="F542" s="27">
        <v>7.92</v>
      </c>
      <c r="G542" s="27" t="str">
        <v>7.92</v>
      </c>
      <c r="H542" s="28">
        <v>0</v>
      </c>
      <c r="K542" t="str">
        <v>U1385G-2</v>
      </c>
      <c r="L542" s="27">
        <v>1.343</v>
      </c>
      <c r="M542" s="27">
        <v>9.2629999999999999</v>
      </c>
    </row>
    <row r="543" spans="1:13" x14ac:dyDescent="0.15">
      <c r="A543" t="str">
        <v>U1385G-39-CC</v>
      </c>
      <c r="B543" s="21">
        <v>367.07</v>
      </c>
      <c r="C543" t="str">
        <v>U1385G-2-5</v>
      </c>
      <c r="D543">
        <v>7.79</v>
      </c>
      <c r="E543" s="23">
        <v>15</v>
      </c>
      <c r="F543" s="27">
        <v>7.94</v>
      </c>
      <c r="G543" s="27" t="str">
        <v>7.94</v>
      </c>
      <c r="H543" s="28">
        <v>0</v>
      </c>
      <c r="K543" t="str">
        <v>U1385G-2</v>
      </c>
      <c r="L543" s="27">
        <v>1.343</v>
      </c>
      <c r="M543" s="27">
        <v>9.2830000000000013</v>
      </c>
    </row>
    <row r="544" spans="1:13" x14ac:dyDescent="0.15">
      <c r="A544" t="str">
        <v>U1385G-40-1</v>
      </c>
      <c r="B544" s="21">
        <v>368.2</v>
      </c>
      <c r="C544" t="str">
        <v>U1385G-2-5</v>
      </c>
      <c r="D544">
        <v>7.79</v>
      </c>
      <c r="E544" s="23">
        <v>17</v>
      </c>
      <c r="F544" s="27">
        <v>7.96</v>
      </c>
      <c r="G544" s="27" t="str">
        <v>7.96</v>
      </c>
      <c r="H544" s="28">
        <v>0</v>
      </c>
      <c r="K544" t="str">
        <v>U1385G-2</v>
      </c>
      <c r="L544" s="27">
        <v>1.343</v>
      </c>
      <c r="M544" s="27">
        <v>9.3030000000000008</v>
      </c>
    </row>
    <row r="545" spans="1:13" x14ac:dyDescent="0.15">
      <c r="A545" t="str">
        <v>U1385G-40-2</v>
      </c>
      <c r="B545" s="21">
        <v>369.71</v>
      </c>
      <c r="C545" t="str">
        <v>U1385G-2-5</v>
      </c>
      <c r="D545">
        <v>7.79</v>
      </c>
      <c r="E545" s="23">
        <v>17</v>
      </c>
      <c r="F545" s="27">
        <v>7.96</v>
      </c>
      <c r="G545" s="27" t="str">
        <v>7.96</v>
      </c>
      <c r="H545" s="28">
        <v>0</v>
      </c>
      <c r="K545" t="str">
        <v>U1385G-2</v>
      </c>
      <c r="L545" s="27">
        <v>1.343</v>
      </c>
      <c r="M545" s="27">
        <v>9.3030000000000008</v>
      </c>
    </row>
    <row r="546" spans="1:13" x14ac:dyDescent="0.15">
      <c r="A546" t="str">
        <v>U1385G-40-3</v>
      </c>
      <c r="B546" s="21">
        <v>371.21</v>
      </c>
      <c r="C546" t="str">
        <v>U1385G-2-5</v>
      </c>
      <c r="D546">
        <v>7.79</v>
      </c>
      <c r="E546" s="23">
        <v>19</v>
      </c>
      <c r="F546" s="27">
        <v>7.98</v>
      </c>
      <c r="G546" s="27" t="str">
        <v>7.98</v>
      </c>
      <c r="H546" s="28">
        <v>0</v>
      </c>
      <c r="K546" t="str">
        <v>U1385G-2</v>
      </c>
      <c r="L546" s="27">
        <v>1.343</v>
      </c>
      <c r="M546" s="27">
        <v>9.3230000000000004</v>
      </c>
    </row>
    <row r="547" spans="1:13" x14ac:dyDescent="0.15">
      <c r="A547" t="str">
        <v>U1385G-40-4</v>
      </c>
      <c r="B547" s="21">
        <v>372.72</v>
      </c>
      <c r="C547" t="str">
        <v>U1385G-2-5</v>
      </c>
      <c r="D547">
        <v>7.79</v>
      </c>
      <c r="E547" s="23">
        <v>19</v>
      </c>
      <c r="F547" s="27">
        <v>7.98</v>
      </c>
      <c r="G547" s="27" t="str">
        <v>7.98</v>
      </c>
      <c r="H547" s="28">
        <v>0</v>
      </c>
      <c r="K547" t="str">
        <v>U1385G-2</v>
      </c>
      <c r="L547" s="27">
        <v>1.343</v>
      </c>
      <c r="M547" s="27">
        <v>9.3230000000000004</v>
      </c>
    </row>
    <row r="548" spans="1:13" x14ac:dyDescent="0.15">
      <c r="A548" t="str">
        <v>U1385G-40-5</v>
      </c>
      <c r="B548" s="21">
        <v>374.23</v>
      </c>
      <c r="C548" t="str">
        <v>U1385G-2-5</v>
      </c>
      <c r="D548">
        <v>7.79</v>
      </c>
      <c r="E548" s="23">
        <v>21</v>
      </c>
      <c r="F548" s="27">
        <v>8</v>
      </c>
      <c r="G548" s="27" t="str">
        <v>8</v>
      </c>
      <c r="H548" s="28">
        <v>0</v>
      </c>
      <c r="K548" t="str">
        <v>U1385G-2</v>
      </c>
      <c r="L548" s="27">
        <v>1.343</v>
      </c>
      <c r="M548" s="27">
        <v>9.343</v>
      </c>
    </row>
    <row r="549" spans="1:13" x14ac:dyDescent="0.15">
      <c r="A549" t="str">
        <v>U1385G-40-6</v>
      </c>
      <c r="B549" s="21">
        <v>375.74</v>
      </c>
      <c r="C549" t="str">
        <v>U1385G-2-5</v>
      </c>
      <c r="D549">
        <v>7.79</v>
      </c>
      <c r="E549" s="23">
        <v>23</v>
      </c>
      <c r="F549" s="27">
        <v>8.02</v>
      </c>
      <c r="G549" s="27" t="str">
        <v>8.02</v>
      </c>
      <c r="H549" s="28">
        <v>0</v>
      </c>
      <c r="K549" t="str">
        <v>U1385G-2</v>
      </c>
      <c r="L549" s="27">
        <v>1.343</v>
      </c>
      <c r="M549" s="27">
        <v>9.3629999999999995</v>
      </c>
    </row>
    <row r="550" spans="1:13" x14ac:dyDescent="0.15">
      <c r="A550" t="str">
        <v>U1385G-40-CC</v>
      </c>
      <c r="B550" s="21">
        <v>377.2</v>
      </c>
      <c r="C550" t="str">
        <v>U1385G-2-5</v>
      </c>
      <c r="D550">
        <v>7.79</v>
      </c>
      <c r="E550" s="23">
        <v>25</v>
      </c>
      <c r="F550" s="27">
        <v>8.0399999999999991</v>
      </c>
      <c r="G550" s="27" t="str">
        <v>8.04</v>
      </c>
      <c r="H550" s="28">
        <v>0</v>
      </c>
      <c r="K550" t="str">
        <v>U1385G-2</v>
      </c>
      <c r="L550" s="27">
        <v>1.343</v>
      </c>
      <c r="M550" s="27">
        <v>9.3829999999999991</v>
      </c>
    </row>
    <row r="551" spans="1:13" x14ac:dyDescent="0.15">
      <c r="A551" t="str">
        <v>U1385G-41-1</v>
      </c>
      <c r="B551" s="21">
        <v>377.9</v>
      </c>
      <c r="C551" t="str">
        <v>U1385G-2-5</v>
      </c>
      <c r="D551">
        <v>7.79</v>
      </c>
      <c r="E551" s="23">
        <v>27</v>
      </c>
      <c r="F551" s="27">
        <v>8.06</v>
      </c>
      <c r="G551" s="27" t="str">
        <v>8.06</v>
      </c>
      <c r="H551" s="28">
        <v>0</v>
      </c>
      <c r="K551" t="str">
        <v>U1385G-2</v>
      </c>
      <c r="L551" s="27">
        <v>1.343</v>
      </c>
      <c r="M551" s="27">
        <v>9.4030000000000005</v>
      </c>
    </row>
    <row r="552" spans="1:13" x14ac:dyDescent="0.15">
      <c r="A552" t="str">
        <v>U1385G-41-2</v>
      </c>
      <c r="B552" s="21">
        <v>379.4</v>
      </c>
      <c r="C552" t="str">
        <v>U1385G-2-5</v>
      </c>
      <c r="D552">
        <v>7.79</v>
      </c>
      <c r="E552" s="23">
        <v>27</v>
      </c>
      <c r="F552" s="27">
        <v>8.06</v>
      </c>
      <c r="G552" s="27" t="str">
        <v>8.06</v>
      </c>
      <c r="H552" s="28">
        <v>0</v>
      </c>
      <c r="K552" t="str">
        <v>U1385G-2</v>
      </c>
      <c r="L552" s="27">
        <v>1.343</v>
      </c>
      <c r="M552" s="27">
        <v>9.4030000000000005</v>
      </c>
    </row>
    <row r="553" spans="1:13" x14ac:dyDescent="0.15">
      <c r="A553" t="str">
        <v>U1385G-41-3</v>
      </c>
      <c r="B553" s="21">
        <v>380.91</v>
      </c>
      <c r="C553" t="str">
        <v>U1385G-2-5</v>
      </c>
      <c r="D553">
        <v>7.79</v>
      </c>
      <c r="E553" s="23">
        <v>29</v>
      </c>
      <c r="F553" s="27">
        <v>8.08</v>
      </c>
      <c r="G553" s="27" t="str">
        <v>8.08</v>
      </c>
      <c r="H553" s="28">
        <v>0</v>
      </c>
      <c r="K553" t="str">
        <v>U1385G-2</v>
      </c>
      <c r="L553" s="27">
        <v>1.343</v>
      </c>
      <c r="M553" s="27">
        <v>9.423</v>
      </c>
    </row>
    <row r="554" spans="1:13" x14ac:dyDescent="0.15">
      <c r="A554" t="str">
        <v>U1385G-41-4</v>
      </c>
      <c r="B554" s="21">
        <v>382.41</v>
      </c>
      <c r="C554" t="str">
        <v>U1385G-2-5</v>
      </c>
      <c r="D554">
        <v>7.79</v>
      </c>
      <c r="E554" s="23">
        <v>32</v>
      </c>
      <c r="F554" s="27">
        <v>8.11</v>
      </c>
      <c r="G554" s="27" t="str">
        <v>8.11</v>
      </c>
      <c r="H554" s="28">
        <v>0</v>
      </c>
      <c r="K554" t="str">
        <v>U1385G-2</v>
      </c>
      <c r="L554" s="27">
        <v>1.343</v>
      </c>
      <c r="M554" s="27">
        <v>9.4529999999999994</v>
      </c>
    </row>
    <row r="555" spans="1:13" x14ac:dyDescent="0.15">
      <c r="A555" t="str">
        <v>U1385G-41-5</v>
      </c>
      <c r="B555" s="21">
        <v>383.92</v>
      </c>
      <c r="C555" t="str">
        <v>U1385G-2-5</v>
      </c>
      <c r="D555">
        <v>7.79</v>
      </c>
      <c r="E555" s="23">
        <v>32</v>
      </c>
      <c r="F555" s="27">
        <v>8.11</v>
      </c>
      <c r="G555" s="27" t="str">
        <v>8.11</v>
      </c>
      <c r="H555" s="28">
        <v>0</v>
      </c>
      <c r="K555" t="str">
        <v>U1385G-2</v>
      </c>
      <c r="L555" s="27">
        <v>1.343</v>
      </c>
      <c r="M555" s="27">
        <v>9.4529999999999994</v>
      </c>
    </row>
    <row r="556" spans="1:13" x14ac:dyDescent="0.15">
      <c r="A556" t="str">
        <v>U1385G-41-6</v>
      </c>
      <c r="B556" s="21">
        <v>385.42</v>
      </c>
      <c r="C556" t="str">
        <v>U1385G-2-5</v>
      </c>
      <c r="D556">
        <v>7.79</v>
      </c>
      <c r="E556" s="23">
        <v>35</v>
      </c>
      <c r="F556" s="27">
        <v>8.14</v>
      </c>
      <c r="G556" s="27" t="str">
        <v>8.14</v>
      </c>
      <c r="H556" s="28">
        <v>0</v>
      </c>
      <c r="K556" t="str">
        <v>U1385G-2</v>
      </c>
      <c r="L556" s="27">
        <v>1.343</v>
      </c>
      <c r="M556" s="27">
        <v>9.4830000000000005</v>
      </c>
    </row>
    <row r="557" spans="1:13" x14ac:dyDescent="0.15">
      <c r="A557" t="str">
        <v>U1385G-41-CC</v>
      </c>
      <c r="B557" s="21">
        <v>386.18</v>
      </c>
      <c r="C557" t="str">
        <v>U1385G-2-5</v>
      </c>
      <c r="D557">
        <v>7.79</v>
      </c>
      <c r="E557" s="23">
        <v>35</v>
      </c>
      <c r="F557" s="27">
        <v>8.14</v>
      </c>
      <c r="G557" s="27" t="str">
        <v>8.14</v>
      </c>
      <c r="H557" s="28">
        <v>0</v>
      </c>
      <c r="K557" t="str">
        <v>U1385G-2</v>
      </c>
      <c r="L557" s="27">
        <v>1.343</v>
      </c>
      <c r="M557" s="27">
        <v>9.4830000000000005</v>
      </c>
    </row>
    <row r="558" spans="1:13" x14ac:dyDescent="0.15">
      <c r="A558" t="str">
        <v>U1385G-42-1</v>
      </c>
      <c r="B558" s="21">
        <v>387.6</v>
      </c>
      <c r="C558" t="str">
        <v>U1385G-2-5</v>
      </c>
      <c r="D558">
        <v>7.79</v>
      </c>
      <c r="E558" s="23">
        <v>37</v>
      </c>
      <c r="F558" s="27">
        <v>8.16</v>
      </c>
      <c r="G558" s="27" t="str">
        <v>8.16</v>
      </c>
      <c r="H558" s="28">
        <v>0</v>
      </c>
      <c r="K558" t="str">
        <v>U1385G-2</v>
      </c>
      <c r="L558" s="27">
        <v>1.343</v>
      </c>
      <c r="M558" s="27">
        <v>9.5030000000000001</v>
      </c>
    </row>
    <row r="559" spans="1:13" x14ac:dyDescent="0.15">
      <c r="A559" t="str">
        <v>U1385G-42-2</v>
      </c>
      <c r="B559" s="21">
        <v>389.1</v>
      </c>
      <c r="C559" t="str">
        <v>U1385G-2-5</v>
      </c>
      <c r="D559">
        <v>7.79</v>
      </c>
      <c r="E559" s="23">
        <v>37</v>
      </c>
      <c r="F559" s="27">
        <v>8.16</v>
      </c>
      <c r="G559" s="27" t="str">
        <v>8.16</v>
      </c>
      <c r="H559" s="28">
        <v>0</v>
      </c>
      <c r="K559" t="str">
        <v>U1385G-2</v>
      </c>
      <c r="L559" s="27">
        <v>1.343</v>
      </c>
      <c r="M559" s="27">
        <v>9.5030000000000001</v>
      </c>
    </row>
    <row r="560" spans="1:13" x14ac:dyDescent="0.15">
      <c r="A560" t="str">
        <v>U1385G-42-3</v>
      </c>
      <c r="B560" s="21">
        <v>390.6</v>
      </c>
      <c r="C560" t="str">
        <v>U1385G-2-5</v>
      </c>
      <c r="D560">
        <v>7.79</v>
      </c>
      <c r="E560" s="23">
        <v>39</v>
      </c>
      <c r="F560" s="27">
        <v>8.18</v>
      </c>
      <c r="G560" s="27" t="str">
        <v>8.18</v>
      </c>
      <c r="H560" s="28">
        <v>0</v>
      </c>
      <c r="K560" t="str">
        <v>U1385G-2</v>
      </c>
      <c r="L560" s="27">
        <v>1.343</v>
      </c>
      <c r="M560" s="27">
        <v>9.5229999999999997</v>
      </c>
    </row>
    <row r="561" spans="1:13" x14ac:dyDescent="0.15">
      <c r="A561" t="str">
        <v>U1385G-42-4</v>
      </c>
      <c r="B561" s="21">
        <v>392.1</v>
      </c>
      <c r="C561" t="str">
        <v>U1385G-2-5</v>
      </c>
      <c r="D561">
        <v>7.79</v>
      </c>
      <c r="E561" s="23">
        <v>41</v>
      </c>
      <c r="F561" s="27">
        <v>8.1999999999999993</v>
      </c>
      <c r="G561" s="27" t="str">
        <v>8.2</v>
      </c>
      <c r="H561" s="28">
        <v>0</v>
      </c>
      <c r="K561" t="str">
        <v>U1385G-2</v>
      </c>
      <c r="L561" s="27">
        <v>1.343</v>
      </c>
      <c r="M561" s="27">
        <v>9.5429999999999993</v>
      </c>
    </row>
    <row r="562" spans="1:13" x14ac:dyDescent="0.15">
      <c r="A562" t="str">
        <v>U1385G-42-5</v>
      </c>
      <c r="B562" s="21">
        <v>393.6</v>
      </c>
      <c r="C562" t="str">
        <v>U1385G-2-5</v>
      </c>
      <c r="D562">
        <v>7.79</v>
      </c>
      <c r="E562" s="23">
        <v>43</v>
      </c>
      <c r="F562" s="27">
        <v>8.2200000000000006</v>
      </c>
      <c r="G562" s="27" t="str">
        <v>8.22</v>
      </c>
      <c r="H562" s="28">
        <v>0</v>
      </c>
      <c r="K562" t="str">
        <v>U1385G-2</v>
      </c>
      <c r="L562" s="27">
        <v>1.343</v>
      </c>
      <c r="M562" s="27">
        <v>9.5630000000000006</v>
      </c>
    </row>
    <row r="563" spans="1:13" x14ac:dyDescent="0.15">
      <c r="A563" t="str">
        <v>U1385G-42-6</v>
      </c>
      <c r="B563" s="21">
        <v>395.03</v>
      </c>
      <c r="C563" t="str">
        <v>U1385G-2-5</v>
      </c>
      <c r="D563">
        <v>7.79</v>
      </c>
      <c r="E563" s="23">
        <v>45</v>
      </c>
      <c r="F563" s="27">
        <v>8.24</v>
      </c>
      <c r="G563" s="27" t="str">
        <v>8.24</v>
      </c>
      <c r="H563" s="28">
        <v>0</v>
      </c>
      <c r="K563" t="str">
        <v>U1385G-2</v>
      </c>
      <c r="L563" s="27">
        <v>1.343</v>
      </c>
      <c r="M563" s="27">
        <v>9.5830000000000002</v>
      </c>
    </row>
    <row r="564" spans="1:13" x14ac:dyDescent="0.15">
      <c r="A564" t="str">
        <v>U1385G-42-CC</v>
      </c>
      <c r="B564" s="21">
        <v>395.63</v>
      </c>
      <c r="C564" t="str">
        <v>U1385G-2-5</v>
      </c>
      <c r="D564">
        <v>7.79</v>
      </c>
      <c r="E564" s="23">
        <v>45</v>
      </c>
      <c r="F564" s="27">
        <v>8.24</v>
      </c>
      <c r="G564" s="27" t="str">
        <v>8.24</v>
      </c>
      <c r="H564" s="28">
        <v>0</v>
      </c>
      <c r="K564" t="str">
        <v>U1385G-2</v>
      </c>
      <c r="L564" s="27">
        <v>1.343</v>
      </c>
      <c r="M564" s="27">
        <v>9.5830000000000002</v>
      </c>
    </row>
    <row r="565" spans="1:13" x14ac:dyDescent="0.15">
      <c r="A565" t="str">
        <v>U1385H-2-1</v>
      </c>
      <c r="B565" s="21">
        <v>114.6</v>
      </c>
      <c r="C565" t="str">
        <v>U1385G-2-5</v>
      </c>
      <c r="D565">
        <v>7.79</v>
      </c>
      <c r="E565" s="23">
        <v>47</v>
      </c>
      <c r="F565" s="27">
        <v>8.26</v>
      </c>
      <c r="G565" s="27" t="str">
        <v>8.26</v>
      </c>
      <c r="H565" s="28">
        <v>0</v>
      </c>
      <c r="K565" t="str">
        <v>U1385G-2</v>
      </c>
      <c r="L565" s="27">
        <v>1.343</v>
      </c>
      <c r="M565" s="27">
        <v>9.6029999999999998</v>
      </c>
    </row>
    <row r="566" spans="1:13" x14ac:dyDescent="0.15">
      <c r="A566" t="str">
        <v>U1385H-2-2</v>
      </c>
      <c r="B566" s="21">
        <v>116.1</v>
      </c>
      <c r="C566" t="str">
        <v>U1385G-2-5</v>
      </c>
      <c r="D566">
        <v>7.79</v>
      </c>
      <c r="E566" s="23">
        <v>49</v>
      </c>
      <c r="F566" s="27">
        <v>8.2799999999999994</v>
      </c>
      <c r="G566" s="27" t="str">
        <v>8.28</v>
      </c>
      <c r="H566" s="28">
        <v>0</v>
      </c>
      <c r="K566" t="str">
        <v>U1385G-2</v>
      </c>
      <c r="L566" s="27">
        <v>1.343</v>
      </c>
      <c r="M566" s="27">
        <v>9.6229999999999993</v>
      </c>
    </row>
    <row r="567" spans="1:13" x14ac:dyDescent="0.15">
      <c r="A567" t="str">
        <v>U1385H-2-3</v>
      </c>
      <c r="B567" s="21">
        <v>117.6</v>
      </c>
      <c r="C567" t="str">
        <v>U1385G-2-5</v>
      </c>
      <c r="D567">
        <v>7.79</v>
      </c>
      <c r="E567" s="23">
        <v>49</v>
      </c>
      <c r="F567" s="27">
        <v>8.2799999999999994</v>
      </c>
      <c r="G567" s="27" t="str">
        <v>8.28</v>
      </c>
      <c r="H567" s="28">
        <v>0</v>
      </c>
      <c r="K567" t="str">
        <v>U1385G-2</v>
      </c>
      <c r="L567" s="27">
        <v>1.343</v>
      </c>
      <c r="M567" s="27">
        <v>9.6229999999999993</v>
      </c>
    </row>
    <row r="568" spans="1:13" x14ac:dyDescent="0.15">
      <c r="A568" t="str">
        <v>U1385H-2-4</v>
      </c>
      <c r="B568" s="21">
        <v>119.1</v>
      </c>
      <c r="C568" t="str">
        <v>U1385G-2-5</v>
      </c>
      <c r="D568">
        <v>7.79</v>
      </c>
      <c r="E568" s="23">
        <v>51</v>
      </c>
      <c r="F568" s="27">
        <v>8.3000000000000007</v>
      </c>
      <c r="G568" s="27" t="str">
        <v>8.3</v>
      </c>
      <c r="H568" s="28">
        <v>0</v>
      </c>
      <c r="K568" t="str">
        <v>U1385G-2</v>
      </c>
      <c r="L568" s="27">
        <v>1.343</v>
      </c>
      <c r="M568" s="27">
        <v>9.6430000000000007</v>
      </c>
    </row>
    <row r="569" spans="1:13" x14ac:dyDescent="0.15">
      <c r="A569" t="str">
        <v>U1385H-2-5</v>
      </c>
      <c r="B569" s="21">
        <v>120.6</v>
      </c>
      <c r="C569" t="str">
        <v>U1385G-2-5</v>
      </c>
      <c r="D569">
        <v>7.79</v>
      </c>
      <c r="E569" s="23">
        <v>51</v>
      </c>
      <c r="F569" s="27">
        <v>8.3000000000000007</v>
      </c>
      <c r="G569" s="27" t="str">
        <v>8.3</v>
      </c>
      <c r="H569" s="28">
        <v>0</v>
      </c>
      <c r="K569" t="str">
        <v>U1385G-2</v>
      </c>
      <c r="L569" s="27">
        <v>1.343</v>
      </c>
      <c r="M569" s="27">
        <v>9.6430000000000007</v>
      </c>
    </row>
    <row r="570" spans="1:13" x14ac:dyDescent="0.15">
      <c r="A570" t="str">
        <v>U1385H-2-CC</v>
      </c>
      <c r="B570" s="21">
        <v>121.41</v>
      </c>
      <c r="C570" t="str">
        <v>U1385G-2-5</v>
      </c>
      <c r="D570">
        <v>7.79</v>
      </c>
      <c r="E570" s="23">
        <v>53</v>
      </c>
      <c r="F570" s="27">
        <v>8.32</v>
      </c>
      <c r="G570" s="27" t="str">
        <v>8.32</v>
      </c>
      <c r="H570" s="28">
        <v>0</v>
      </c>
      <c r="K570" t="str">
        <v>U1385G-2</v>
      </c>
      <c r="L570" s="27">
        <v>1.343</v>
      </c>
      <c r="M570" s="27">
        <v>9.6630000000000003</v>
      </c>
    </row>
    <row r="571" spans="1:13" x14ac:dyDescent="0.15">
      <c r="A571" t="str">
        <v>U1385H-3-1</v>
      </c>
      <c r="B571" s="21">
        <v>122.6</v>
      </c>
      <c r="C571" t="str">
        <v>U1385G-2-5</v>
      </c>
      <c r="D571">
        <v>7.79</v>
      </c>
      <c r="E571" s="23">
        <v>55</v>
      </c>
      <c r="F571" s="27">
        <v>8.34</v>
      </c>
      <c r="G571" s="27" t="str">
        <v>8.34</v>
      </c>
      <c r="H571" s="28">
        <v>0</v>
      </c>
      <c r="K571" t="str">
        <v>U1385G-2</v>
      </c>
      <c r="L571" s="27">
        <v>1.343</v>
      </c>
      <c r="M571" s="27">
        <v>9.6829999999999998</v>
      </c>
    </row>
    <row r="572" spans="1:13" x14ac:dyDescent="0.15">
      <c r="A572" t="str">
        <v>U1385H-3-2</v>
      </c>
      <c r="B572" s="21">
        <v>124.1</v>
      </c>
      <c r="C572" t="str">
        <v>U1385G-2-5</v>
      </c>
      <c r="D572">
        <v>7.79</v>
      </c>
      <c r="E572" s="23">
        <v>57</v>
      </c>
      <c r="F572" s="27">
        <v>8.36</v>
      </c>
      <c r="G572" s="27" t="str">
        <v>8.36</v>
      </c>
      <c r="H572" s="28">
        <v>0</v>
      </c>
      <c r="K572" t="str">
        <v>U1385G-2</v>
      </c>
      <c r="L572" s="27">
        <v>1.343</v>
      </c>
      <c r="M572" s="27">
        <v>9.7029999999999994</v>
      </c>
    </row>
    <row r="573" spans="1:13" x14ac:dyDescent="0.15">
      <c r="A573" t="str">
        <v>U1385H-3-3</v>
      </c>
      <c r="B573" s="21">
        <v>125.59</v>
      </c>
      <c r="C573" t="str">
        <v>U1385G-2-5</v>
      </c>
      <c r="D573">
        <v>7.79</v>
      </c>
      <c r="E573" s="23">
        <v>59</v>
      </c>
      <c r="F573" s="27">
        <v>8.3800000000000008</v>
      </c>
      <c r="G573" s="27" t="str">
        <v>8.38</v>
      </c>
      <c r="H573" s="28">
        <v>0</v>
      </c>
      <c r="K573" t="str">
        <v>U1385G-2</v>
      </c>
      <c r="L573" s="27">
        <v>1.343</v>
      </c>
      <c r="M573" s="27">
        <v>9.7230000000000008</v>
      </c>
    </row>
    <row r="574" spans="1:13" x14ac:dyDescent="0.15">
      <c r="A574" t="str">
        <v>U1385H-3-4</v>
      </c>
      <c r="B574" s="21">
        <v>127.09</v>
      </c>
      <c r="C574" t="str">
        <v>U1385G-2-5</v>
      </c>
      <c r="D574">
        <v>7.79</v>
      </c>
      <c r="E574" s="23">
        <v>59</v>
      </c>
      <c r="F574" s="27">
        <v>8.3800000000000008</v>
      </c>
      <c r="G574" s="27" t="str">
        <v>8.38</v>
      </c>
      <c r="H574" s="28">
        <v>0</v>
      </c>
      <c r="K574" t="str">
        <v>U1385G-2</v>
      </c>
      <c r="L574" s="27">
        <v>1.343</v>
      </c>
      <c r="M574" s="27">
        <v>9.7230000000000008</v>
      </c>
    </row>
    <row r="575" spans="1:13" x14ac:dyDescent="0.15">
      <c r="A575" t="str">
        <v>U1385H-3-5</v>
      </c>
      <c r="B575" s="21">
        <v>128.59</v>
      </c>
      <c r="C575" t="str">
        <v>U1385G-2-5</v>
      </c>
      <c r="D575">
        <v>7.79</v>
      </c>
      <c r="E575" s="23">
        <v>61</v>
      </c>
      <c r="F575" s="27">
        <v>8.4</v>
      </c>
      <c r="G575" s="27" t="str">
        <v>8.4</v>
      </c>
      <c r="H575" s="28">
        <v>0</v>
      </c>
      <c r="K575" t="str">
        <v>U1385G-2</v>
      </c>
      <c r="L575" s="27">
        <v>1.343</v>
      </c>
      <c r="M575" s="27">
        <v>9.7430000000000003</v>
      </c>
    </row>
    <row r="576" spans="1:13" x14ac:dyDescent="0.15">
      <c r="A576" t="str">
        <v>U1385H-3-6</v>
      </c>
      <c r="B576" s="21">
        <v>130.09</v>
      </c>
      <c r="C576" t="str">
        <v>U1385G-2-5</v>
      </c>
      <c r="D576">
        <v>7.79</v>
      </c>
      <c r="E576" s="23">
        <v>63</v>
      </c>
      <c r="F576" s="27">
        <v>8.42</v>
      </c>
      <c r="G576" s="27" t="str">
        <v>8.42</v>
      </c>
      <c r="H576" s="28">
        <v>0</v>
      </c>
      <c r="K576" t="str">
        <v>U1385G-2</v>
      </c>
      <c r="L576" s="27">
        <v>1.343</v>
      </c>
      <c r="M576" s="27">
        <v>9.7629999999999999</v>
      </c>
    </row>
    <row r="577" spans="1:13" x14ac:dyDescent="0.15">
      <c r="A577" t="str">
        <v>U1385H-3-7</v>
      </c>
      <c r="B577" s="21">
        <v>131.46</v>
      </c>
      <c r="C577" t="str">
        <v>U1385G-2-5</v>
      </c>
      <c r="D577">
        <v>7.79</v>
      </c>
      <c r="E577" s="23">
        <v>63</v>
      </c>
      <c r="F577" s="27">
        <v>8.42</v>
      </c>
      <c r="G577" s="27" t="str">
        <v>8.42</v>
      </c>
      <c r="H577" s="28">
        <v>0</v>
      </c>
      <c r="K577" t="str">
        <v>U1385G-2</v>
      </c>
      <c r="L577" s="27">
        <v>1.343</v>
      </c>
      <c r="M577" s="27">
        <v>9.7629999999999999</v>
      </c>
    </row>
    <row r="578" spans="1:13" x14ac:dyDescent="0.15">
      <c r="A578" t="str">
        <v>U1385H-3-CC</v>
      </c>
      <c r="B578" s="21">
        <v>131.97999999999999</v>
      </c>
      <c r="C578" t="str">
        <v>U1385G-2-5</v>
      </c>
      <c r="D578">
        <v>7.79</v>
      </c>
      <c r="E578" s="23">
        <v>65</v>
      </c>
      <c r="F578" s="27">
        <v>8.44</v>
      </c>
      <c r="G578" s="27" t="str">
        <v>8.44</v>
      </c>
      <c r="H578" s="28">
        <v>0</v>
      </c>
      <c r="K578" t="str">
        <v>U1385G-2</v>
      </c>
      <c r="L578" s="27">
        <v>1.343</v>
      </c>
      <c r="M578" s="27">
        <v>9.7829999999999995</v>
      </c>
    </row>
    <row r="579" spans="1:13" x14ac:dyDescent="0.15">
      <c r="A579" t="str">
        <v>U1385H-4-1</v>
      </c>
      <c r="B579" s="21">
        <v>132.30000000000001</v>
      </c>
      <c r="C579" t="str">
        <v>U1385G-2-5</v>
      </c>
      <c r="D579">
        <v>7.79</v>
      </c>
      <c r="E579" s="23">
        <v>67</v>
      </c>
      <c r="F579" s="27">
        <v>8.4600000000000009</v>
      </c>
      <c r="G579" s="27" t="str">
        <v>8.46</v>
      </c>
      <c r="H579" s="28">
        <v>0</v>
      </c>
      <c r="K579" t="str">
        <v>U1385G-2</v>
      </c>
      <c r="L579" s="27">
        <v>1.343</v>
      </c>
      <c r="M579" s="27">
        <v>9.8030000000000008</v>
      </c>
    </row>
    <row r="580" spans="1:13" x14ac:dyDescent="0.15">
      <c r="A580" t="str">
        <v>U1385H-4-2</v>
      </c>
      <c r="B580" s="21">
        <v>133.80000000000001</v>
      </c>
      <c r="C580" t="str">
        <v>U1385G-2-5</v>
      </c>
      <c r="D580">
        <v>7.79</v>
      </c>
      <c r="E580" s="23">
        <v>67</v>
      </c>
      <c r="F580" s="27">
        <v>8.4600000000000009</v>
      </c>
      <c r="G580" s="27" t="str">
        <v>8.46</v>
      </c>
      <c r="H580" s="28">
        <v>0</v>
      </c>
      <c r="K580" t="str">
        <v>U1385G-2</v>
      </c>
      <c r="L580" s="27">
        <v>1.343</v>
      </c>
      <c r="M580" s="27">
        <v>9.8030000000000008</v>
      </c>
    </row>
    <row r="581" spans="1:13" x14ac:dyDescent="0.15">
      <c r="A581" t="str">
        <v>U1385H-4-3</v>
      </c>
      <c r="B581" s="21">
        <v>135.29</v>
      </c>
      <c r="C581" t="str">
        <v>U1385G-2-5</v>
      </c>
      <c r="D581">
        <v>7.79</v>
      </c>
      <c r="E581" s="23">
        <v>69</v>
      </c>
      <c r="F581" s="27">
        <v>8.48</v>
      </c>
      <c r="G581" s="27" t="str">
        <v>8.48</v>
      </c>
      <c r="H581" s="28">
        <v>0</v>
      </c>
      <c r="K581" t="str">
        <v>U1385G-2</v>
      </c>
      <c r="L581" s="27">
        <v>1.343</v>
      </c>
      <c r="M581" s="27">
        <v>9.8230000000000004</v>
      </c>
    </row>
    <row r="582" spans="1:13" x14ac:dyDescent="0.15">
      <c r="A582" t="str">
        <v>U1385H-4-4</v>
      </c>
      <c r="B582" s="21">
        <v>136.79</v>
      </c>
      <c r="C582" t="str">
        <v>U1385G-2-5</v>
      </c>
      <c r="D582">
        <v>7.79</v>
      </c>
      <c r="E582" s="23">
        <v>71</v>
      </c>
      <c r="F582" s="27">
        <v>8.5</v>
      </c>
      <c r="G582" s="27" t="str">
        <v>8.5</v>
      </c>
      <c r="H582" s="28">
        <v>0</v>
      </c>
      <c r="K582" t="str">
        <v>U1385G-2</v>
      </c>
      <c r="L582" s="27">
        <v>1.343</v>
      </c>
      <c r="M582" s="27">
        <v>9.843</v>
      </c>
    </row>
    <row r="583" spans="1:13" x14ac:dyDescent="0.15">
      <c r="A583" t="str">
        <v>U1385H-4-5</v>
      </c>
      <c r="B583" s="21">
        <v>138.29</v>
      </c>
      <c r="C583" t="str">
        <v>U1385G-2-5</v>
      </c>
      <c r="D583">
        <v>7.79</v>
      </c>
      <c r="E583" s="23">
        <v>72</v>
      </c>
      <c r="F583" s="27">
        <v>8.51</v>
      </c>
      <c r="G583" s="27" t="str">
        <v>8.51</v>
      </c>
      <c r="H583" s="28">
        <v>0</v>
      </c>
      <c r="K583" t="str">
        <v>U1385G-2</v>
      </c>
      <c r="L583" s="27">
        <v>1.343</v>
      </c>
      <c r="M583" s="27">
        <v>9.8529999999999998</v>
      </c>
    </row>
    <row r="584" spans="1:13" x14ac:dyDescent="0.15">
      <c r="A584" t="str">
        <v>U1385H-4-6</v>
      </c>
      <c r="B584" s="21">
        <v>139.79</v>
      </c>
      <c r="C584" t="str">
        <v>U1385G-2-5</v>
      </c>
      <c r="D584">
        <v>7.79</v>
      </c>
      <c r="E584" s="23">
        <v>73</v>
      </c>
      <c r="F584" s="27">
        <v>8.52</v>
      </c>
      <c r="G584" s="27" t="str">
        <v>8.52</v>
      </c>
      <c r="H584" s="28">
        <v>0</v>
      </c>
      <c r="K584" t="str">
        <v>U1385G-2</v>
      </c>
      <c r="L584" s="27">
        <v>1.343</v>
      </c>
      <c r="M584" s="27">
        <v>9.8629999999999995</v>
      </c>
    </row>
    <row r="585" spans="1:13" x14ac:dyDescent="0.15">
      <c r="A585" t="str">
        <v>U1385H-4-7</v>
      </c>
      <c r="B585" s="21">
        <v>141.16</v>
      </c>
      <c r="C585" t="str">
        <v>U1385G-2-5</v>
      </c>
      <c r="D585">
        <v>7.79</v>
      </c>
      <c r="E585" s="23">
        <v>75</v>
      </c>
      <c r="F585" s="27">
        <v>8.5399999999999991</v>
      </c>
      <c r="G585" s="27" t="str">
        <v>8.54</v>
      </c>
      <c r="H585" s="28">
        <v>0</v>
      </c>
      <c r="K585" t="str">
        <v>U1385G-2</v>
      </c>
      <c r="L585" s="27">
        <v>1.343</v>
      </c>
      <c r="M585" s="27">
        <v>9.8829999999999991</v>
      </c>
    </row>
    <row r="586" spans="1:13" x14ac:dyDescent="0.15">
      <c r="A586" t="str">
        <v>U1385H-4-CC</v>
      </c>
      <c r="B586" s="21">
        <v>141.68</v>
      </c>
      <c r="C586" t="str">
        <v>U1385G-2-5</v>
      </c>
      <c r="D586">
        <v>7.79</v>
      </c>
      <c r="E586" s="23">
        <v>75</v>
      </c>
      <c r="F586" s="27">
        <v>8.5399999999999991</v>
      </c>
      <c r="G586" s="27" t="str">
        <v>8.54</v>
      </c>
      <c r="H586" s="28">
        <v>0</v>
      </c>
      <c r="K586" t="str">
        <v>U1385G-2</v>
      </c>
      <c r="L586" s="27">
        <v>1.343</v>
      </c>
      <c r="M586" s="27">
        <v>9.8829999999999991</v>
      </c>
    </row>
    <row r="587" spans="1:13" x14ac:dyDescent="0.15">
      <c r="A587" t="str">
        <v>U1385H-5-1</v>
      </c>
      <c r="B587" s="21">
        <v>142</v>
      </c>
      <c r="C587" t="str">
        <v>U1385G-2-5</v>
      </c>
      <c r="D587">
        <v>7.79</v>
      </c>
      <c r="E587" s="23">
        <v>75</v>
      </c>
      <c r="F587" s="27">
        <v>8.5399999999999991</v>
      </c>
      <c r="G587" s="27" t="str">
        <v>8.54</v>
      </c>
      <c r="H587" s="28">
        <v>0</v>
      </c>
      <c r="K587" t="str">
        <v>U1385G-2</v>
      </c>
      <c r="L587" s="27">
        <v>1.343</v>
      </c>
      <c r="M587" s="27">
        <v>9.8829999999999991</v>
      </c>
    </row>
    <row r="588" spans="1:13" x14ac:dyDescent="0.15">
      <c r="A588" t="str">
        <v>U1385H-5-2</v>
      </c>
      <c r="B588" s="21">
        <v>143.5</v>
      </c>
      <c r="C588" t="str">
        <v>U1385G-2-5</v>
      </c>
      <c r="D588">
        <v>7.79</v>
      </c>
      <c r="E588" s="23">
        <v>77</v>
      </c>
      <c r="F588" s="27">
        <v>8.56</v>
      </c>
      <c r="G588" s="27" t="str">
        <v>8.56</v>
      </c>
      <c r="H588" s="28">
        <v>0</v>
      </c>
      <c r="K588" t="str">
        <v>U1385G-2</v>
      </c>
      <c r="L588" s="27">
        <v>1.343</v>
      </c>
      <c r="M588" s="27">
        <v>9.9030000000000005</v>
      </c>
    </row>
    <row r="589" spans="1:13" x14ac:dyDescent="0.15">
      <c r="A589" t="str">
        <v>U1385H-5-3</v>
      </c>
      <c r="B589" s="21">
        <v>145</v>
      </c>
      <c r="C589" t="str">
        <v>U1385G-2-5</v>
      </c>
      <c r="D589">
        <v>7.79</v>
      </c>
      <c r="E589" s="23">
        <v>77</v>
      </c>
      <c r="F589" s="27">
        <v>8.56</v>
      </c>
      <c r="G589" s="27" t="str">
        <v>8.56</v>
      </c>
      <c r="H589" s="28">
        <v>0</v>
      </c>
      <c r="K589" t="str">
        <v>U1385G-2</v>
      </c>
      <c r="L589" s="27">
        <v>1.343</v>
      </c>
      <c r="M589" s="27">
        <v>9.9030000000000005</v>
      </c>
    </row>
    <row r="590" spans="1:13" x14ac:dyDescent="0.15">
      <c r="A590" t="str">
        <v>U1385H-5-4</v>
      </c>
      <c r="B590" s="21">
        <v>146.5</v>
      </c>
      <c r="C590" t="str">
        <v>U1385G-2-5</v>
      </c>
      <c r="D590">
        <v>7.79</v>
      </c>
      <c r="E590" s="23">
        <v>79</v>
      </c>
      <c r="F590" s="27">
        <v>8.58</v>
      </c>
      <c r="G590" s="27" t="str">
        <v>8.58</v>
      </c>
      <c r="H590" s="28">
        <v>0</v>
      </c>
      <c r="K590" t="str">
        <v>U1385G-2</v>
      </c>
      <c r="L590" s="27">
        <v>1.343</v>
      </c>
      <c r="M590" s="27">
        <v>9.923</v>
      </c>
    </row>
    <row r="591" spans="1:13" x14ac:dyDescent="0.15">
      <c r="A591" t="str">
        <v>U1385H-5-5</v>
      </c>
      <c r="B591" s="21">
        <v>148</v>
      </c>
      <c r="C591" t="str">
        <v>U1385G-2-5</v>
      </c>
      <c r="D591">
        <v>7.79</v>
      </c>
      <c r="E591" s="23">
        <v>81</v>
      </c>
      <c r="F591" s="27">
        <v>8.6</v>
      </c>
      <c r="G591" s="27" t="str">
        <v>8.6</v>
      </c>
      <c r="H591" s="28">
        <v>0</v>
      </c>
      <c r="K591" t="str">
        <v>U1385G-2</v>
      </c>
      <c r="L591" s="27">
        <v>1.343</v>
      </c>
      <c r="M591" s="27">
        <v>9.9429999999999996</v>
      </c>
    </row>
    <row r="592" spans="1:13" x14ac:dyDescent="0.15">
      <c r="A592" t="str">
        <v>U1385H-5-6</v>
      </c>
      <c r="B592" s="21">
        <v>149.5</v>
      </c>
      <c r="C592" t="str">
        <v>U1385G-2-5</v>
      </c>
      <c r="D592">
        <v>7.79</v>
      </c>
      <c r="E592" s="23">
        <v>81</v>
      </c>
      <c r="F592" s="27">
        <v>8.6</v>
      </c>
      <c r="G592" s="27" t="str">
        <v>8.6</v>
      </c>
      <c r="H592" s="28">
        <v>0</v>
      </c>
      <c r="K592" t="str">
        <v>U1385G-2</v>
      </c>
      <c r="L592" s="27">
        <v>1.343</v>
      </c>
      <c r="M592" s="27">
        <v>9.9429999999999996</v>
      </c>
    </row>
    <row r="593" spans="1:13" x14ac:dyDescent="0.15">
      <c r="A593" t="str">
        <v>U1385H-5-7</v>
      </c>
      <c r="B593" s="21">
        <v>150.94</v>
      </c>
      <c r="C593" t="str">
        <v>U1385G-2-5</v>
      </c>
      <c r="D593">
        <v>7.79</v>
      </c>
      <c r="E593" s="23">
        <v>83</v>
      </c>
      <c r="F593" s="27">
        <v>8.6199999999999992</v>
      </c>
      <c r="G593" s="27" t="str">
        <v>8.62</v>
      </c>
      <c r="H593" s="28">
        <v>0</v>
      </c>
      <c r="K593" t="str">
        <v>U1385G-2</v>
      </c>
      <c r="L593" s="27">
        <v>1.343</v>
      </c>
      <c r="M593" s="27">
        <v>9.9629999999999992</v>
      </c>
    </row>
    <row r="594" spans="1:13" x14ac:dyDescent="0.15">
      <c r="A594" t="str">
        <v>U1385H-5-CC</v>
      </c>
      <c r="B594" s="21">
        <v>151.46</v>
      </c>
      <c r="C594" t="str">
        <v>U1385G-2-5</v>
      </c>
      <c r="D594">
        <v>7.79</v>
      </c>
      <c r="E594" s="23">
        <v>85</v>
      </c>
      <c r="F594" s="27">
        <v>8.64</v>
      </c>
      <c r="G594" s="27" t="str">
        <v>8.64</v>
      </c>
      <c r="H594" s="28">
        <v>0</v>
      </c>
      <c r="K594" t="str">
        <v>U1385G-2</v>
      </c>
      <c r="L594" s="27">
        <v>1.343</v>
      </c>
      <c r="M594" s="27">
        <v>9.9830000000000005</v>
      </c>
    </row>
    <row r="595" spans="1:13" x14ac:dyDescent="0.15">
      <c r="A595" t="str">
        <v>U1385H-6-1</v>
      </c>
      <c r="B595" s="21">
        <v>151.69999999999999</v>
      </c>
      <c r="C595" t="str">
        <v>U1385G-2-5</v>
      </c>
      <c r="D595">
        <v>7.79</v>
      </c>
      <c r="E595" s="23">
        <v>87</v>
      </c>
      <c r="F595" s="27">
        <v>8.66</v>
      </c>
      <c r="G595" s="27" t="str">
        <v>8.66</v>
      </c>
      <c r="H595" s="28">
        <v>0</v>
      </c>
      <c r="K595" t="str">
        <v>U1385G-2</v>
      </c>
      <c r="L595" s="27">
        <v>1.343</v>
      </c>
      <c r="M595" s="27">
        <v>10.003</v>
      </c>
    </row>
    <row r="596" spans="1:13" x14ac:dyDescent="0.15">
      <c r="A596" t="str">
        <v>U1385H-6-2</v>
      </c>
      <c r="B596" s="21">
        <v>153.19</v>
      </c>
      <c r="C596" t="str">
        <v>U1385G-2-5</v>
      </c>
      <c r="D596">
        <v>7.79</v>
      </c>
      <c r="E596" s="23">
        <v>89</v>
      </c>
      <c r="F596" s="27">
        <v>8.68</v>
      </c>
      <c r="G596" s="27" t="str">
        <v>8.68</v>
      </c>
      <c r="H596" s="28">
        <v>0</v>
      </c>
      <c r="K596" t="str">
        <v>U1385G-2</v>
      </c>
      <c r="L596" s="27">
        <v>1.343</v>
      </c>
      <c r="M596" s="27">
        <v>10.023</v>
      </c>
    </row>
    <row r="597" spans="1:13" x14ac:dyDescent="0.15">
      <c r="A597" t="str">
        <v>U1385H-6-CC</v>
      </c>
      <c r="B597" s="21">
        <v>154.21</v>
      </c>
      <c r="C597" t="str">
        <v>U1385G-2-5</v>
      </c>
      <c r="D597">
        <v>7.79</v>
      </c>
      <c r="E597" s="23">
        <v>89</v>
      </c>
      <c r="F597" s="27">
        <v>8.68</v>
      </c>
      <c r="G597" s="27" t="str">
        <v>8.68</v>
      </c>
      <c r="H597" s="28">
        <v>0</v>
      </c>
      <c r="K597" t="str">
        <v>U1385G-2</v>
      </c>
      <c r="L597" s="27">
        <v>1.343</v>
      </c>
      <c r="M597" s="27">
        <v>10.023</v>
      </c>
    </row>
    <row r="598" spans="1:13" x14ac:dyDescent="0.15">
      <c r="A598" t="str">
        <v>U1385H-7-1</v>
      </c>
      <c r="B598" s="21">
        <v>153.69999999999999</v>
      </c>
      <c r="C598" t="str">
        <v>U1385G-2-5</v>
      </c>
      <c r="D598">
        <v>7.79</v>
      </c>
      <c r="E598" s="23">
        <v>91</v>
      </c>
      <c r="F598" s="27">
        <v>8.6999999999999993</v>
      </c>
      <c r="G598" s="27" t="str">
        <v>8.7</v>
      </c>
      <c r="H598" s="28">
        <v>0</v>
      </c>
      <c r="K598" t="str">
        <v>U1385G-2</v>
      </c>
      <c r="L598" s="27">
        <v>1.343</v>
      </c>
      <c r="M598" s="27">
        <v>10.042999999999999</v>
      </c>
    </row>
    <row r="599" spans="1:13" x14ac:dyDescent="0.15">
      <c r="A599" t="str">
        <v>U1385H-7-2</v>
      </c>
      <c r="B599" s="21">
        <v>155.19999999999999</v>
      </c>
      <c r="C599" t="str">
        <v>U1385G-2-5</v>
      </c>
      <c r="D599">
        <v>7.79</v>
      </c>
      <c r="E599" s="23">
        <v>92</v>
      </c>
      <c r="F599" s="27">
        <v>8.7100000000000009</v>
      </c>
      <c r="G599" s="27" t="str">
        <v>8.71</v>
      </c>
      <c r="H599" s="28">
        <v>0</v>
      </c>
      <c r="K599" t="str">
        <v>U1385G-2</v>
      </c>
      <c r="L599" s="27">
        <v>1.343</v>
      </c>
      <c r="M599" s="27">
        <v>10.053000000000001</v>
      </c>
    </row>
    <row r="600" spans="1:13" x14ac:dyDescent="0.15">
      <c r="A600" t="str">
        <v>U1385H-7-3</v>
      </c>
      <c r="B600" s="21">
        <v>156.69999999999999</v>
      </c>
      <c r="C600" t="str">
        <v>U1385G-2-5</v>
      </c>
      <c r="D600">
        <v>7.79</v>
      </c>
      <c r="E600" s="23">
        <v>92</v>
      </c>
      <c r="F600" s="27">
        <v>8.7100000000000009</v>
      </c>
      <c r="G600" s="27" t="str">
        <v>8.71</v>
      </c>
      <c r="H600" s="28">
        <v>0</v>
      </c>
      <c r="K600" t="str">
        <v>U1385G-2</v>
      </c>
      <c r="L600" s="27">
        <v>1.343</v>
      </c>
      <c r="M600" s="27">
        <v>10.053000000000001</v>
      </c>
    </row>
    <row r="601" spans="1:13" x14ac:dyDescent="0.15">
      <c r="A601" t="str">
        <v>U1385H-7-4</v>
      </c>
      <c r="B601" s="21">
        <v>158.19999999999999</v>
      </c>
      <c r="C601" t="str">
        <v>U1385G-2-5</v>
      </c>
      <c r="D601">
        <v>7.79</v>
      </c>
      <c r="E601" s="23">
        <v>93</v>
      </c>
      <c r="F601" s="27">
        <v>8.7200000000000006</v>
      </c>
      <c r="G601" s="27" t="str">
        <v>8.72</v>
      </c>
      <c r="H601" s="28">
        <v>0</v>
      </c>
      <c r="K601" t="str">
        <v>U1385G-2</v>
      </c>
      <c r="L601" s="27">
        <v>1.343</v>
      </c>
      <c r="M601" s="27">
        <v>10.063000000000001</v>
      </c>
    </row>
    <row r="602" spans="1:13" x14ac:dyDescent="0.15">
      <c r="A602" t="str">
        <v>U1385H-7-5</v>
      </c>
      <c r="B602" s="21">
        <v>159.69999999999999</v>
      </c>
      <c r="C602" t="str">
        <v>U1385G-2-5</v>
      </c>
      <c r="D602">
        <v>7.79</v>
      </c>
      <c r="E602" s="23">
        <v>93</v>
      </c>
      <c r="F602" s="27">
        <v>8.7200000000000006</v>
      </c>
      <c r="G602" s="27" t="str">
        <v>8.72</v>
      </c>
      <c r="H602" s="28">
        <v>0</v>
      </c>
      <c r="K602" t="str">
        <v>U1385G-2</v>
      </c>
      <c r="L602" s="27">
        <v>1.343</v>
      </c>
      <c r="M602" s="27">
        <v>10.063000000000001</v>
      </c>
    </row>
    <row r="603" spans="1:13" x14ac:dyDescent="0.15">
      <c r="A603" t="str">
        <v>U1385H-7-6</v>
      </c>
      <c r="B603" s="21">
        <v>161.21</v>
      </c>
      <c r="C603" t="str">
        <v>U1385G-2-5</v>
      </c>
      <c r="D603">
        <v>7.79</v>
      </c>
      <c r="E603" s="23">
        <v>95</v>
      </c>
      <c r="F603" s="27">
        <v>8.74</v>
      </c>
      <c r="G603" s="27" t="str">
        <v>8.74</v>
      </c>
      <c r="H603" s="28">
        <v>0</v>
      </c>
      <c r="K603" t="str">
        <v>U1385G-2</v>
      </c>
      <c r="L603" s="27">
        <v>1.343</v>
      </c>
      <c r="M603" s="27">
        <v>10.083</v>
      </c>
    </row>
    <row r="604" spans="1:13" x14ac:dyDescent="0.15">
      <c r="A604" t="str">
        <v>U1385H-7-7</v>
      </c>
      <c r="B604" s="21">
        <v>162.66999999999999</v>
      </c>
      <c r="C604" t="str">
        <v>U1385G-2-5</v>
      </c>
      <c r="D604">
        <v>7.79</v>
      </c>
      <c r="E604" s="23">
        <v>97</v>
      </c>
      <c r="F604" s="27">
        <v>8.76</v>
      </c>
      <c r="G604" s="27" t="str">
        <v>8.76</v>
      </c>
      <c r="H604" s="28">
        <v>0</v>
      </c>
      <c r="K604" t="str">
        <v>U1385G-2</v>
      </c>
      <c r="L604" s="27">
        <v>1.343</v>
      </c>
      <c r="M604" s="27">
        <v>10.103</v>
      </c>
    </row>
    <row r="605" spans="1:13" x14ac:dyDescent="0.15">
      <c r="A605" t="str">
        <v>U1385H-7-CC</v>
      </c>
      <c r="B605" s="21">
        <v>163.19999999999999</v>
      </c>
      <c r="C605" t="str">
        <v>U1385G-2-5</v>
      </c>
      <c r="D605">
        <v>7.79</v>
      </c>
      <c r="E605" s="23">
        <v>97</v>
      </c>
      <c r="F605" s="27">
        <v>8.76</v>
      </c>
      <c r="G605" s="27" t="str">
        <v>8.76</v>
      </c>
      <c r="H605" s="28">
        <v>0</v>
      </c>
      <c r="K605" t="str">
        <v>U1385G-2</v>
      </c>
      <c r="L605" s="27">
        <v>1.343</v>
      </c>
      <c r="M605" s="27">
        <v>10.103</v>
      </c>
    </row>
    <row r="606" spans="1:13" x14ac:dyDescent="0.15">
      <c r="A606" t="str">
        <v>U1385H-8-1</v>
      </c>
      <c r="B606" s="21">
        <v>163.4</v>
      </c>
      <c r="C606" t="str">
        <v>U1385G-2-5</v>
      </c>
      <c r="D606">
        <v>7.79</v>
      </c>
      <c r="E606" s="23">
        <v>99</v>
      </c>
      <c r="F606" s="27">
        <v>8.7799999999999994</v>
      </c>
      <c r="G606" s="27" t="str">
        <v>8.78</v>
      </c>
      <c r="H606" s="28">
        <v>0</v>
      </c>
      <c r="K606" t="str">
        <v>U1385G-2</v>
      </c>
      <c r="L606" s="27">
        <v>1.343</v>
      </c>
      <c r="M606" s="27">
        <v>10.122999999999999</v>
      </c>
    </row>
    <row r="607" spans="1:13" x14ac:dyDescent="0.15">
      <c r="A607" t="str">
        <v>U1385H-8-2</v>
      </c>
      <c r="B607" s="21">
        <v>164.19</v>
      </c>
      <c r="C607" t="str">
        <v>U1385G-2-5</v>
      </c>
      <c r="D607">
        <v>7.79</v>
      </c>
      <c r="E607" s="23">
        <v>101</v>
      </c>
      <c r="F607" s="27">
        <v>8.8000000000000007</v>
      </c>
      <c r="G607" s="27" t="str">
        <v>8.8</v>
      </c>
      <c r="H607" s="28">
        <v>0</v>
      </c>
      <c r="K607" t="str">
        <v>U1385G-2</v>
      </c>
      <c r="L607" s="27">
        <v>1.343</v>
      </c>
      <c r="M607" s="27">
        <v>10.143000000000001</v>
      </c>
    </row>
    <row r="608" spans="1:13" x14ac:dyDescent="0.15">
      <c r="A608" t="str">
        <v>U1385H-8-3</v>
      </c>
      <c r="B608" s="21">
        <v>165.07</v>
      </c>
      <c r="C608" t="str">
        <v>U1385G-2-5</v>
      </c>
      <c r="D608">
        <v>7.79</v>
      </c>
      <c r="E608" s="23">
        <v>103</v>
      </c>
      <c r="F608" s="27">
        <v>8.82</v>
      </c>
      <c r="G608" s="27" t="str">
        <v>8.82</v>
      </c>
      <c r="H608" s="28">
        <v>0</v>
      </c>
      <c r="K608" t="str">
        <v>U1385G-2</v>
      </c>
      <c r="L608" s="27">
        <v>1.343</v>
      </c>
      <c r="M608" s="27">
        <v>10.163</v>
      </c>
    </row>
    <row r="609" spans="1:13" x14ac:dyDescent="0.15">
      <c r="A609" t="str">
        <v>U1385H-8-4</v>
      </c>
      <c r="B609" s="21">
        <v>166.58</v>
      </c>
      <c r="C609" t="str">
        <v>U1385G-2-5</v>
      </c>
      <c r="D609">
        <v>7.79</v>
      </c>
      <c r="E609" s="23">
        <v>103</v>
      </c>
      <c r="F609" s="27">
        <v>8.82</v>
      </c>
      <c r="G609" s="27" t="str">
        <v>8.82</v>
      </c>
      <c r="H609" s="28">
        <v>0</v>
      </c>
      <c r="K609" t="str">
        <v>U1385G-2</v>
      </c>
      <c r="L609" s="27">
        <v>1.343</v>
      </c>
      <c r="M609" s="27">
        <v>10.163</v>
      </c>
    </row>
    <row r="610" spans="1:13" x14ac:dyDescent="0.15">
      <c r="A610" t="str">
        <v>U1385H-8-5</v>
      </c>
      <c r="B610" s="21">
        <v>168.08</v>
      </c>
      <c r="C610" t="str">
        <v>U1385G-2-5</v>
      </c>
      <c r="D610">
        <v>7.79</v>
      </c>
      <c r="E610" s="23">
        <v>105</v>
      </c>
      <c r="F610" s="27">
        <v>8.84</v>
      </c>
      <c r="G610" s="27" t="str">
        <v>8.84</v>
      </c>
      <c r="H610" s="28">
        <v>0</v>
      </c>
      <c r="K610" t="str">
        <v>U1385G-2</v>
      </c>
      <c r="L610" s="27">
        <v>1.343</v>
      </c>
      <c r="M610" s="27">
        <v>10.183</v>
      </c>
    </row>
    <row r="611" spans="1:13" x14ac:dyDescent="0.15">
      <c r="A611" t="str">
        <v>U1385H-8-6</v>
      </c>
      <c r="B611" s="21">
        <v>169.58</v>
      </c>
      <c r="C611" t="str">
        <v>U1385G-2-5</v>
      </c>
      <c r="D611">
        <v>7.79</v>
      </c>
      <c r="E611" s="23">
        <v>107</v>
      </c>
      <c r="F611" s="27">
        <v>8.86</v>
      </c>
      <c r="G611" s="27" t="str">
        <v>8.86</v>
      </c>
      <c r="H611" s="28">
        <v>0</v>
      </c>
      <c r="K611" t="str">
        <v>U1385G-2</v>
      </c>
      <c r="L611" s="27">
        <v>1.343</v>
      </c>
      <c r="M611" s="27">
        <v>10.202999999999999</v>
      </c>
    </row>
    <row r="612" spans="1:13" x14ac:dyDescent="0.15">
      <c r="A612" t="str">
        <v>U1385H-8-7</v>
      </c>
      <c r="B612" s="21">
        <v>171.09</v>
      </c>
      <c r="C612" t="str">
        <v>U1385G-2-5</v>
      </c>
      <c r="D612">
        <v>7.79</v>
      </c>
      <c r="E612" s="23">
        <v>107</v>
      </c>
      <c r="F612" s="27">
        <v>8.86</v>
      </c>
      <c r="G612" s="27" t="str">
        <v>8.86</v>
      </c>
      <c r="H612" s="28">
        <v>0</v>
      </c>
      <c r="K612" t="str">
        <v>U1385G-2</v>
      </c>
      <c r="L612" s="27">
        <v>1.343</v>
      </c>
      <c r="M612" s="27">
        <v>10.202999999999999</v>
      </c>
    </row>
    <row r="613" spans="1:13" x14ac:dyDescent="0.15">
      <c r="A613" t="str">
        <v>U1385H-8-8</v>
      </c>
      <c r="B613" s="21">
        <v>172.4</v>
      </c>
      <c r="C613" t="str">
        <v>U1385G-2-5</v>
      </c>
      <c r="D613">
        <v>7.79</v>
      </c>
      <c r="E613" s="23">
        <v>109</v>
      </c>
      <c r="F613" s="27">
        <v>8.8800000000000008</v>
      </c>
      <c r="G613" s="27" t="str">
        <v>8.88</v>
      </c>
      <c r="H613" s="28">
        <v>0</v>
      </c>
      <c r="K613" t="str">
        <v>U1385G-2</v>
      </c>
      <c r="L613" s="27">
        <v>1.343</v>
      </c>
      <c r="M613" s="27">
        <v>10.223000000000001</v>
      </c>
    </row>
    <row r="614" spans="1:13" x14ac:dyDescent="0.15">
      <c r="A614" t="str">
        <v>U1385H-8-CC</v>
      </c>
      <c r="B614" s="21">
        <v>172.92</v>
      </c>
      <c r="C614" t="str">
        <v>U1385G-2-5</v>
      </c>
      <c r="D614">
        <v>7.79</v>
      </c>
      <c r="E614" s="23">
        <v>111</v>
      </c>
      <c r="F614" s="27">
        <v>8.9</v>
      </c>
      <c r="G614" s="27" t="str">
        <v>8.9</v>
      </c>
      <c r="H614" s="28">
        <v>0</v>
      </c>
      <c r="K614" t="str">
        <v>U1385G-2</v>
      </c>
      <c r="L614" s="27">
        <v>1.343</v>
      </c>
      <c r="M614" s="27">
        <v>10.243</v>
      </c>
    </row>
    <row r="615" spans="1:13" x14ac:dyDescent="0.15">
      <c r="A615" t="str">
        <v>U1385H-9-1</v>
      </c>
      <c r="B615" s="21">
        <v>173.1</v>
      </c>
      <c r="C615" t="str">
        <v>U1385G-2-5</v>
      </c>
      <c r="D615">
        <v>7.79</v>
      </c>
      <c r="E615" s="23">
        <v>111</v>
      </c>
      <c r="F615" s="27">
        <v>8.9</v>
      </c>
      <c r="G615" s="27" t="str">
        <v>8.9</v>
      </c>
      <c r="H615" s="28">
        <v>0</v>
      </c>
      <c r="K615" t="str">
        <v>U1385G-2</v>
      </c>
      <c r="L615" s="27">
        <v>1.343</v>
      </c>
      <c r="M615" s="27">
        <v>10.243</v>
      </c>
    </row>
    <row r="616" spans="1:13" x14ac:dyDescent="0.15">
      <c r="A616" t="str">
        <v>U1385H-9-2</v>
      </c>
      <c r="B616" s="21">
        <v>174.6</v>
      </c>
      <c r="C616" t="str">
        <v>U1385G-2-5</v>
      </c>
      <c r="D616">
        <v>7.79</v>
      </c>
      <c r="E616" s="23">
        <v>113</v>
      </c>
      <c r="F616" s="27">
        <v>8.92</v>
      </c>
      <c r="G616" s="27" t="str">
        <v>8.92</v>
      </c>
      <c r="H616" s="28">
        <v>0</v>
      </c>
      <c r="K616" t="str">
        <v>U1385G-2</v>
      </c>
      <c r="L616" s="27">
        <v>1.343</v>
      </c>
      <c r="M616" s="27">
        <v>10.263</v>
      </c>
    </row>
    <row r="617" spans="1:13" x14ac:dyDescent="0.15">
      <c r="A617" t="str">
        <v>U1385H-9-3</v>
      </c>
      <c r="B617" s="21">
        <v>176.1</v>
      </c>
      <c r="C617" t="str">
        <v>U1385G-2-5</v>
      </c>
      <c r="D617">
        <v>7.79</v>
      </c>
      <c r="E617" s="23">
        <v>115</v>
      </c>
      <c r="F617" s="27">
        <v>8.94</v>
      </c>
      <c r="G617" s="27" t="str">
        <v>8.94</v>
      </c>
      <c r="H617" s="28">
        <v>0</v>
      </c>
      <c r="K617" t="str">
        <v>U1385G-2</v>
      </c>
      <c r="L617" s="27">
        <v>1.343</v>
      </c>
      <c r="M617" s="27">
        <v>10.282999999999999</v>
      </c>
    </row>
    <row r="618" spans="1:13" x14ac:dyDescent="0.15">
      <c r="A618" t="str">
        <v>U1385H-9-4</v>
      </c>
      <c r="B618" s="21">
        <v>177.61</v>
      </c>
      <c r="C618" t="str">
        <v>U1385G-2-5</v>
      </c>
      <c r="D618">
        <v>7.79</v>
      </c>
      <c r="E618" s="23">
        <v>145</v>
      </c>
      <c r="F618" s="27">
        <v>9.24</v>
      </c>
      <c r="G618" s="27" t="str">
        <v>9.24</v>
      </c>
      <c r="H618" s="28">
        <v>0</v>
      </c>
      <c r="K618" t="str">
        <v>U1385G-2</v>
      </c>
      <c r="L618" s="27">
        <v>1.343</v>
      </c>
      <c r="M618" s="27">
        <v>10.583</v>
      </c>
    </row>
    <row r="619" spans="1:13" x14ac:dyDescent="0.15">
      <c r="A619" t="str">
        <v>U1385H-9-5</v>
      </c>
      <c r="B619" s="21">
        <v>179.11</v>
      </c>
      <c r="C619" t="str">
        <v>U1385G-2-5</v>
      </c>
      <c r="D619">
        <v>7.79</v>
      </c>
      <c r="E619" s="23">
        <v>145</v>
      </c>
      <c r="F619" s="27">
        <v>9.24</v>
      </c>
      <c r="G619" s="27" t="str">
        <v>9.24</v>
      </c>
      <c r="H619" s="28">
        <v>0</v>
      </c>
      <c r="K619" t="str">
        <v>U1385G-2</v>
      </c>
      <c r="L619" s="27">
        <v>1.343</v>
      </c>
      <c r="M619" s="27">
        <v>10.583</v>
      </c>
    </row>
    <row r="620" spans="1:13" x14ac:dyDescent="0.15">
      <c r="A620" t="str">
        <v>U1385H-9-6</v>
      </c>
      <c r="B620" s="21">
        <v>180.61</v>
      </c>
      <c r="C620" t="str">
        <v>U1385G-2-6</v>
      </c>
      <c r="D620">
        <v>9.2899999999999991</v>
      </c>
      <c r="E620" s="23">
        <v>0</v>
      </c>
      <c r="F620" s="27">
        <v>9.2899999999999991</v>
      </c>
      <c r="G620" s="27" t="str">
        <v>9.29</v>
      </c>
      <c r="H620" s="28">
        <v>0</v>
      </c>
      <c r="K620" t="str">
        <v>U1385G-2</v>
      </c>
      <c r="L620" s="27">
        <v>1.343</v>
      </c>
      <c r="M620" s="27">
        <v>10.632999999999999</v>
      </c>
    </row>
    <row r="621" spans="1:13" x14ac:dyDescent="0.15">
      <c r="A621" t="str">
        <v>U1385H-9-7</v>
      </c>
      <c r="B621" s="21">
        <v>182.04</v>
      </c>
      <c r="C621" t="str">
        <v>U1385G-2-6</v>
      </c>
      <c r="D621">
        <v>9.2899999999999991</v>
      </c>
      <c r="E621" s="23">
        <v>0</v>
      </c>
      <c r="F621" s="27">
        <v>9.2899999999999991</v>
      </c>
      <c r="G621" s="27" t="str">
        <v>9.29</v>
      </c>
      <c r="H621" s="28">
        <v>0</v>
      </c>
      <c r="K621" t="str">
        <v>U1385G-2</v>
      </c>
      <c r="L621" s="27">
        <v>1.343</v>
      </c>
      <c r="M621" s="27">
        <v>10.632999999999999</v>
      </c>
    </row>
    <row r="622" spans="1:13" x14ac:dyDescent="0.15">
      <c r="A622" t="str">
        <v>U1385H-9-CC</v>
      </c>
      <c r="B622" s="21">
        <v>182.56</v>
      </c>
      <c r="C622" t="str">
        <v>U1385G-2-6</v>
      </c>
      <c r="D622">
        <v>9.2899999999999991</v>
      </c>
      <c r="E622" s="23">
        <v>0</v>
      </c>
      <c r="F622" s="27">
        <v>9.2899999999999991</v>
      </c>
      <c r="G622" s="27" t="str">
        <v>9.29</v>
      </c>
      <c r="H622" s="28">
        <v>0</v>
      </c>
      <c r="K622" t="str">
        <v>U1385G-2</v>
      </c>
      <c r="L622" s="27">
        <v>1.343</v>
      </c>
      <c r="M622" s="27">
        <v>10.632999999999999</v>
      </c>
    </row>
    <row r="623" spans="1:13" x14ac:dyDescent="0.15">
      <c r="A623" t="str">
        <v>U1385H-10-1</v>
      </c>
      <c r="B623" s="21">
        <v>182.8</v>
      </c>
      <c r="C623" t="str">
        <v>U1385G-2-6</v>
      </c>
      <c r="D623">
        <v>9.2899999999999991</v>
      </c>
      <c r="E623" s="23">
        <v>0</v>
      </c>
      <c r="F623" s="27">
        <v>9.2899999999999991</v>
      </c>
      <c r="G623" s="27" t="str">
        <v>9.29</v>
      </c>
      <c r="H623" s="28">
        <v>0</v>
      </c>
      <c r="K623" t="str">
        <v>U1385G-2</v>
      </c>
      <c r="L623" s="27">
        <v>1.343</v>
      </c>
      <c r="M623" s="27">
        <v>10.632999999999999</v>
      </c>
    </row>
    <row r="624" spans="1:13" x14ac:dyDescent="0.15">
      <c r="A624" t="str">
        <v>U1385H-10-2</v>
      </c>
      <c r="B624" s="21">
        <v>184.3</v>
      </c>
      <c r="C624" t="str">
        <v>U1385G-2-6</v>
      </c>
      <c r="D624">
        <v>9.2899999999999991</v>
      </c>
      <c r="E624" s="23">
        <v>0</v>
      </c>
      <c r="F624" s="27">
        <v>9.2899999999999991</v>
      </c>
      <c r="G624" s="27" t="str">
        <v>9.29</v>
      </c>
      <c r="H624" s="28">
        <v>0</v>
      </c>
      <c r="K624" t="str">
        <v>U1385G-2</v>
      </c>
      <c r="L624" s="27">
        <v>1.343</v>
      </c>
      <c r="M624" s="27">
        <v>10.632999999999999</v>
      </c>
    </row>
    <row r="625" spans="1:13" x14ac:dyDescent="0.15">
      <c r="A625" t="str">
        <v>U1385H-10-3</v>
      </c>
      <c r="B625" s="21">
        <v>185.79</v>
      </c>
      <c r="C625" t="str">
        <v>U1385G-2-6</v>
      </c>
      <c r="D625">
        <v>9.2899999999999991</v>
      </c>
      <c r="E625" s="23">
        <v>0</v>
      </c>
      <c r="F625" s="27">
        <v>9.2899999999999991</v>
      </c>
      <c r="G625" s="27" t="str">
        <v>9.29</v>
      </c>
      <c r="H625" s="28">
        <v>0</v>
      </c>
      <c r="K625" t="str">
        <v>U1385G-2</v>
      </c>
      <c r="L625" s="27">
        <v>1.343</v>
      </c>
      <c r="M625" s="27">
        <v>10.632999999999999</v>
      </c>
    </row>
    <row r="626" spans="1:13" x14ac:dyDescent="0.15">
      <c r="A626" t="str">
        <v>U1385H-10-4</v>
      </c>
      <c r="B626" s="21">
        <v>187.29</v>
      </c>
      <c r="C626" t="str">
        <v>U1385G-2-6</v>
      </c>
      <c r="D626">
        <v>9.2899999999999991</v>
      </c>
      <c r="E626" s="23">
        <v>0</v>
      </c>
      <c r="F626" s="27">
        <v>9.2899999999999991</v>
      </c>
      <c r="G626" s="27" t="str">
        <v>9.29</v>
      </c>
      <c r="H626" s="28">
        <v>0</v>
      </c>
      <c r="K626" t="str">
        <v>U1385G-2</v>
      </c>
      <c r="L626" s="27">
        <v>1.343</v>
      </c>
      <c r="M626" s="27">
        <v>10.632999999999999</v>
      </c>
    </row>
    <row r="627" spans="1:13" x14ac:dyDescent="0.15">
      <c r="A627" t="str">
        <v>U1385H-10-5</v>
      </c>
      <c r="B627" s="21">
        <v>188.79</v>
      </c>
      <c r="C627" t="str">
        <v>U1385G-2-6</v>
      </c>
      <c r="D627">
        <v>9.2899999999999991</v>
      </c>
      <c r="E627" s="23">
        <v>0</v>
      </c>
      <c r="F627" s="27">
        <v>9.2899999999999991</v>
      </c>
      <c r="G627" s="27" t="str">
        <v>9.29</v>
      </c>
      <c r="H627" s="28">
        <v>0</v>
      </c>
      <c r="K627" t="str">
        <v>U1385G-2</v>
      </c>
      <c r="L627" s="27">
        <v>1.343</v>
      </c>
      <c r="M627" s="27">
        <v>10.632999999999999</v>
      </c>
    </row>
    <row r="628" spans="1:13" x14ac:dyDescent="0.15">
      <c r="A628" t="str">
        <v>U1385H-10-6</v>
      </c>
      <c r="B628" s="21">
        <v>190.29</v>
      </c>
      <c r="C628" t="str">
        <v>U1385G-2-6</v>
      </c>
      <c r="D628">
        <v>9.2899999999999991</v>
      </c>
      <c r="E628" s="23">
        <v>0</v>
      </c>
      <c r="F628" s="27">
        <v>9.2899999999999991</v>
      </c>
      <c r="G628" s="27" t="str">
        <v>9.29</v>
      </c>
      <c r="H628" s="28">
        <v>0</v>
      </c>
      <c r="K628" t="str">
        <v>U1385G-2</v>
      </c>
      <c r="L628" s="27">
        <v>1.343</v>
      </c>
      <c r="M628" s="27">
        <v>10.632999999999999</v>
      </c>
    </row>
    <row r="629" spans="1:13" x14ac:dyDescent="0.15">
      <c r="A629" t="str">
        <v>U1385H-10-7</v>
      </c>
      <c r="B629" s="21">
        <v>191.78</v>
      </c>
      <c r="C629" t="str">
        <v>U1385G-2-6</v>
      </c>
      <c r="D629">
        <v>9.2899999999999991</v>
      </c>
      <c r="E629" s="23">
        <v>0</v>
      </c>
      <c r="F629" s="27">
        <v>9.2899999999999991</v>
      </c>
      <c r="G629" s="27" t="str">
        <v>9.29</v>
      </c>
      <c r="H629" s="28">
        <v>0</v>
      </c>
      <c r="K629" t="str">
        <v>U1385G-2</v>
      </c>
      <c r="L629" s="27">
        <v>1.343</v>
      </c>
      <c r="M629" s="27">
        <v>10.632999999999999</v>
      </c>
    </row>
    <row r="630" spans="1:13" x14ac:dyDescent="0.15">
      <c r="A630" t="str">
        <v>U1385H-10-CC</v>
      </c>
      <c r="B630" s="21">
        <v>192.3</v>
      </c>
      <c r="C630" t="str">
        <v>U1385G-2-6</v>
      </c>
      <c r="D630">
        <v>9.2899999999999991</v>
      </c>
      <c r="E630" s="23">
        <v>0</v>
      </c>
      <c r="F630" s="27">
        <v>9.2899999999999991</v>
      </c>
      <c r="G630" s="27" t="str">
        <v>9.29</v>
      </c>
      <c r="H630" s="28">
        <v>0</v>
      </c>
      <c r="K630" t="str">
        <v>U1385G-2</v>
      </c>
      <c r="L630" s="27">
        <v>1.343</v>
      </c>
      <c r="M630" s="27">
        <v>10.632999999999999</v>
      </c>
    </row>
    <row r="631" spans="1:13" x14ac:dyDescent="0.15">
      <c r="A631" t="str">
        <v>U1385H-11-1</v>
      </c>
      <c r="B631" s="21">
        <v>192.5</v>
      </c>
      <c r="C631" t="str">
        <v>U1385G-2-6</v>
      </c>
      <c r="D631">
        <v>9.2899999999999991</v>
      </c>
      <c r="E631" s="23">
        <v>0</v>
      </c>
      <c r="F631" s="27">
        <v>9.2899999999999991</v>
      </c>
      <c r="G631" s="27" t="str">
        <v>9.29</v>
      </c>
      <c r="H631" s="28">
        <v>0</v>
      </c>
      <c r="K631" t="str">
        <v>U1385G-2</v>
      </c>
      <c r="L631" s="27">
        <v>1.343</v>
      </c>
      <c r="M631" s="27">
        <v>10.632999999999999</v>
      </c>
    </row>
    <row r="632" spans="1:13" x14ac:dyDescent="0.15">
      <c r="A632" t="str">
        <v>U1385H-11-2</v>
      </c>
      <c r="B632" s="21">
        <v>194</v>
      </c>
      <c r="C632" t="str">
        <v>U1385G-2-6</v>
      </c>
      <c r="D632">
        <v>9.2899999999999991</v>
      </c>
      <c r="E632" s="23">
        <v>0</v>
      </c>
      <c r="F632" s="27">
        <v>9.2899999999999991</v>
      </c>
      <c r="G632" s="27" t="str">
        <v>9.29</v>
      </c>
      <c r="H632" s="28">
        <v>0</v>
      </c>
      <c r="K632" t="str">
        <v>U1385G-2</v>
      </c>
      <c r="L632" s="27">
        <v>1.343</v>
      </c>
      <c r="M632" s="27">
        <v>10.632999999999999</v>
      </c>
    </row>
    <row r="633" spans="1:13" x14ac:dyDescent="0.15">
      <c r="A633" t="str">
        <v>U1385H-11-3</v>
      </c>
      <c r="B633" s="21">
        <v>195.51</v>
      </c>
      <c r="C633" t="str">
        <v>U1385G-2-6</v>
      </c>
      <c r="D633">
        <v>9.2899999999999991</v>
      </c>
      <c r="E633" s="23">
        <v>0</v>
      </c>
      <c r="F633" s="27">
        <v>9.2899999999999991</v>
      </c>
      <c r="G633" s="27" t="str">
        <v>9.29</v>
      </c>
      <c r="H633" s="28">
        <v>0</v>
      </c>
      <c r="K633" t="str">
        <v>U1385G-2</v>
      </c>
      <c r="L633" s="27">
        <v>1.343</v>
      </c>
      <c r="M633" s="27">
        <v>10.632999999999999</v>
      </c>
    </row>
    <row r="634" spans="1:13" x14ac:dyDescent="0.15">
      <c r="A634" t="str">
        <v>U1385H-11-4</v>
      </c>
      <c r="B634" s="21">
        <v>197.02</v>
      </c>
      <c r="C634" t="str">
        <v>U1385G-2-6</v>
      </c>
      <c r="D634">
        <v>9.2899999999999991</v>
      </c>
      <c r="E634" s="23">
        <v>0</v>
      </c>
      <c r="F634" s="27">
        <v>9.2899999999999991</v>
      </c>
      <c r="G634" s="27" t="str">
        <v>9.29</v>
      </c>
      <c r="H634" s="28">
        <v>0</v>
      </c>
      <c r="K634" t="str">
        <v>U1385G-2</v>
      </c>
      <c r="L634" s="27">
        <v>1.343</v>
      </c>
      <c r="M634" s="27">
        <v>10.632999999999999</v>
      </c>
    </row>
    <row r="635" spans="1:13" x14ac:dyDescent="0.15">
      <c r="A635" t="str">
        <v>U1385H-11-5</v>
      </c>
      <c r="B635" s="21">
        <v>198.52</v>
      </c>
      <c r="C635" t="str">
        <v>U1385G-2-6</v>
      </c>
      <c r="D635">
        <v>9.2899999999999991</v>
      </c>
      <c r="E635" s="23">
        <v>0</v>
      </c>
      <c r="F635" s="27">
        <v>9.2899999999999991</v>
      </c>
      <c r="G635" s="27" t="str">
        <v>9.29</v>
      </c>
      <c r="H635" s="28">
        <v>0</v>
      </c>
      <c r="K635" t="str">
        <v>U1385G-2</v>
      </c>
      <c r="L635" s="27">
        <v>1.343</v>
      </c>
      <c r="M635" s="27">
        <v>10.632999999999999</v>
      </c>
    </row>
    <row r="636" spans="1:13" x14ac:dyDescent="0.15">
      <c r="A636" t="str">
        <v>U1385H-11-6</v>
      </c>
      <c r="B636" s="21">
        <v>200.03</v>
      </c>
      <c r="C636" t="str">
        <v>U1385G-2-6</v>
      </c>
      <c r="D636">
        <v>9.2899999999999991</v>
      </c>
      <c r="E636" s="23">
        <v>0</v>
      </c>
      <c r="F636" s="27">
        <v>9.2899999999999991</v>
      </c>
      <c r="G636" s="27" t="str">
        <v>9.29</v>
      </c>
      <c r="H636" s="28">
        <v>0</v>
      </c>
      <c r="K636" t="str">
        <v>U1385G-2</v>
      </c>
      <c r="L636" s="27">
        <v>1.343</v>
      </c>
      <c r="M636" s="27">
        <v>10.632999999999999</v>
      </c>
    </row>
    <row r="637" spans="1:13" x14ac:dyDescent="0.15">
      <c r="A637" t="str">
        <v>U1385H-11-7</v>
      </c>
      <c r="B637" s="21">
        <v>201.47</v>
      </c>
      <c r="C637" t="str">
        <v>U1385G-2-6</v>
      </c>
      <c r="D637">
        <v>9.2899999999999991</v>
      </c>
      <c r="E637" s="23">
        <v>0</v>
      </c>
      <c r="F637" s="27">
        <v>9.2899999999999991</v>
      </c>
      <c r="G637" s="27" t="str">
        <v>9.29</v>
      </c>
      <c r="H637" s="28">
        <v>0</v>
      </c>
      <c r="K637" t="str">
        <v>U1385G-2</v>
      </c>
      <c r="L637" s="27">
        <v>1.343</v>
      </c>
      <c r="M637" s="27">
        <v>10.632999999999999</v>
      </c>
    </row>
    <row r="638" spans="1:13" x14ac:dyDescent="0.15">
      <c r="A638" t="str">
        <v>U1385H-11-CC</v>
      </c>
      <c r="B638" s="21">
        <v>201.99</v>
      </c>
      <c r="C638" t="str">
        <v>U1385G-2-6</v>
      </c>
      <c r="D638">
        <v>9.2899999999999991</v>
      </c>
      <c r="E638" s="23">
        <v>0</v>
      </c>
      <c r="F638" s="27">
        <v>9.2899999999999991</v>
      </c>
      <c r="G638" s="27" t="str">
        <v>9.29</v>
      </c>
      <c r="H638" s="28">
        <v>0</v>
      </c>
      <c r="K638" t="str">
        <v>U1385G-2</v>
      </c>
      <c r="L638" s="27">
        <v>1.343</v>
      </c>
      <c r="M638" s="27">
        <v>10.632999999999999</v>
      </c>
    </row>
    <row r="639" spans="1:13" x14ac:dyDescent="0.15">
      <c r="A639" t="str">
        <v>U1385H-12-1</v>
      </c>
      <c r="B639" s="21">
        <v>202.2</v>
      </c>
      <c r="C639" t="str">
        <v>U1385G-2-6</v>
      </c>
      <c r="D639">
        <v>9.2899999999999991</v>
      </c>
      <c r="E639" s="23">
        <v>0</v>
      </c>
      <c r="F639" s="27">
        <v>9.2899999999999991</v>
      </c>
      <c r="G639" s="27" t="str">
        <v>9.29</v>
      </c>
      <c r="H639" s="28">
        <v>0</v>
      </c>
      <c r="K639" t="str">
        <v>U1385G-2</v>
      </c>
      <c r="L639" s="27">
        <v>1.343</v>
      </c>
      <c r="M639" s="27">
        <v>10.632999999999999</v>
      </c>
    </row>
    <row r="640" spans="1:13" x14ac:dyDescent="0.15">
      <c r="A640" t="str">
        <v>U1385H-12-2</v>
      </c>
      <c r="B640" s="21">
        <v>203.7</v>
      </c>
      <c r="C640" t="str">
        <v>U1385G-2-6</v>
      </c>
      <c r="D640">
        <v>9.2899999999999991</v>
      </c>
      <c r="E640" s="23">
        <v>75</v>
      </c>
      <c r="F640" s="27">
        <v>10.039999999999999</v>
      </c>
      <c r="G640" s="27" t="str">
        <v>10.04</v>
      </c>
      <c r="H640" s="28">
        <v>0</v>
      </c>
      <c r="K640" t="str">
        <v>U1385G-2</v>
      </c>
      <c r="L640" s="27">
        <v>1.343</v>
      </c>
      <c r="M640" s="27">
        <v>11.382999999999999</v>
      </c>
    </row>
    <row r="641" spans="1:13" x14ac:dyDescent="0.15">
      <c r="A641" t="str">
        <v>U1385H-12-3</v>
      </c>
      <c r="B641" s="21">
        <v>205.21</v>
      </c>
      <c r="C641" t="str">
        <v>U1385G-2-6</v>
      </c>
      <c r="D641">
        <v>9.2899999999999991</v>
      </c>
      <c r="E641" s="23">
        <v>75</v>
      </c>
      <c r="F641" s="27">
        <v>10.039999999999999</v>
      </c>
      <c r="G641" s="27" t="str">
        <v>10.04</v>
      </c>
      <c r="H641" s="28">
        <v>0</v>
      </c>
      <c r="K641" t="str">
        <v>U1385G-2</v>
      </c>
      <c r="L641" s="27">
        <v>1.343</v>
      </c>
      <c r="M641" s="27">
        <v>11.382999999999999</v>
      </c>
    </row>
    <row r="642" spans="1:13" x14ac:dyDescent="0.15">
      <c r="A642" t="str">
        <v>U1385H-12-4</v>
      </c>
      <c r="B642" s="21">
        <v>206.72</v>
      </c>
      <c r="C642" t="str">
        <v>U1385G-2-6</v>
      </c>
      <c r="D642">
        <v>9.2899999999999991</v>
      </c>
      <c r="E642" s="23">
        <v>100</v>
      </c>
      <c r="F642" s="27">
        <v>10.29</v>
      </c>
      <c r="G642" s="27" t="str">
        <v>10.29</v>
      </c>
      <c r="H642" s="28">
        <v>0</v>
      </c>
      <c r="K642" t="str">
        <v>U1385G-2</v>
      </c>
      <c r="L642" s="27">
        <v>1.343</v>
      </c>
      <c r="M642" s="27">
        <v>11.632999999999999</v>
      </c>
    </row>
    <row r="643" spans="1:13" x14ac:dyDescent="0.15">
      <c r="A643" t="str">
        <v>U1385H-12-5</v>
      </c>
      <c r="B643" s="21">
        <v>208.23</v>
      </c>
      <c r="C643" t="str">
        <v>U1385G-2-6</v>
      </c>
      <c r="D643">
        <v>9.2899999999999991</v>
      </c>
      <c r="E643" s="23">
        <v>100</v>
      </c>
      <c r="F643" s="27">
        <v>10.29</v>
      </c>
      <c r="G643" s="27" t="str">
        <v>10.29</v>
      </c>
      <c r="H643" s="28">
        <v>0</v>
      </c>
      <c r="K643" t="str">
        <v>U1385G-2</v>
      </c>
      <c r="L643" s="27">
        <v>1.343</v>
      </c>
      <c r="M643" s="27">
        <v>11.632999999999999</v>
      </c>
    </row>
    <row r="644" spans="1:13" x14ac:dyDescent="0.15">
      <c r="A644" t="str">
        <v>U1385H-12-6</v>
      </c>
      <c r="B644" s="21">
        <v>209.74</v>
      </c>
      <c r="C644" t="str">
        <v>U1385G-2-6</v>
      </c>
      <c r="D644">
        <v>9.2899999999999991</v>
      </c>
      <c r="E644" s="23">
        <v>100</v>
      </c>
      <c r="F644" s="27">
        <v>10.29</v>
      </c>
      <c r="G644" s="27" t="str">
        <v>10.29</v>
      </c>
      <c r="H644" s="28">
        <v>0</v>
      </c>
      <c r="K644" t="str">
        <v>U1385G-2</v>
      </c>
      <c r="L644" s="27">
        <v>1.343</v>
      </c>
      <c r="M644" s="27">
        <v>11.632999999999999</v>
      </c>
    </row>
    <row r="645" spans="1:13" x14ac:dyDescent="0.15">
      <c r="A645" t="str">
        <v>U1385H-12-7</v>
      </c>
      <c r="B645" s="21">
        <v>211.14</v>
      </c>
      <c r="C645" t="str">
        <v>U1385G-2-6</v>
      </c>
      <c r="D645">
        <v>9.2899999999999991</v>
      </c>
      <c r="E645" s="23">
        <v>100</v>
      </c>
      <c r="F645" s="27">
        <v>10.29</v>
      </c>
      <c r="G645" s="27" t="str">
        <v>10.29</v>
      </c>
      <c r="H645" s="28">
        <v>0</v>
      </c>
      <c r="K645" t="str">
        <v>U1385G-2</v>
      </c>
      <c r="L645" s="27">
        <v>1.343</v>
      </c>
      <c r="M645" s="27">
        <v>11.632999999999999</v>
      </c>
    </row>
    <row r="646" spans="1:13" x14ac:dyDescent="0.15">
      <c r="A646" t="str">
        <v>U1385H-12-CC</v>
      </c>
      <c r="B646" s="21">
        <v>211.66</v>
      </c>
      <c r="C646" t="str">
        <v>U1385G-2-6</v>
      </c>
      <c r="D646">
        <v>9.2899999999999991</v>
      </c>
      <c r="E646" s="23">
        <v>146</v>
      </c>
      <c r="F646" s="27">
        <v>10.75</v>
      </c>
      <c r="G646" s="27" t="str">
        <v>10.75</v>
      </c>
      <c r="H646" s="28">
        <v>0</v>
      </c>
      <c r="K646" t="str">
        <v>U1385G-2</v>
      </c>
      <c r="L646" s="27">
        <v>1.343</v>
      </c>
      <c r="M646" s="27">
        <v>12.093</v>
      </c>
    </row>
    <row r="647" spans="1:13" x14ac:dyDescent="0.15">
      <c r="A647" t="str">
        <v>U1385H-13-1</v>
      </c>
      <c r="B647" s="21">
        <v>211.9</v>
      </c>
      <c r="C647" t="str">
        <v>U1385G-2-6</v>
      </c>
      <c r="D647">
        <v>9.2899999999999991</v>
      </c>
      <c r="E647" s="23">
        <v>146</v>
      </c>
      <c r="F647" s="27">
        <v>10.75</v>
      </c>
      <c r="G647" s="27" t="str">
        <v>10.75</v>
      </c>
      <c r="H647" s="28">
        <v>0</v>
      </c>
      <c r="K647" t="str">
        <v>U1385G-2</v>
      </c>
      <c r="L647" s="27">
        <v>1.343</v>
      </c>
      <c r="M647" s="27">
        <v>12.093</v>
      </c>
    </row>
    <row r="648" spans="1:13" x14ac:dyDescent="0.15">
      <c r="A648" t="str">
        <v>U1385H-13-2</v>
      </c>
      <c r="B648" s="21">
        <v>213.4</v>
      </c>
      <c r="C648" t="str">
        <v>U1385G-2-7</v>
      </c>
      <c r="D648">
        <v>10.8</v>
      </c>
      <c r="E648" s="23">
        <v>0</v>
      </c>
      <c r="F648" s="27">
        <v>10.8</v>
      </c>
      <c r="G648" s="27" t="str">
        <v>10.8</v>
      </c>
      <c r="H648" s="28">
        <v>0</v>
      </c>
      <c r="K648" t="str">
        <v>U1385G-2</v>
      </c>
      <c r="L648" s="27">
        <v>1.343</v>
      </c>
      <c r="M648" s="27">
        <v>12.143000000000001</v>
      </c>
    </row>
    <row r="649" spans="1:13" x14ac:dyDescent="0.15">
      <c r="A649" t="str">
        <v>U1385H-13-3</v>
      </c>
      <c r="B649" s="21">
        <v>214.91</v>
      </c>
      <c r="C649" t="str">
        <v>U1385G-2-7</v>
      </c>
      <c r="D649">
        <v>10.8</v>
      </c>
      <c r="E649" s="23">
        <v>0</v>
      </c>
      <c r="F649" s="27">
        <v>10.8</v>
      </c>
      <c r="G649" s="27" t="str">
        <v>10.8</v>
      </c>
      <c r="H649" s="28">
        <v>0</v>
      </c>
      <c r="K649" t="str">
        <v>U1385G-2</v>
      </c>
      <c r="L649" s="27">
        <v>1.343</v>
      </c>
      <c r="M649" s="27">
        <v>12.143000000000001</v>
      </c>
    </row>
    <row r="650" spans="1:13" x14ac:dyDescent="0.15">
      <c r="A650" t="str">
        <v>U1385H-13-4</v>
      </c>
      <c r="B650" s="21">
        <v>216.42</v>
      </c>
      <c r="C650" t="str">
        <v>U1385G-2-7</v>
      </c>
      <c r="D650">
        <v>10.8</v>
      </c>
      <c r="E650" s="23">
        <v>50</v>
      </c>
      <c r="F650" s="27">
        <v>11.3</v>
      </c>
      <c r="G650" s="27" t="str">
        <v>11.3</v>
      </c>
      <c r="H650" s="28">
        <v>0</v>
      </c>
      <c r="K650" t="str">
        <v>U1385G-2</v>
      </c>
      <c r="L650" s="27">
        <v>1.343</v>
      </c>
      <c r="M650" s="27">
        <v>12.643000000000001</v>
      </c>
    </row>
    <row r="651" spans="1:13" x14ac:dyDescent="0.15">
      <c r="A651" t="str">
        <v>U1385H-13-5</v>
      </c>
      <c r="B651" s="21">
        <v>217.92</v>
      </c>
      <c r="C651" t="str">
        <v>U1385G-2-7</v>
      </c>
      <c r="D651">
        <v>10.8</v>
      </c>
      <c r="E651" s="23">
        <v>50</v>
      </c>
      <c r="F651" s="27">
        <v>11.3</v>
      </c>
      <c r="G651" s="27" t="str">
        <v>11.3</v>
      </c>
      <c r="H651" s="28">
        <v>0</v>
      </c>
      <c r="K651" t="str">
        <v>U1385G-2</v>
      </c>
      <c r="L651" s="27">
        <v>1.343</v>
      </c>
      <c r="M651" s="27">
        <v>12.643000000000001</v>
      </c>
    </row>
    <row r="652" spans="1:13" x14ac:dyDescent="0.15">
      <c r="A652" t="str">
        <v>U1385H-13-6</v>
      </c>
      <c r="B652" s="21">
        <v>219.43</v>
      </c>
      <c r="C652" t="str">
        <v>U1385G-2-CC</v>
      </c>
      <c r="D652">
        <v>11.45</v>
      </c>
      <c r="E652" s="23">
        <v>0</v>
      </c>
      <c r="F652" s="27">
        <v>11.45</v>
      </c>
      <c r="G652" s="27" t="str">
        <v>11.45</v>
      </c>
      <c r="H652" s="28">
        <v>0</v>
      </c>
      <c r="K652" t="str">
        <v>U1385G-2</v>
      </c>
      <c r="L652" s="27">
        <v>1.343</v>
      </c>
      <c r="M652" s="27">
        <v>12.792999999999999</v>
      </c>
    </row>
    <row r="653" spans="1:13" x14ac:dyDescent="0.15">
      <c r="A653" t="str">
        <v>U1385H-13-7</v>
      </c>
      <c r="B653" s="21">
        <v>220.86</v>
      </c>
      <c r="C653" t="str">
        <v>U1385G-2-CC</v>
      </c>
      <c r="D653">
        <v>11.45</v>
      </c>
      <c r="E653" s="23">
        <v>0</v>
      </c>
      <c r="F653" s="27">
        <v>11.45</v>
      </c>
      <c r="G653" s="27" t="str">
        <v>11.45</v>
      </c>
      <c r="H653" s="28">
        <v>0</v>
      </c>
      <c r="K653" t="str">
        <v>U1385G-2</v>
      </c>
      <c r="L653" s="27">
        <v>1.343</v>
      </c>
      <c r="M653" s="27">
        <v>12.792999999999999</v>
      </c>
    </row>
    <row r="654" spans="1:13" x14ac:dyDescent="0.15">
      <c r="A654" t="str">
        <v>U1385H-13-CC</v>
      </c>
      <c r="B654" s="21">
        <v>221.38</v>
      </c>
      <c r="C654" t="str">
        <v>U1385G-2-CC</v>
      </c>
      <c r="D654">
        <v>11.45</v>
      </c>
      <c r="E654" s="23">
        <v>0</v>
      </c>
      <c r="F654" s="27">
        <v>11.45</v>
      </c>
      <c r="G654" s="27" t="str">
        <v>11.45</v>
      </c>
      <c r="H654" s="28">
        <v>0</v>
      </c>
      <c r="K654" t="str">
        <v>U1385G-2</v>
      </c>
      <c r="L654" s="27">
        <v>1.343</v>
      </c>
      <c r="M654" s="27">
        <v>12.792999999999999</v>
      </c>
    </row>
    <row r="655" spans="1:13" x14ac:dyDescent="0.15">
      <c r="A655" t="str">
        <v>U1385H-14-1</v>
      </c>
      <c r="B655" s="21">
        <v>221.6</v>
      </c>
      <c r="C655" t="str">
        <v>U1385G-2-CC</v>
      </c>
      <c r="D655">
        <v>11.45</v>
      </c>
      <c r="E655" s="23">
        <v>0</v>
      </c>
      <c r="F655" s="27">
        <v>11.45</v>
      </c>
      <c r="G655" s="27" t="str">
        <v>11.45</v>
      </c>
      <c r="H655" s="28">
        <v>0</v>
      </c>
      <c r="K655" t="str">
        <v>U1385G-2</v>
      </c>
      <c r="L655" s="27">
        <v>1.343</v>
      </c>
      <c r="M655" s="27">
        <v>12.792999999999999</v>
      </c>
    </row>
    <row r="656" spans="1:13" x14ac:dyDescent="0.15">
      <c r="A656" t="str">
        <v>U1385H-14-2</v>
      </c>
      <c r="B656" s="21">
        <v>223.1</v>
      </c>
      <c r="C656" t="str">
        <v>U1385G-2-CC</v>
      </c>
      <c r="D656">
        <v>11.45</v>
      </c>
      <c r="E656" s="23">
        <v>0</v>
      </c>
      <c r="F656" s="27">
        <v>11.45</v>
      </c>
      <c r="G656" s="27" t="str">
        <v>11.45</v>
      </c>
      <c r="H656" s="28">
        <v>0</v>
      </c>
      <c r="K656" t="str">
        <v>U1385G-2</v>
      </c>
      <c r="L656" s="27">
        <v>1.343</v>
      </c>
      <c r="M656" s="27">
        <v>12.792999999999999</v>
      </c>
    </row>
    <row r="657" spans="1:13" x14ac:dyDescent="0.15">
      <c r="A657" t="str">
        <v>U1385H-14-3</v>
      </c>
      <c r="B657" s="21">
        <v>224.6</v>
      </c>
      <c r="C657" t="str">
        <v>U1385G-2-CC</v>
      </c>
      <c r="D657">
        <v>11.45</v>
      </c>
      <c r="E657" s="23">
        <v>0</v>
      </c>
      <c r="F657" s="27">
        <v>11.45</v>
      </c>
      <c r="G657" s="27" t="str">
        <v>11.45</v>
      </c>
      <c r="H657" s="28">
        <v>0</v>
      </c>
      <c r="K657" t="str">
        <v>U1385G-2</v>
      </c>
      <c r="L657" s="27">
        <v>1.343</v>
      </c>
      <c r="M657" s="27">
        <v>12.792999999999999</v>
      </c>
    </row>
    <row r="658" spans="1:13" x14ac:dyDescent="0.15">
      <c r="A658" t="str">
        <v>U1385H-14-4</v>
      </c>
      <c r="B658" s="21">
        <v>226.1</v>
      </c>
      <c r="C658" t="str">
        <v>U1385G-2-CC</v>
      </c>
      <c r="D658">
        <v>11.45</v>
      </c>
      <c r="E658" s="23">
        <v>0</v>
      </c>
      <c r="F658" s="27">
        <v>11.45</v>
      </c>
      <c r="G658" s="27" t="str">
        <v>11.45</v>
      </c>
      <c r="H658" s="28">
        <v>0</v>
      </c>
      <c r="K658" t="str">
        <v>U1385G-2</v>
      </c>
      <c r="L658" s="27">
        <v>1.343</v>
      </c>
      <c r="M658" s="27">
        <v>12.792999999999999</v>
      </c>
    </row>
    <row r="659" spans="1:13" x14ac:dyDescent="0.15">
      <c r="A659" t="str">
        <v>U1385H-14-5</v>
      </c>
      <c r="B659" s="21">
        <v>227.61</v>
      </c>
      <c r="C659" t="str">
        <v>U1385G-2-CC</v>
      </c>
      <c r="D659">
        <v>11.45</v>
      </c>
      <c r="E659" s="23">
        <v>0</v>
      </c>
      <c r="F659" s="27">
        <v>11.45</v>
      </c>
      <c r="G659" s="27" t="str">
        <v>11.45</v>
      </c>
      <c r="H659" s="28">
        <v>0</v>
      </c>
      <c r="K659" t="str">
        <v>U1385G-2</v>
      </c>
      <c r="L659" s="27">
        <v>1.343</v>
      </c>
      <c r="M659" s="27">
        <v>12.792999999999999</v>
      </c>
    </row>
    <row r="660" spans="1:13" x14ac:dyDescent="0.15">
      <c r="A660" t="str">
        <v>U1385H-14-6</v>
      </c>
      <c r="B660" s="21">
        <v>229.11</v>
      </c>
      <c r="C660" t="str">
        <v>U1385G-2-CC</v>
      </c>
      <c r="D660">
        <v>11.45</v>
      </c>
      <c r="E660" s="23">
        <v>0</v>
      </c>
      <c r="F660" s="27">
        <v>11.45</v>
      </c>
      <c r="G660" s="27" t="str">
        <v>11.45</v>
      </c>
      <c r="H660" s="28">
        <v>0</v>
      </c>
      <c r="K660" t="str">
        <v>U1385G-2</v>
      </c>
      <c r="L660" s="27">
        <v>1.343</v>
      </c>
      <c r="M660" s="27">
        <v>12.792999999999999</v>
      </c>
    </row>
    <row r="661" spans="1:13" x14ac:dyDescent="0.15">
      <c r="A661" t="str">
        <v>U1385H-14-7</v>
      </c>
      <c r="B661" s="21">
        <v>230.53</v>
      </c>
      <c r="C661" t="str">
        <v>U1385G-2-CC</v>
      </c>
      <c r="D661">
        <v>11.45</v>
      </c>
      <c r="E661" s="23">
        <v>0</v>
      </c>
      <c r="F661" s="27">
        <v>11.45</v>
      </c>
      <c r="G661" s="27" t="str">
        <v>11.45</v>
      </c>
      <c r="H661" s="28">
        <v>0</v>
      </c>
      <c r="K661" t="str">
        <v>U1385G-2</v>
      </c>
      <c r="L661" s="27">
        <v>1.343</v>
      </c>
      <c r="M661" s="27">
        <v>12.792999999999999</v>
      </c>
    </row>
    <row r="662" spans="1:13" x14ac:dyDescent="0.15">
      <c r="A662" t="str">
        <v>U1385H-14-CC</v>
      </c>
      <c r="B662" s="21">
        <v>231.05</v>
      </c>
      <c r="C662" t="str">
        <v>U1385G-2-CC</v>
      </c>
      <c r="D662">
        <v>11.45</v>
      </c>
      <c r="E662" s="23">
        <v>0</v>
      </c>
      <c r="F662" s="27">
        <v>11.45</v>
      </c>
      <c r="G662" s="27" t="str">
        <v>11.45</v>
      </c>
      <c r="H662" s="28">
        <v>0</v>
      </c>
      <c r="K662" t="str">
        <v>U1385G-2</v>
      </c>
      <c r="L662" s="27">
        <v>1.343</v>
      </c>
      <c r="M662" s="27">
        <v>12.792999999999999</v>
      </c>
    </row>
    <row r="663" spans="1:13" x14ac:dyDescent="0.15">
      <c r="A663" t="str">
        <v>U1385H-15-1</v>
      </c>
      <c r="B663" s="21">
        <v>231.3</v>
      </c>
      <c r="C663" t="str">
        <v>U1385G-2-CC</v>
      </c>
      <c r="D663">
        <v>11.45</v>
      </c>
      <c r="E663" s="23">
        <v>0</v>
      </c>
      <c r="F663" s="27">
        <v>11.45</v>
      </c>
      <c r="G663" s="27" t="str">
        <v>11.45</v>
      </c>
      <c r="H663" s="28">
        <v>0</v>
      </c>
      <c r="K663" t="str">
        <v>U1385G-2</v>
      </c>
      <c r="L663" s="27">
        <v>1.343</v>
      </c>
      <c r="M663" s="27">
        <v>12.792999999999999</v>
      </c>
    </row>
    <row r="664" spans="1:13" x14ac:dyDescent="0.15">
      <c r="A664" t="str">
        <v>U1385H-15-2</v>
      </c>
      <c r="B664" s="21">
        <v>232.8</v>
      </c>
      <c r="C664" t="str">
        <v>U1385G-2-CC</v>
      </c>
      <c r="D664">
        <v>11.45</v>
      </c>
      <c r="E664" s="23">
        <v>0</v>
      </c>
      <c r="F664" s="27">
        <v>11.45</v>
      </c>
      <c r="G664" s="27" t="str">
        <v>11.45</v>
      </c>
      <c r="H664" s="28">
        <v>0</v>
      </c>
      <c r="K664" t="str">
        <v>U1385G-2</v>
      </c>
      <c r="L664" s="27">
        <v>1.343</v>
      </c>
      <c r="M664" s="27">
        <v>12.792999999999999</v>
      </c>
    </row>
    <row r="665" spans="1:13" x14ac:dyDescent="0.15">
      <c r="A665" t="str">
        <v>U1385H-15-3</v>
      </c>
      <c r="B665" s="21">
        <v>234.31</v>
      </c>
      <c r="C665" t="str">
        <v>U1385G-2-CC</v>
      </c>
      <c r="D665">
        <v>11.45</v>
      </c>
      <c r="E665" s="23">
        <v>0</v>
      </c>
      <c r="F665" s="27">
        <v>11.45</v>
      </c>
      <c r="G665" s="27" t="str">
        <v>11.45</v>
      </c>
      <c r="H665" s="28">
        <v>0</v>
      </c>
      <c r="K665" t="str">
        <v>U1385G-2</v>
      </c>
      <c r="L665" s="27">
        <v>1.343</v>
      </c>
      <c r="M665" s="27">
        <v>12.792999999999999</v>
      </c>
    </row>
    <row r="666" spans="1:13" x14ac:dyDescent="0.15">
      <c r="A666" t="str">
        <v>U1385H-15-4</v>
      </c>
      <c r="B666" s="21">
        <v>235.81</v>
      </c>
      <c r="C666" t="str">
        <v>U1385G-2-CC</v>
      </c>
      <c r="D666">
        <v>11.45</v>
      </c>
      <c r="E666" s="23">
        <v>0</v>
      </c>
      <c r="F666" s="27">
        <v>11.45</v>
      </c>
      <c r="G666" s="27" t="str">
        <v>11.45</v>
      </c>
      <c r="H666" s="28">
        <v>0</v>
      </c>
      <c r="K666" t="str">
        <v>U1385G-2</v>
      </c>
      <c r="L666" s="27">
        <v>1.343</v>
      </c>
      <c r="M666" s="27">
        <v>12.792999999999999</v>
      </c>
    </row>
    <row r="667" spans="1:13" x14ac:dyDescent="0.15">
      <c r="A667" t="str">
        <v>U1385H-15-5</v>
      </c>
      <c r="B667" s="21">
        <v>237.31</v>
      </c>
      <c r="C667" t="str">
        <v>U1385G-2-CC</v>
      </c>
      <c r="D667">
        <v>11.45</v>
      </c>
      <c r="E667" s="23">
        <v>0</v>
      </c>
      <c r="F667" s="27">
        <v>11.45</v>
      </c>
      <c r="G667" s="27" t="str">
        <v>11.45</v>
      </c>
      <c r="H667" s="28">
        <v>0</v>
      </c>
      <c r="K667" t="str">
        <v>U1385G-2</v>
      </c>
      <c r="L667" s="27">
        <v>1.343</v>
      </c>
      <c r="M667" s="27">
        <v>12.792999999999999</v>
      </c>
    </row>
    <row r="668" spans="1:13" x14ac:dyDescent="0.15">
      <c r="A668" t="str">
        <v>U1385H-15-6</v>
      </c>
      <c r="B668" s="21">
        <v>238.83</v>
      </c>
      <c r="C668" t="str">
        <v>U1385G-2-CC</v>
      </c>
      <c r="D668">
        <v>11.45</v>
      </c>
      <c r="E668" s="23">
        <v>17</v>
      </c>
      <c r="F668" s="27">
        <v>11.62</v>
      </c>
      <c r="G668" s="27" t="str">
        <v>11.62</v>
      </c>
      <c r="H668" s="28">
        <v>0</v>
      </c>
      <c r="K668" t="str">
        <v>U1385G-2</v>
      </c>
      <c r="L668" s="27">
        <v>1.343</v>
      </c>
      <c r="M668" s="27">
        <v>12.962999999999999</v>
      </c>
    </row>
    <row r="669" spans="1:13" x14ac:dyDescent="0.15">
      <c r="A669" t="str">
        <v>U1385H-15-7</v>
      </c>
      <c r="B669" s="21">
        <v>240.27</v>
      </c>
      <c r="C669" t="str">
        <v>U1385G-2-CC</v>
      </c>
      <c r="D669">
        <v>11.45</v>
      </c>
      <c r="E669" s="23">
        <v>17</v>
      </c>
      <c r="F669" s="27">
        <v>11.62</v>
      </c>
      <c r="G669" s="27" t="str">
        <v>11.62</v>
      </c>
      <c r="H669" s="28">
        <v>0</v>
      </c>
      <c r="K669" t="str">
        <v>U1385G-2</v>
      </c>
      <c r="L669" s="27">
        <v>1.343</v>
      </c>
      <c r="M669" s="27">
        <v>12.962999999999999</v>
      </c>
    </row>
    <row r="670" spans="1:13" x14ac:dyDescent="0.15">
      <c r="A670" t="str">
        <v>U1385H-15-CC</v>
      </c>
      <c r="B670" s="21">
        <v>240.8</v>
      </c>
      <c r="C670" t="str">
        <v>U1385G-3-1</v>
      </c>
      <c r="D670">
        <v>11.3</v>
      </c>
      <c r="E670" s="23">
        <v>0</v>
      </c>
      <c r="F670" s="27">
        <v>11.3</v>
      </c>
      <c r="G670" s="27" t="str">
        <v>11.3</v>
      </c>
      <c r="H670" s="28">
        <v>0</v>
      </c>
      <c r="K670" t="str">
        <v>U1385G-3</v>
      </c>
      <c r="L670" s="27">
        <v>2.5089999999999999</v>
      </c>
      <c r="M670" s="27">
        <v>13.809000000000001</v>
      </c>
    </row>
    <row r="671" spans="1:13" x14ac:dyDescent="0.15">
      <c r="A671" t="str">
        <v>U1385H-16-1</v>
      </c>
      <c r="B671" s="21">
        <v>241</v>
      </c>
      <c r="C671" t="str">
        <v>U1385G-3-1</v>
      </c>
      <c r="D671">
        <v>11.3</v>
      </c>
      <c r="E671" s="23">
        <v>0</v>
      </c>
      <c r="F671" s="27">
        <v>11.3</v>
      </c>
      <c r="G671" s="27" t="str">
        <v>11.3</v>
      </c>
      <c r="H671" s="28">
        <v>0</v>
      </c>
      <c r="K671" t="str">
        <v>U1385G-3</v>
      </c>
      <c r="L671" s="27">
        <v>2.5089999999999999</v>
      </c>
      <c r="M671" s="27">
        <v>13.809000000000001</v>
      </c>
    </row>
    <row r="672" spans="1:13" x14ac:dyDescent="0.15">
      <c r="A672" t="str">
        <v>U1385H-16-2</v>
      </c>
      <c r="B672" s="21">
        <v>242.5</v>
      </c>
      <c r="C672" t="str">
        <v>U1385G-3-1</v>
      </c>
      <c r="D672">
        <v>11.3</v>
      </c>
      <c r="E672" s="23">
        <v>0</v>
      </c>
      <c r="F672" s="27">
        <v>11.3</v>
      </c>
      <c r="G672" s="27" t="str">
        <v>11.3</v>
      </c>
      <c r="H672" s="28">
        <v>0</v>
      </c>
      <c r="K672" t="str">
        <v>U1385G-3</v>
      </c>
      <c r="L672" s="27">
        <v>2.5089999999999999</v>
      </c>
      <c r="M672" s="27">
        <v>13.809000000000001</v>
      </c>
    </row>
    <row r="673" spans="1:13" x14ac:dyDescent="0.15">
      <c r="A673" t="str">
        <v>U1385H-16-3</v>
      </c>
      <c r="B673" s="21">
        <v>244</v>
      </c>
      <c r="C673" t="str">
        <v>U1385G-3-1</v>
      </c>
      <c r="D673">
        <v>11.3</v>
      </c>
      <c r="E673" s="23">
        <v>0</v>
      </c>
      <c r="F673" s="27">
        <v>11.3</v>
      </c>
      <c r="G673" s="27" t="str">
        <v>11.3</v>
      </c>
      <c r="H673" s="28">
        <v>0</v>
      </c>
      <c r="K673" t="str">
        <v>U1385G-3</v>
      </c>
      <c r="L673" s="27">
        <v>2.5089999999999999</v>
      </c>
      <c r="M673" s="27">
        <v>13.809000000000001</v>
      </c>
    </row>
    <row r="674" spans="1:13" x14ac:dyDescent="0.15">
      <c r="A674" t="str">
        <v>U1385H-16-4</v>
      </c>
      <c r="B674" s="21">
        <v>245.49</v>
      </c>
      <c r="C674" t="str">
        <v>U1385G-3-1</v>
      </c>
      <c r="D674">
        <v>11.3</v>
      </c>
      <c r="E674" s="23">
        <v>0</v>
      </c>
      <c r="F674" s="27">
        <v>11.3</v>
      </c>
      <c r="G674" s="27" t="str">
        <v>11.3</v>
      </c>
      <c r="H674" s="28">
        <v>0</v>
      </c>
      <c r="K674" t="str">
        <v>U1385G-3</v>
      </c>
      <c r="L674" s="27">
        <v>2.5089999999999999</v>
      </c>
      <c r="M674" s="27">
        <v>13.809000000000001</v>
      </c>
    </row>
    <row r="675" spans="1:13" x14ac:dyDescent="0.15">
      <c r="A675" t="str">
        <v>U1385H-16-5</v>
      </c>
      <c r="B675" s="21">
        <v>246.99</v>
      </c>
      <c r="C675" t="str">
        <v>U1385G-3-1</v>
      </c>
      <c r="D675">
        <v>11.3</v>
      </c>
      <c r="E675" s="23">
        <v>0</v>
      </c>
      <c r="F675" s="27">
        <v>11.3</v>
      </c>
      <c r="G675" s="27" t="str">
        <v>11.3</v>
      </c>
      <c r="H675" s="28">
        <v>0</v>
      </c>
      <c r="K675" t="str">
        <v>U1385G-3</v>
      </c>
      <c r="L675" s="27">
        <v>2.5089999999999999</v>
      </c>
      <c r="M675" s="27">
        <v>13.809000000000001</v>
      </c>
    </row>
    <row r="676" spans="1:13" x14ac:dyDescent="0.15">
      <c r="A676" t="str">
        <v>U1385H-16-6</v>
      </c>
      <c r="B676" s="21">
        <v>248.5</v>
      </c>
      <c r="C676" t="str">
        <v>U1385G-3-1</v>
      </c>
      <c r="D676">
        <v>11.3</v>
      </c>
      <c r="E676" s="23">
        <v>0</v>
      </c>
      <c r="F676" s="27">
        <v>11.3</v>
      </c>
      <c r="G676" s="27" t="str">
        <v>11.3</v>
      </c>
      <c r="H676" s="28">
        <v>0</v>
      </c>
      <c r="K676" t="str">
        <v>U1385G-3</v>
      </c>
      <c r="L676" s="27">
        <v>2.5089999999999999</v>
      </c>
      <c r="M676" s="27">
        <v>13.809000000000001</v>
      </c>
    </row>
    <row r="677" spans="1:13" x14ac:dyDescent="0.15">
      <c r="A677" t="str">
        <v>U1385H-16-7</v>
      </c>
      <c r="B677" s="21">
        <v>249.7</v>
      </c>
      <c r="C677" t="str">
        <v>U1385G-3-1</v>
      </c>
      <c r="D677">
        <v>11.3</v>
      </c>
      <c r="E677" s="23">
        <v>0</v>
      </c>
      <c r="F677" s="27">
        <v>11.3</v>
      </c>
      <c r="G677" s="27" t="str">
        <v>11.3</v>
      </c>
      <c r="H677" s="28">
        <v>0</v>
      </c>
      <c r="K677" t="str">
        <v>U1385G-3</v>
      </c>
      <c r="L677" s="27">
        <v>2.5089999999999999</v>
      </c>
      <c r="M677" s="27">
        <v>13.809000000000001</v>
      </c>
    </row>
    <row r="678" spans="1:13" x14ac:dyDescent="0.15">
      <c r="A678" t="str">
        <v>U1385H-16-CC</v>
      </c>
      <c r="B678" s="21">
        <v>250.44</v>
      </c>
      <c r="C678" t="str">
        <v>U1385G-3-1</v>
      </c>
      <c r="D678">
        <v>11.3</v>
      </c>
      <c r="E678" s="23">
        <v>0</v>
      </c>
      <c r="F678" s="27">
        <v>11.3</v>
      </c>
      <c r="G678" s="27" t="str">
        <v>11.3</v>
      </c>
      <c r="H678" s="28">
        <v>0</v>
      </c>
      <c r="K678" t="str">
        <v>U1385G-3</v>
      </c>
      <c r="L678" s="27">
        <v>2.5089999999999999</v>
      </c>
      <c r="M678" s="27">
        <v>13.809000000000001</v>
      </c>
    </row>
    <row r="679" spans="1:13" x14ac:dyDescent="0.15">
      <c r="A679" t="str">
        <v>U1385H-17-1</v>
      </c>
      <c r="B679" s="21">
        <v>250.7</v>
      </c>
      <c r="C679" t="str">
        <v>U1385G-3-1</v>
      </c>
      <c r="D679">
        <v>11.3</v>
      </c>
      <c r="E679" s="23">
        <v>0</v>
      </c>
      <c r="F679" s="27">
        <v>11.3</v>
      </c>
      <c r="G679" s="27" t="str">
        <v>11.3</v>
      </c>
      <c r="H679" s="28">
        <v>0</v>
      </c>
      <c r="K679" t="str">
        <v>U1385G-3</v>
      </c>
      <c r="L679" s="27">
        <v>2.5089999999999999</v>
      </c>
      <c r="M679" s="27">
        <v>13.809000000000001</v>
      </c>
    </row>
    <row r="680" spans="1:13" x14ac:dyDescent="0.15">
      <c r="A680" t="str">
        <v>U1385H-17-2</v>
      </c>
      <c r="B680" s="21">
        <v>252.21</v>
      </c>
      <c r="C680" t="str">
        <v>U1385G-3-1</v>
      </c>
      <c r="D680">
        <v>11.3</v>
      </c>
      <c r="E680" s="23">
        <v>0</v>
      </c>
      <c r="F680" s="27">
        <v>11.3</v>
      </c>
      <c r="G680" s="27" t="str">
        <v>11.3</v>
      </c>
      <c r="H680" s="28">
        <v>0</v>
      </c>
      <c r="K680" t="str">
        <v>U1385G-3</v>
      </c>
      <c r="L680" s="27">
        <v>2.5089999999999999</v>
      </c>
      <c r="M680" s="27">
        <v>13.809000000000001</v>
      </c>
    </row>
    <row r="681" spans="1:13" x14ac:dyDescent="0.15">
      <c r="A681" t="str">
        <v>U1385H-17-3</v>
      </c>
      <c r="B681" s="21">
        <v>253.72</v>
      </c>
      <c r="C681" t="str">
        <v>U1385G-3-1</v>
      </c>
      <c r="D681">
        <v>11.3</v>
      </c>
      <c r="E681" s="23">
        <v>0</v>
      </c>
      <c r="F681" s="27">
        <v>11.3</v>
      </c>
      <c r="G681" s="27" t="str">
        <v>11.3</v>
      </c>
      <c r="H681" s="28">
        <v>0</v>
      </c>
      <c r="K681" t="str">
        <v>U1385G-3</v>
      </c>
      <c r="L681" s="27">
        <v>2.5089999999999999</v>
      </c>
      <c r="M681" s="27">
        <v>13.809000000000001</v>
      </c>
    </row>
    <row r="682" spans="1:13" x14ac:dyDescent="0.15">
      <c r="A682" t="str">
        <v>U1385H-17-4</v>
      </c>
      <c r="B682" s="21">
        <v>255.23</v>
      </c>
      <c r="C682" t="str">
        <v>U1385G-3-1</v>
      </c>
      <c r="D682">
        <v>11.3</v>
      </c>
      <c r="E682" s="23">
        <v>0</v>
      </c>
      <c r="F682" s="27">
        <v>11.3</v>
      </c>
      <c r="G682" s="27" t="str">
        <v>11.3</v>
      </c>
      <c r="H682" s="28">
        <v>0</v>
      </c>
      <c r="K682" t="str">
        <v>U1385G-3</v>
      </c>
      <c r="L682" s="27">
        <v>2.5089999999999999</v>
      </c>
      <c r="M682" s="27">
        <v>13.809000000000001</v>
      </c>
    </row>
    <row r="683" spans="1:13" x14ac:dyDescent="0.15">
      <c r="A683" t="str">
        <v>U1385H-17-5</v>
      </c>
      <c r="B683" s="21">
        <v>256.74</v>
      </c>
      <c r="C683" t="str">
        <v>U1385G-3-1</v>
      </c>
      <c r="D683">
        <v>11.3</v>
      </c>
      <c r="E683" s="23">
        <v>0</v>
      </c>
      <c r="F683" s="27">
        <v>11.3</v>
      </c>
      <c r="G683" s="27" t="str">
        <v>11.3</v>
      </c>
      <c r="H683" s="28">
        <v>0</v>
      </c>
      <c r="K683" t="str">
        <v>U1385G-3</v>
      </c>
      <c r="L683" s="27">
        <v>2.5089999999999999</v>
      </c>
      <c r="M683" s="27">
        <v>13.809000000000001</v>
      </c>
    </row>
    <row r="684" spans="1:13" x14ac:dyDescent="0.15">
      <c r="A684" t="str">
        <v>U1385H-17-6</v>
      </c>
      <c r="B684" s="21">
        <v>258.24</v>
      </c>
      <c r="C684" t="str">
        <v>U1385G-3-1</v>
      </c>
      <c r="D684">
        <v>11.3</v>
      </c>
      <c r="E684" s="23">
        <v>0</v>
      </c>
      <c r="F684" s="27">
        <v>11.3</v>
      </c>
      <c r="G684" s="27" t="str">
        <v>11.3</v>
      </c>
      <c r="H684" s="28">
        <v>0</v>
      </c>
      <c r="K684" t="str">
        <v>U1385G-3</v>
      </c>
      <c r="L684" s="27">
        <v>2.5089999999999999</v>
      </c>
      <c r="M684" s="27">
        <v>13.809000000000001</v>
      </c>
    </row>
    <row r="685" spans="1:13" x14ac:dyDescent="0.15">
      <c r="A685" t="str">
        <v>U1385H-17-7</v>
      </c>
      <c r="B685" s="21">
        <v>259.45</v>
      </c>
      <c r="C685" t="str">
        <v>U1385G-3-1</v>
      </c>
      <c r="D685">
        <v>11.3</v>
      </c>
      <c r="E685" s="23">
        <v>0</v>
      </c>
      <c r="F685" s="27">
        <v>11.3</v>
      </c>
      <c r="G685" s="27" t="str">
        <v>11.3</v>
      </c>
      <c r="H685" s="28">
        <v>0</v>
      </c>
      <c r="K685" t="str">
        <v>U1385G-3</v>
      </c>
      <c r="L685" s="27">
        <v>2.5089999999999999</v>
      </c>
      <c r="M685" s="27">
        <v>13.809000000000001</v>
      </c>
    </row>
    <row r="686" spans="1:13" x14ac:dyDescent="0.15">
      <c r="A686" t="str">
        <v>U1385H-17-CC</v>
      </c>
      <c r="B686" s="21">
        <v>260.2</v>
      </c>
      <c r="C686" t="str">
        <v>U1385G-3-1</v>
      </c>
      <c r="D686">
        <v>11.3</v>
      </c>
      <c r="E686" s="23">
        <v>0</v>
      </c>
      <c r="F686" s="27">
        <v>11.3</v>
      </c>
      <c r="G686" s="27" t="str">
        <v>11.3</v>
      </c>
      <c r="H686" s="28">
        <v>0</v>
      </c>
      <c r="K686" t="str">
        <v>U1385G-3</v>
      </c>
      <c r="L686" s="27">
        <v>2.5089999999999999</v>
      </c>
      <c r="M686" s="27">
        <v>13.809000000000001</v>
      </c>
    </row>
    <row r="687" spans="1:13" x14ac:dyDescent="0.15">
      <c r="A687" t="str">
        <v>U1385H-18-1</v>
      </c>
      <c r="B687" s="21">
        <v>260.39999999999998</v>
      </c>
      <c r="C687" t="str">
        <v>U1385G-3-1</v>
      </c>
      <c r="D687">
        <v>11.3</v>
      </c>
      <c r="E687" s="23">
        <v>0</v>
      </c>
      <c r="F687" s="27">
        <v>11.3</v>
      </c>
      <c r="G687" s="27" t="str">
        <v>11.3</v>
      </c>
      <c r="H687" s="28">
        <v>0</v>
      </c>
      <c r="K687" t="str">
        <v>U1385G-3</v>
      </c>
      <c r="L687" s="27">
        <v>2.5089999999999999</v>
      </c>
      <c r="M687" s="27">
        <v>13.809000000000001</v>
      </c>
    </row>
    <row r="688" spans="1:13" x14ac:dyDescent="0.15">
      <c r="A688" t="str">
        <v>U1385H-18-2</v>
      </c>
      <c r="B688" s="21">
        <v>261.89999999999998</v>
      </c>
      <c r="C688" t="str">
        <v>U1385G-3-1</v>
      </c>
      <c r="D688">
        <v>11.3</v>
      </c>
      <c r="E688" s="23">
        <v>0</v>
      </c>
      <c r="F688" s="27">
        <v>11.3</v>
      </c>
      <c r="G688" s="27" t="str">
        <v>11.3</v>
      </c>
      <c r="H688" s="28">
        <v>0</v>
      </c>
      <c r="K688" t="str">
        <v>U1385G-3</v>
      </c>
      <c r="L688" s="27">
        <v>2.5089999999999999</v>
      </c>
      <c r="M688" s="27">
        <v>13.809000000000001</v>
      </c>
    </row>
    <row r="689" spans="1:13" x14ac:dyDescent="0.15">
      <c r="A689" t="str">
        <v>U1385H-18-3</v>
      </c>
      <c r="B689" s="21">
        <v>263.39999999999998</v>
      </c>
      <c r="C689" t="str">
        <v>U1385G-3-1</v>
      </c>
      <c r="D689">
        <v>11.3</v>
      </c>
      <c r="E689" s="23">
        <v>0</v>
      </c>
      <c r="F689" s="27">
        <v>11.3</v>
      </c>
      <c r="G689" s="27" t="str">
        <v>11.3</v>
      </c>
      <c r="H689" s="28">
        <v>0</v>
      </c>
      <c r="K689" t="str">
        <v>U1385G-3</v>
      </c>
      <c r="L689" s="27">
        <v>2.5089999999999999</v>
      </c>
      <c r="M689" s="27">
        <v>13.809000000000001</v>
      </c>
    </row>
    <row r="690" spans="1:13" x14ac:dyDescent="0.15">
      <c r="A690" t="str">
        <v>U1385H-18-4</v>
      </c>
      <c r="B690" s="21">
        <v>264.89999999999998</v>
      </c>
      <c r="C690" t="str">
        <v>U1385G-3-1</v>
      </c>
      <c r="D690">
        <v>11.3</v>
      </c>
      <c r="E690" s="23">
        <v>75</v>
      </c>
      <c r="F690" s="27">
        <v>12.05</v>
      </c>
      <c r="G690" s="27" t="str">
        <v>12.05</v>
      </c>
      <c r="H690" s="28">
        <v>0</v>
      </c>
      <c r="K690" t="str">
        <v>U1385G-3</v>
      </c>
      <c r="L690" s="27">
        <v>2.5089999999999999</v>
      </c>
      <c r="M690" s="27">
        <v>14.559000000000001</v>
      </c>
    </row>
    <row r="691" spans="1:13" x14ac:dyDescent="0.15">
      <c r="A691" t="str">
        <v>U1385H-18-5</v>
      </c>
      <c r="B691" s="21">
        <v>266.39999999999998</v>
      </c>
      <c r="C691" t="str">
        <v>U1385G-3-1</v>
      </c>
      <c r="D691">
        <v>11.3</v>
      </c>
      <c r="E691" s="23">
        <v>75</v>
      </c>
      <c r="F691" s="27">
        <v>12.05</v>
      </c>
      <c r="G691" s="27" t="str">
        <v>12.05</v>
      </c>
      <c r="H691" s="28">
        <v>0</v>
      </c>
      <c r="K691" t="str">
        <v>U1385G-3</v>
      </c>
      <c r="L691" s="27">
        <v>2.5089999999999999</v>
      </c>
      <c r="M691" s="27">
        <v>14.559000000000001</v>
      </c>
    </row>
    <row r="692" spans="1:13" x14ac:dyDescent="0.15">
      <c r="A692" t="str">
        <v>U1385H-18-6</v>
      </c>
      <c r="B692" s="21">
        <v>267.89</v>
      </c>
      <c r="C692" t="str">
        <v>U1385G-3-1</v>
      </c>
      <c r="D692">
        <v>11.3</v>
      </c>
      <c r="E692" s="23">
        <v>115</v>
      </c>
      <c r="F692" s="27">
        <v>12.450000000000001</v>
      </c>
      <c r="G692" s="27" t="str">
        <v>12.45</v>
      </c>
      <c r="H692" s="28">
        <v>-1.7763568394002505E-15</v>
      </c>
      <c r="K692" t="str">
        <v>U1385G-3</v>
      </c>
      <c r="L692" s="27">
        <v>2.5089999999999999</v>
      </c>
      <c r="M692" s="27">
        <v>14.959000000000001</v>
      </c>
    </row>
    <row r="693" spans="1:13" x14ac:dyDescent="0.15">
      <c r="A693" t="str">
        <v>U1385H-18-7</v>
      </c>
      <c r="B693" s="21">
        <v>269.10000000000002</v>
      </c>
      <c r="C693" t="str">
        <v>U1385G-3-1</v>
      </c>
      <c r="D693">
        <v>11.3</v>
      </c>
      <c r="E693" s="23">
        <v>145</v>
      </c>
      <c r="F693" s="27">
        <v>12.75</v>
      </c>
      <c r="G693" s="27" t="str">
        <v>12.75</v>
      </c>
      <c r="H693" s="28">
        <v>0</v>
      </c>
      <c r="K693" t="str">
        <v>U1385G-3</v>
      </c>
      <c r="L693" s="27">
        <v>2.5089999999999999</v>
      </c>
      <c r="M693" s="27">
        <v>15.259</v>
      </c>
    </row>
    <row r="694" spans="1:13" x14ac:dyDescent="0.15">
      <c r="A694" t="str">
        <v>U1385H-18-CC</v>
      </c>
      <c r="B694" s="21">
        <v>269.70999999999998</v>
      </c>
      <c r="C694" t="str">
        <v>U1385G-3-1</v>
      </c>
      <c r="D694">
        <v>11.3</v>
      </c>
      <c r="E694" s="23">
        <v>145</v>
      </c>
      <c r="F694" s="27">
        <v>12.75</v>
      </c>
      <c r="G694" s="27" t="str">
        <v>12.75</v>
      </c>
      <c r="H694" s="28">
        <v>0</v>
      </c>
      <c r="K694" t="str">
        <v>U1385G-3</v>
      </c>
      <c r="L694" s="27">
        <v>2.5089999999999999</v>
      </c>
      <c r="M694" s="27">
        <v>15.259</v>
      </c>
    </row>
    <row r="695" spans="1:13" x14ac:dyDescent="0.15">
      <c r="A695" t="str">
        <v>U1385H-19-1</v>
      </c>
      <c r="B695" s="21">
        <v>270.10000000000002</v>
      </c>
      <c r="C695" t="str">
        <v>U1385G-3-2</v>
      </c>
      <c r="D695">
        <v>12.8</v>
      </c>
      <c r="E695" s="23">
        <v>0</v>
      </c>
      <c r="F695" s="27">
        <v>12.8</v>
      </c>
      <c r="G695" s="27" t="str">
        <v>12.8</v>
      </c>
      <c r="H695" s="28">
        <v>0</v>
      </c>
      <c r="K695" t="str">
        <v>U1385G-3</v>
      </c>
      <c r="L695" s="27">
        <v>2.5089999999999999</v>
      </c>
      <c r="M695" s="27">
        <v>15.309000000000001</v>
      </c>
    </row>
    <row r="696" spans="1:13" x14ac:dyDescent="0.15">
      <c r="A696" t="str">
        <v>U1385H-19-2</v>
      </c>
      <c r="B696" s="21">
        <v>271.58999999999997</v>
      </c>
      <c r="C696" t="str">
        <v>U1385G-3-2</v>
      </c>
      <c r="D696">
        <v>12.8</v>
      </c>
      <c r="E696" s="23">
        <v>0</v>
      </c>
      <c r="F696" s="27">
        <v>12.8</v>
      </c>
      <c r="G696" s="27" t="str">
        <v>12.8</v>
      </c>
      <c r="H696" s="28">
        <v>0</v>
      </c>
      <c r="K696" t="str">
        <v>U1385G-3</v>
      </c>
      <c r="L696" s="27">
        <v>2.5089999999999999</v>
      </c>
      <c r="M696" s="27">
        <v>15.309000000000001</v>
      </c>
    </row>
    <row r="697" spans="1:13" x14ac:dyDescent="0.15">
      <c r="A697" t="str">
        <v>U1385H-19-3</v>
      </c>
      <c r="B697" s="21">
        <v>273.08999999999997</v>
      </c>
      <c r="C697" t="str">
        <v>U1385G-3-2</v>
      </c>
      <c r="D697">
        <v>12.8</v>
      </c>
      <c r="E697" s="23">
        <v>0</v>
      </c>
      <c r="F697" s="27">
        <v>12.8</v>
      </c>
      <c r="G697" s="27" t="str">
        <v>12.8</v>
      </c>
      <c r="H697" s="28">
        <v>0</v>
      </c>
      <c r="K697" t="str">
        <v>U1385G-3</v>
      </c>
      <c r="L697" s="27">
        <v>2.5089999999999999</v>
      </c>
      <c r="M697" s="27">
        <v>15.309000000000001</v>
      </c>
    </row>
    <row r="698" spans="1:13" x14ac:dyDescent="0.15">
      <c r="A698" t="str">
        <v>U1385H-19-4</v>
      </c>
      <c r="B698" s="21">
        <v>274.58999999999997</v>
      </c>
      <c r="C698" t="str">
        <v>U1385G-3-2</v>
      </c>
      <c r="D698">
        <v>12.8</v>
      </c>
      <c r="E698" s="23">
        <v>0</v>
      </c>
      <c r="F698" s="27">
        <v>12.8</v>
      </c>
      <c r="G698" s="27" t="str">
        <v>12.8</v>
      </c>
      <c r="H698" s="28">
        <v>0</v>
      </c>
      <c r="K698" t="str">
        <v>U1385G-3</v>
      </c>
      <c r="L698" s="27">
        <v>2.5089999999999999</v>
      </c>
      <c r="M698" s="27">
        <v>15.309000000000001</v>
      </c>
    </row>
    <row r="699" spans="1:13" x14ac:dyDescent="0.15">
      <c r="A699" t="str">
        <v>U1385H-19-5</v>
      </c>
      <c r="B699" s="21">
        <v>276.10000000000002</v>
      </c>
      <c r="C699" t="str">
        <v>U1385G-3-2</v>
      </c>
      <c r="D699">
        <v>12.8</v>
      </c>
      <c r="E699" s="23">
        <v>0</v>
      </c>
      <c r="F699" s="27">
        <v>12.8</v>
      </c>
      <c r="G699" s="27" t="str">
        <v>12.8</v>
      </c>
      <c r="H699" s="28">
        <v>0</v>
      </c>
      <c r="K699" t="str">
        <v>U1385G-3</v>
      </c>
      <c r="L699" s="27">
        <v>2.5089999999999999</v>
      </c>
      <c r="M699" s="27">
        <v>15.309000000000001</v>
      </c>
    </row>
    <row r="700" spans="1:13" x14ac:dyDescent="0.15">
      <c r="A700" t="str">
        <v>U1385H-19-6</v>
      </c>
      <c r="B700" s="21">
        <v>277.61</v>
      </c>
      <c r="C700" t="str">
        <v>U1385G-3-2</v>
      </c>
      <c r="D700">
        <v>12.8</v>
      </c>
      <c r="E700" s="23">
        <v>0</v>
      </c>
      <c r="F700" s="27">
        <v>12.8</v>
      </c>
      <c r="G700" s="27" t="str">
        <v>12.8</v>
      </c>
      <c r="H700" s="28">
        <v>0</v>
      </c>
      <c r="K700" t="str">
        <v>U1385G-3</v>
      </c>
      <c r="L700" s="27">
        <v>2.5089999999999999</v>
      </c>
      <c r="M700" s="27">
        <v>15.309000000000001</v>
      </c>
    </row>
    <row r="701" spans="1:13" x14ac:dyDescent="0.15">
      <c r="A701" t="str">
        <v>U1385H-19-7</v>
      </c>
      <c r="B701" s="21">
        <v>278.95999999999998</v>
      </c>
      <c r="C701" t="str">
        <v>U1385G-3-2</v>
      </c>
      <c r="D701">
        <v>12.8</v>
      </c>
      <c r="E701" s="23">
        <v>0</v>
      </c>
      <c r="F701" s="27">
        <v>12.8</v>
      </c>
      <c r="G701" s="27" t="str">
        <v>12.8</v>
      </c>
      <c r="H701" s="28">
        <v>0</v>
      </c>
      <c r="K701" t="str">
        <v>U1385G-3</v>
      </c>
      <c r="L701" s="27">
        <v>2.5089999999999999</v>
      </c>
      <c r="M701" s="27">
        <v>15.309000000000001</v>
      </c>
    </row>
    <row r="702" spans="1:13" x14ac:dyDescent="0.15">
      <c r="A702" t="str">
        <v>U1385H-19-CC</v>
      </c>
      <c r="B702" s="21">
        <v>279.57</v>
      </c>
      <c r="C702" t="str">
        <v>U1385G-3-2</v>
      </c>
      <c r="D702">
        <v>12.8</v>
      </c>
      <c r="E702" s="23">
        <v>0</v>
      </c>
      <c r="F702" s="27">
        <v>12.8</v>
      </c>
      <c r="G702" s="27" t="str">
        <v>12.8</v>
      </c>
      <c r="H702" s="28">
        <v>0</v>
      </c>
      <c r="K702" t="str">
        <v>U1385G-3</v>
      </c>
      <c r="L702" s="27">
        <v>2.5089999999999999</v>
      </c>
      <c r="M702" s="27">
        <v>15.309000000000001</v>
      </c>
    </row>
    <row r="703" spans="1:13" x14ac:dyDescent="0.15">
      <c r="A703" t="str">
        <v>U1385H-20-1</v>
      </c>
      <c r="B703" s="21">
        <v>279.8</v>
      </c>
      <c r="C703" t="str">
        <v>U1385G-3-2</v>
      </c>
      <c r="D703">
        <v>12.8</v>
      </c>
      <c r="E703" s="23">
        <v>0</v>
      </c>
      <c r="F703" s="27">
        <v>12.8</v>
      </c>
      <c r="G703" s="27" t="str">
        <v>12.8</v>
      </c>
      <c r="H703" s="28">
        <v>0</v>
      </c>
      <c r="K703" t="str">
        <v>U1385G-3</v>
      </c>
      <c r="L703" s="27">
        <v>2.5089999999999999</v>
      </c>
      <c r="M703" s="27">
        <v>15.309000000000001</v>
      </c>
    </row>
    <row r="704" spans="1:13" x14ac:dyDescent="0.15">
      <c r="A704" t="str">
        <v>U1385H-20-2</v>
      </c>
      <c r="B704" s="21">
        <v>281.27999999999997</v>
      </c>
      <c r="C704" t="str">
        <v>U1385G-3-2</v>
      </c>
      <c r="D704">
        <v>12.8</v>
      </c>
      <c r="E704" s="23">
        <v>0</v>
      </c>
      <c r="F704" s="27">
        <v>12.8</v>
      </c>
      <c r="G704" s="27" t="str">
        <v>12.8</v>
      </c>
      <c r="H704" s="28">
        <v>0</v>
      </c>
      <c r="K704" t="str">
        <v>U1385G-3</v>
      </c>
      <c r="L704" s="27">
        <v>2.5089999999999999</v>
      </c>
      <c r="M704" s="27">
        <v>15.309000000000001</v>
      </c>
    </row>
    <row r="705" spans="1:13" x14ac:dyDescent="0.15">
      <c r="A705" t="str">
        <v>U1385H-20-3</v>
      </c>
      <c r="B705" s="21">
        <v>282.79000000000002</v>
      </c>
      <c r="C705" t="str">
        <v>U1385G-3-2</v>
      </c>
      <c r="D705">
        <v>12.8</v>
      </c>
      <c r="E705" s="23">
        <v>0</v>
      </c>
      <c r="F705" s="27">
        <v>12.8</v>
      </c>
      <c r="G705" s="27" t="str">
        <v>12.8</v>
      </c>
      <c r="H705" s="28">
        <v>0</v>
      </c>
      <c r="K705" t="str">
        <v>U1385G-3</v>
      </c>
      <c r="L705" s="27">
        <v>2.5089999999999999</v>
      </c>
      <c r="M705" s="27">
        <v>15.309000000000001</v>
      </c>
    </row>
    <row r="706" spans="1:13" x14ac:dyDescent="0.15">
      <c r="A706" t="str">
        <v>U1385H-20-4</v>
      </c>
      <c r="B706" s="21">
        <v>284.29000000000002</v>
      </c>
      <c r="C706" t="str">
        <v>U1385G-3-2</v>
      </c>
      <c r="D706">
        <v>12.8</v>
      </c>
      <c r="E706" s="23">
        <v>0</v>
      </c>
      <c r="F706" s="27">
        <v>12.8</v>
      </c>
      <c r="G706" s="27" t="str">
        <v>12.8</v>
      </c>
      <c r="H706" s="28">
        <v>0</v>
      </c>
      <c r="K706" t="str">
        <v>U1385G-3</v>
      </c>
      <c r="L706" s="27">
        <v>2.5089999999999999</v>
      </c>
      <c r="M706" s="27">
        <v>15.309000000000001</v>
      </c>
    </row>
    <row r="707" spans="1:13" x14ac:dyDescent="0.15">
      <c r="A707" t="str">
        <v>U1385H-20-5</v>
      </c>
      <c r="B707" s="21">
        <v>285.8</v>
      </c>
      <c r="C707" t="str">
        <v>U1385G-3-2</v>
      </c>
      <c r="D707">
        <v>12.8</v>
      </c>
      <c r="E707" s="23">
        <v>0</v>
      </c>
      <c r="F707" s="27">
        <v>12.8</v>
      </c>
      <c r="G707" s="27" t="str">
        <v>12.8</v>
      </c>
      <c r="H707" s="28">
        <v>0</v>
      </c>
      <c r="K707" t="str">
        <v>U1385G-3</v>
      </c>
      <c r="L707" s="27">
        <v>2.5089999999999999</v>
      </c>
      <c r="M707" s="27">
        <v>15.309000000000001</v>
      </c>
    </row>
    <row r="708" spans="1:13" x14ac:dyDescent="0.15">
      <c r="A708" t="str">
        <v>U1385H-20-6</v>
      </c>
      <c r="B708" s="21">
        <v>287.32</v>
      </c>
      <c r="C708" t="str">
        <v>U1385G-3-2</v>
      </c>
      <c r="D708">
        <v>12.8</v>
      </c>
      <c r="E708" s="23">
        <v>0</v>
      </c>
      <c r="F708" s="27">
        <v>12.8</v>
      </c>
      <c r="G708" s="27" t="str">
        <v>12.8</v>
      </c>
      <c r="H708" s="28">
        <v>0</v>
      </c>
      <c r="K708" t="str">
        <v>U1385G-3</v>
      </c>
      <c r="L708" s="27">
        <v>2.5089999999999999</v>
      </c>
      <c r="M708" s="27">
        <v>15.309000000000001</v>
      </c>
    </row>
    <row r="709" spans="1:13" x14ac:dyDescent="0.15">
      <c r="A709" t="str">
        <v>U1385H-20-7</v>
      </c>
      <c r="B709" s="21">
        <v>288.67</v>
      </c>
      <c r="C709" t="str">
        <v>U1385G-3-2</v>
      </c>
      <c r="D709">
        <v>12.8</v>
      </c>
      <c r="E709" s="23">
        <v>0</v>
      </c>
      <c r="F709" s="27">
        <v>12.8</v>
      </c>
      <c r="G709" s="27" t="str">
        <v>12.8</v>
      </c>
      <c r="H709" s="28">
        <v>0</v>
      </c>
      <c r="K709" t="str">
        <v>U1385G-3</v>
      </c>
      <c r="L709" s="27">
        <v>2.5089999999999999</v>
      </c>
      <c r="M709" s="27">
        <v>15.309000000000001</v>
      </c>
    </row>
    <row r="710" spans="1:13" x14ac:dyDescent="0.15">
      <c r="A710" t="str">
        <v>U1385H-20-CC</v>
      </c>
      <c r="B710" s="21">
        <v>289.27</v>
      </c>
      <c r="C710" t="str">
        <v>U1385G-3-2</v>
      </c>
      <c r="D710">
        <v>12.8</v>
      </c>
      <c r="E710" s="23">
        <v>0</v>
      </c>
      <c r="F710" s="27">
        <v>12.8</v>
      </c>
      <c r="G710" s="27" t="str">
        <v>12.8</v>
      </c>
      <c r="H710" s="28">
        <v>0</v>
      </c>
      <c r="K710" t="str">
        <v>U1385G-3</v>
      </c>
      <c r="L710" s="27">
        <v>2.5089999999999999</v>
      </c>
      <c r="M710" s="27">
        <v>15.309000000000001</v>
      </c>
    </row>
    <row r="711" spans="1:13" x14ac:dyDescent="0.15">
      <c r="A711" t="str">
        <v>U1385H-21-1</v>
      </c>
      <c r="B711" s="21">
        <v>289.5</v>
      </c>
      <c r="C711" t="str">
        <v>U1385G-3-2</v>
      </c>
      <c r="D711">
        <v>12.8</v>
      </c>
      <c r="E711" s="23">
        <v>0</v>
      </c>
      <c r="F711" s="27">
        <v>12.8</v>
      </c>
      <c r="G711" s="27" t="str">
        <v>12.8</v>
      </c>
      <c r="H711" s="28">
        <v>0</v>
      </c>
      <c r="K711" t="str">
        <v>U1385G-3</v>
      </c>
      <c r="L711" s="27">
        <v>2.5089999999999999</v>
      </c>
      <c r="M711" s="27">
        <v>15.309000000000001</v>
      </c>
    </row>
    <row r="712" spans="1:13" x14ac:dyDescent="0.15">
      <c r="A712" t="str">
        <v>U1385H-21-2</v>
      </c>
      <c r="B712" s="21">
        <v>291</v>
      </c>
      <c r="C712" t="str">
        <v>U1385G-3-2</v>
      </c>
      <c r="D712">
        <v>12.8</v>
      </c>
      <c r="E712" s="23">
        <v>0</v>
      </c>
      <c r="F712" s="27">
        <v>12.8</v>
      </c>
      <c r="G712" s="27" t="str">
        <v>12.8</v>
      </c>
      <c r="H712" s="28">
        <v>0</v>
      </c>
      <c r="K712" t="str">
        <v>U1385G-3</v>
      </c>
      <c r="L712" s="27">
        <v>2.5089999999999999</v>
      </c>
      <c r="M712" s="27">
        <v>15.309000000000001</v>
      </c>
    </row>
    <row r="713" spans="1:13" x14ac:dyDescent="0.15">
      <c r="A713" t="str">
        <v>U1385H-21-3</v>
      </c>
      <c r="B713" s="21">
        <v>292.5</v>
      </c>
      <c r="C713" t="str">
        <v>U1385G-3-2</v>
      </c>
      <c r="D713">
        <v>12.8</v>
      </c>
      <c r="E713" s="23">
        <v>0</v>
      </c>
      <c r="F713" s="27">
        <v>12.8</v>
      </c>
      <c r="G713" s="27" t="str">
        <v>12.8</v>
      </c>
      <c r="H713" s="28">
        <v>0</v>
      </c>
      <c r="K713" t="str">
        <v>U1385G-3</v>
      </c>
      <c r="L713" s="27">
        <v>2.5089999999999999</v>
      </c>
      <c r="M713" s="27">
        <v>15.309000000000001</v>
      </c>
    </row>
    <row r="714" spans="1:13" x14ac:dyDescent="0.15">
      <c r="A714" t="str">
        <v>U1385H-21-4</v>
      </c>
      <c r="B714" s="21">
        <v>294</v>
      </c>
      <c r="C714" t="str">
        <v>U1385G-3-2</v>
      </c>
      <c r="D714">
        <v>12.8</v>
      </c>
      <c r="E714" s="23">
        <v>0</v>
      </c>
      <c r="F714" s="27">
        <v>12.8</v>
      </c>
      <c r="G714" s="27" t="str">
        <v>12.8</v>
      </c>
      <c r="H714" s="28">
        <v>0</v>
      </c>
      <c r="K714" t="str">
        <v>U1385G-3</v>
      </c>
      <c r="L714" s="27">
        <v>2.5089999999999999</v>
      </c>
      <c r="M714" s="27">
        <v>15.309000000000001</v>
      </c>
    </row>
    <row r="715" spans="1:13" x14ac:dyDescent="0.15">
      <c r="A715" t="str">
        <v>U1385H-21-5</v>
      </c>
      <c r="B715" s="21">
        <v>295.51</v>
      </c>
      <c r="C715" t="str">
        <v>U1385G-3-2</v>
      </c>
      <c r="D715">
        <v>12.8</v>
      </c>
      <c r="E715" s="23">
        <v>75</v>
      </c>
      <c r="F715" s="27">
        <v>13.55</v>
      </c>
      <c r="G715" s="27" t="str">
        <v>13.55</v>
      </c>
      <c r="H715" s="28">
        <v>0</v>
      </c>
      <c r="K715" t="str">
        <v>U1385G-3</v>
      </c>
      <c r="L715" s="27">
        <v>2.5089999999999999</v>
      </c>
      <c r="M715" s="27">
        <v>16.059000000000001</v>
      </c>
    </row>
    <row r="716" spans="1:13" x14ac:dyDescent="0.15">
      <c r="A716" t="str">
        <v>U1385H-21-6</v>
      </c>
      <c r="B716" s="21">
        <v>297.02</v>
      </c>
      <c r="C716" t="str">
        <v>U1385G-3-2</v>
      </c>
      <c r="D716">
        <v>12.8</v>
      </c>
      <c r="E716" s="23">
        <v>75</v>
      </c>
      <c r="F716" s="27">
        <v>13.55</v>
      </c>
      <c r="G716" s="27" t="str">
        <v>13.55</v>
      </c>
      <c r="H716" s="28">
        <v>0</v>
      </c>
      <c r="K716" t="str">
        <v>U1385G-3</v>
      </c>
      <c r="L716" s="27">
        <v>2.5089999999999999</v>
      </c>
      <c r="M716" s="27">
        <v>16.059000000000001</v>
      </c>
    </row>
    <row r="717" spans="1:13" x14ac:dyDescent="0.15">
      <c r="A717" t="str">
        <v>U1385H-21-7</v>
      </c>
      <c r="B717" s="21">
        <v>298.43</v>
      </c>
      <c r="C717" t="str">
        <v>U1385G-3-2</v>
      </c>
      <c r="D717">
        <v>12.8</v>
      </c>
      <c r="E717" s="23">
        <v>107</v>
      </c>
      <c r="F717" s="27">
        <v>13.870000000000001</v>
      </c>
      <c r="G717" s="27" t="str">
        <v>13.87</v>
      </c>
      <c r="H717" s="28">
        <v>-1.7763568394002505E-15</v>
      </c>
      <c r="K717" t="str">
        <v>U1385G-3</v>
      </c>
      <c r="L717" s="27">
        <v>2.5089999999999999</v>
      </c>
      <c r="M717" s="27">
        <v>16.379000000000001</v>
      </c>
    </row>
    <row r="718" spans="1:13" x14ac:dyDescent="0.15">
      <c r="A718" t="str">
        <v>U1385H-21-CC</v>
      </c>
      <c r="B718" s="21">
        <v>298.94</v>
      </c>
      <c r="C718" t="str">
        <v>U1385G-3-2</v>
      </c>
      <c r="D718">
        <v>12.8</v>
      </c>
      <c r="E718" s="23">
        <v>107</v>
      </c>
      <c r="F718" s="27">
        <v>13.870000000000001</v>
      </c>
      <c r="G718" s="27" t="str">
        <v>13.87</v>
      </c>
      <c r="H718" s="28">
        <v>-1.7763568394002505E-15</v>
      </c>
      <c r="K718" t="str">
        <v>U1385G-3</v>
      </c>
      <c r="L718" s="27">
        <v>2.5089999999999999</v>
      </c>
      <c r="M718" s="27">
        <v>16.379000000000001</v>
      </c>
    </row>
    <row r="719" spans="1:13" x14ac:dyDescent="0.15">
      <c r="A719" t="str">
        <v>U1385H-22-1</v>
      </c>
      <c r="B719" s="21">
        <v>299.2</v>
      </c>
      <c r="C719" t="str">
        <v>U1385G-3-2</v>
      </c>
      <c r="D719">
        <v>12.8</v>
      </c>
      <c r="E719" s="23">
        <v>109</v>
      </c>
      <c r="F719" s="27">
        <v>13.89</v>
      </c>
      <c r="G719" s="27" t="str">
        <v>13.89</v>
      </c>
      <c r="H719" s="28">
        <v>0</v>
      </c>
      <c r="K719" t="str">
        <v>U1385G-3</v>
      </c>
      <c r="L719" s="27">
        <v>2.5089999999999999</v>
      </c>
      <c r="M719" s="27">
        <v>16.399000000000001</v>
      </c>
    </row>
    <row r="720" spans="1:13" x14ac:dyDescent="0.15">
      <c r="A720" t="str">
        <v>U1385H-22-2</v>
      </c>
      <c r="B720" s="21">
        <v>300.69</v>
      </c>
      <c r="C720" t="str">
        <v>U1385G-3-2</v>
      </c>
      <c r="D720">
        <v>12.8</v>
      </c>
      <c r="E720" s="23">
        <v>109</v>
      </c>
      <c r="F720" s="27">
        <v>13.89</v>
      </c>
      <c r="G720" s="27" t="str">
        <v>13.89</v>
      </c>
      <c r="H720" s="28">
        <v>0</v>
      </c>
      <c r="K720" t="str">
        <v>U1385G-3</v>
      </c>
      <c r="L720" s="27">
        <v>2.5089999999999999</v>
      </c>
      <c r="M720" s="27">
        <v>16.399000000000001</v>
      </c>
    </row>
    <row r="721" spans="1:13" x14ac:dyDescent="0.15">
      <c r="A721" t="str">
        <v>U1385H-22-3</v>
      </c>
      <c r="B721" s="21">
        <v>302.18</v>
      </c>
      <c r="C721" t="str">
        <v>U1385G-3-2</v>
      </c>
      <c r="D721">
        <v>12.8</v>
      </c>
      <c r="E721" s="23">
        <v>111</v>
      </c>
      <c r="F721" s="27">
        <v>13.91</v>
      </c>
      <c r="G721" s="27" t="str">
        <v>13.91</v>
      </c>
      <c r="H721" s="28">
        <v>0</v>
      </c>
      <c r="K721" t="str">
        <v>U1385G-3</v>
      </c>
      <c r="L721" s="27">
        <v>2.5089999999999999</v>
      </c>
      <c r="M721" s="27">
        <v>16.419</v>
      </c>
    </row>
    <row r="722" spans="1:13" x14ac:dyDescent="0.15">
      <c r="A722" t="str">
        <v>U1385H-22-4</v>
      </c>
      <c r="B722" s="21">
        <v>303.68</v>
      </c>
      <c r="C722" t="str">
        <v>U1385G-3-2</v>
      </c>
      <c r="D722">
        <v>12.8</v>
      </c>
      <c r="E722" s="23">
        <v>112</v>
      </c>
      <c r="F722" s="27">
        <v>13.920000000000002</v>
      </c>
      <c r="G722" s="27" t="str">
        <v>13.92</v>
      </c>
      <c r="H722" s="28">
        <v>-1.7763568394002505E-15</v>
      </c>
      <c r="K722" t="str">
        <v>U1385G-3</v>
      </c>
      <c r="L722" s="27">
        <v>2.5089999999999999</v>
      </c>
      <c r="M722" s="27">
        <v>16.429000000000002</v>
      </c>
    </row>
    <row r="723" spans="1:13" x14ac:dyDescent="0.15">
      <c r="A723" t="str">
        <v>U1385H-22-5</v>
      </c>
      <c r="B723" s="21">
        <v>305.18</v>
      </c>
      <c r="C723" t="str">
        <v>U1385G-3-2</v>
      </c>
      <c r="D723">
        <v>12.8</v>
      </c>
      <c r="E723" s="23">
        <v>112</v>
      </c>
      <c r="F723" s="27">
        <v>13.920000000000002</v>
      </c>
      <c r="G723" s="27" t="str">
        <v>13.92</v>
      </c>
      <c r="H723" s="28">
        <v>-1.7763568394002505E-15</v>
      </c>
      <c r="K723" t="str">
        <v>U1385G-3</v>
      </c>
      <c r="L723" s="27">
        <v>2.5089999999999999</v>
      </c>
      <c r="M723" s="27">
        <v>16.429000000000002</v>
      </c>
    </row>
    <row r="724" spans="1:13" x14ac:dyDescent="0.15">
      <c r="A724" t="str">
        <v>U1385H-22-6</v>
      </c>
      <c r="B724" s="21">
        <v>306.68</v>
      </c>
      <c r="C724" t="str">
        <v>U1385G-3-2</v>
      </c>
      <c r="D724">
        <v>12.8</v>
      </c>
      <c r="E724" s="23">
        <v>112</v>
      </c>
      <c r="F724" s="27">
        <v>13.920000000000002</v>
      </c>
      <c r="G724" s="27" t="str">
        <v>13.92</v>
      </c>
      <c r="H724" s="28">
        <v>-1.7763568394002505E-15</v>
      </c>
      <c r="K724" t="str">
        <v>U1385G-3</v>
      </c>
      <c r="L724" s="27">
        <v>2.5089999999999999</v>
      </c>
      <c r="M724" s="27">
        <v>16.429000000000002</v>
      </c>
    </row>
    <row r="725" spans="1:13" x14ac:dyDescent="0.15">
      <c r="A725" t="str">
        <v>U1385H-22-7</v>
      </c>
      <c r="B725" s="21">
        <v>308.11</v>
      </c>
      <c r="C725" t="str">
        <v>U1385G-3-2</v>
      </c>
      <c r="D725">
        <v>12.8</v>
      </c>
      <c r="E725" s="23">
        <v>112</v>
      </c>
      <c r="F725" s="27">
        <v>13.920000000000002</v>
      </c>
      <c r="G725" s="27" t="str">
        <v>13.92</v>
      </c>
      <c r="H725" s="28">
        <v>-1.7763568394002505E-15</v>
      </c>
      <c r="K725" t="str">
        <v>U1385G-3</v>
      </c>
      <c r="L725" s="27">
        <v>2.5089999999999999</v>
      </c>
      <c r="M725" s="27">
        <v>16.429000000000002</v>
      </c>
    </row>
    <row r="726" spans="1:13" x14ac:dyDescent="0.15">
      <c r="A726" t="str">
        <v>U1385H-22-CC</v>
      </c>
      <c r="B726" s="21">
        <v>308.62</v>
      </c>
      <c r="C726" t="str">
        <v>U1385G-3-2</v>
      </c>
      <c r="D726">
        <v>12.8</v>
      </c>
      <c r="E726" s="23">
        <v>112</v>
      </c>
      <c r="F726" s="27">
        <v>13.920000000000002</v>
      </c>
      <c r="G726" s="27" t="str">
        <v>13.92</v>
      </c>
      <c r="H726" s="28">
        <v>-1.7763568394002505E-15</v>
      </c>
      <c r="K726" t="str">
        <v>U1385G-3</v>
      </c>
      <c r="L726" s="27">
        <v>2.5089999999999999</v>
      </c>
      <c r="M726" s="27">
        <v>16.429000000000002</v>
      </c>
    </row>
    <row r="727" spans="1:13" x14ac:dyDescent="0.15">
      <c r="A727" t="str">
        <v>U1385H-23-1</v>
      </c>
      <c r="B727" s="21">
        <v>308.89999999999998</v>
      </c>
      <c r="C727" t="str">
        <v>U1385G-3-2</v>
      </c>
      <c r="D727">
        <v>12.8</v>
      </c>
      <c r="E727" s="23">
        <v>112</v>
      </c>
      <c r="F727" s="27">
        <v>13.920000000000002</v>
      </c>
      <c r="G727" s="27" t="str">
        <v>13.92</v>
      </c>
      <c r="H727" s="28">
        <v>-1.7763568394002505E-15</v>
      </c>
      <c r="K727" t="str">
        <v>U1385G-3</v>
      </c>
      <c r="L727" s="27">
        <v>2.5089999999999999</v>
      </c>
      <c r="M727" s="27">
        <v>16.429000000000002</v>
      </c>
    </row>
    <row r="728" spans="1:13" x14ac:dyDescent="0.15">
      <c r="A728" t="str">
        <v>U1385H-23-2</v>
      </c>
      <c r="B728" s="21">
        <v>310.39</v>
      </c>
      <c r="C728" t="str">
        <v>U1385G-3-2</v>
      </c>
      <c r="D728">
        <v>12.8</v>
      </c>
      <c r="E728" s="23">
        <v>113</v>
      </c>
      <c r="F728" s="27">
        <v>13.93</v>
      </c>
      <c r="G728" s="27" t="str">
        <v>13.93</v>
      </c>
      <c r="H728" s="28">
        <v>0</v>
      </c>
      <c r="K728" t="str">
        <v>U1385G-3</v>
      </c>
      <c r="L728" s="27">
        <v>2.5089999999999999</v>
      </c>
      <c r="M728" s="27">
        <v>16.439</v>
      </c>
    </row>
    <row r="729" spans="1:13" x14ac:dyDescent="0.15">
      <c r="A729" t="str">
        <v>U1385H-23-3</v>
      </c>
      <c r="B729" s="21">
        <v>311.89</v>
      </c>
      <c r="C729" t="str">
        <v>U1385G-3-2</v>
      </c>
      <c r="D729">
        <v>12.8</v>
      </c>
      <c r="E729" s="23">
        <v>115</v>
      </c>
      <c r="F729" s="27">
        <v>13.950000000000001</v>
      </c>
      <c r="G729" s="27" t="str">
        <v>13.95</v>
      </c>
      <c r="H729" s="28">
        <v>-1.7763568394002505E-15</v>
      </c>
      <c r="K729" t="str">
        <v>U1385G-3</v>
      </c>
      <c r="L729" s="27">
        <v>2.5089999999999999</v>
      </c>
      <c r="M729" s="27">
        <v>16.459</v>
      </c>
    </row>
    <row r="730" spans="1:13" x14ac:dyDescent="0.15">
      <c r="A730" t="str">
        <v>U1385H-23-4</v>
      </c>
      <c r="B730" s="21">
        <v>313.39</v>
      </c>
      <c r="C730" t="str">
        <v>U1385G-3-2</v>
      </c>
      <c r="D730">
        <v>12.8</v>
      </c>
      <c r="E730" s="23">
        <v>115</v>
      </c>
      <c r="F730" s="27">
        <v>13.950000000000001</v>
      </c>
      <c r="G730" s="27" t="str">
        <v>13.95</v>
      </c>
      <c r="H730" s="28">
        <v>-1.7763568394002505E-15</v>
      </c>
      <c r="K730" t="str">
        <v>U1385G-3</v>
      </c>
      <c r="L730" s="27">
        <v>2.5089999999999999</v>
      </c>
      <c r="M730" s="27">
        <v>16.459</v>
      </c>
    </row>
    <row r="731" spans="1:13" x14ac:dyDescent="0.15">
      <c r="A731" t="str">
        <v>U1385H-23-5</v>
      </c>
      <c r="B731" s="21">
        <v>314.89</v>
      </c>
      <c r="C731" t="str">
        <v>U1385G-3-2</v>
      </c>
      <c r="D731">
        <v>12.8</v>
      </c>
      <c r="E731" s="23">
        <v>117</v>
      </c>
      <c r="F731" s="27">
        <v>13.97</v>
      </c>
      <c r="G731" s="27" t="str">
        <v>13.97</v>
      </c>
      <c r="H731" s="28">
        <v>0</v>
      </c>
      <c r="K731" t="str">
        <v>U1385G-3</v>
      </c>
      <c r="L731" s="27">
        <v>2.5089999999999999</v>
      </c>
      <c r="M731" s="27">
        <v>16.478999999999999</v>
      </c>
    </row>
    <row r="732" spans="1:13" x14ac:dyDescent="0.15">
      <c r="A732" t="str">
        <v>U1385H-23-6</v>
      </c>
      <c r="B732" s="21">
        <v>316.39</v>
      </c>
      <c r="C732" t="str">
        <v>U1385G-3-2</v>
      </c>
      <c r="D732">
        <v>12.8</v>
      </c>
      <c r="E732" s="23">
        <v>117</v>
      </c>
      <c r="F732" s="27">
        <v>13.97</v>
      </c>
      <c r="G732" s="27" t="str">
        <v>13.97</v>
      </c>
      <c r="H732" s="28">
        <v>0</v>
      </c>
      <c r="K732" t="str">
        <v>U1385G-3</v>
      </c>
      <c r="L732" s="27">
        <v>2.5089999999999999</v>
      </c>
      <c r="M732" s="27">
        <v>16.478999999999999</v>
      </c>
    </row>
    <row r="733" spans="1:13" x14ac:dyDescent="0.15">
      <c r="A733" t="str">
        <v>U1385H-23-7</v>
      </c>
      <c r="B733" s="21">
        <v>317.77</v>
      </c>
      <c r="C733" t="str">
        <v>U1385G-3-2</v>
      </c>
      <c r="D733">
        <v>12.8</v>
      </c>
      <c r="E733" s="23">
        <v>119</v>
      </c>
      <c r="F733" s="27">
        <v>13.99</v>
      </c>
      <c r="G733" s="27" t="str">
        <v>13.99</v>
      </c>
      <c r="H733" s="28">
        <v>0</v>
      </c>
      <c r="K733" t="str">
        <v>U1385G-3</v>
      </c>
      <c r="L733" s="27">
        <v>2.5089999999999999</v>
      </c>
      <c r="M733" s="27">
        <v>16.498999999999999</v>
      </c>
    </row>
    <row r="734" spans="1:13" x14ac:dyDescent="0.15">
      <c r="A734" t="str">
        <v>U1385H-23-CC</v>
      </c>
      <c r="B734" s="21">
        <v>318.29000000000002</v>
      </c>
      <c r="C734" t="str">
        <v>U1385G-3-2</v>
      </c>
      <c r="D734">
        <v>12.8</v>
      </c>
      <c r="E734" s="23">
        <v>121</v>
      </c>
      <c r="F734" s="27">
        <v>14.010000000000002</v>
      </c>
      <c r="G734" s="27" t="str">
        <v>14.01</v>
      </c>
      <c r="H734" s="28">
        <v>-1.7763568394002505E-15</v>
      </c>
      <c r="K734" t="str">
        <v>U1385G-3</v>
      </c>
      <c r="L734" s="27">
        <v>2.5089999999999999</v>
      </c>
      <c r="M734" s="27">
        <v>16.519000000000002</v>
      </c>
    </row>
    <row r="735" spans="1:13" x14ac:dyDescent="0.15">
      <c r="A735" t="str">
        <v>U1385H-24-1</v>
      </c>
      <c r="B735" s="21">
        <v>318.60000000000002</v>
      </c>
      <c r="C735" t="str">
        <v>U1385G-3-2</v>
      </c>
      <c r="D735">
        <v>12.8</v>
      </c>
      <c r="E735" s="23">
        <v>121</v>
      </c>
      <c r="F735" s="27">
        <v>14.010000000000002</v>
      </c>
      <c r="G735" s="27" t="str">
        <v>14.01</v>
      </c>
      <c r="H735" s="28">
        <v>-1.7763568394002505E-15</v>
      </c>
      <c r="K735" t="str">
        <v>U1385G-3</v>
      </c>
      <c r="L735" s="27">
        <v>2.5089999999999999</v>
      </c>
      <c r="M735" s="27">
        <v>16.519000000000002</v>
      </c>
    </row>
    <row r="736" spans="1:13" x14ac:dyDescent="0.15">
      <c r="A736" t="str">
        <v>U1385H-24-2</v>
      </c>
      <c r="B736" s="21">
        <v>320.10000000000002</v>
      </c>
      <c r="C736" t="str">
        <v>U1385G-3-2</v>
      </c>
      <c r="D736">
        <v>12.8</v>
      </c>
      <c r="E736" s="23">
        <v>123</v>
      </c>
      <c r="F736" s="27">
        <v>14.030000000000001</v>
      </c>
      <c r="G736" s="27" t="str">
        <v>14.03</v>
      </c>
      <c r="H736" s="28">
        <v>-1.7763568394002505E-15</v>
      </c>
      <c r="K736" t="str">
        <v>U1385G-3</v>
      </c>
      <c r="L736" s="27">
        <v>2.5089999999999999</v>
      </c>
      <c r="M736" s="27">
        <v>16.539000000000001</v>
      </c>
    </row>
    <row r="737" spans="1:13" x14ac:dyDescent="0.15">
      <c r="A737" t="str">
        <v>U1385H-24-3</v>
      </c>
      <c r="B737" s="21">
        <v>321.60000000000002</v>
      </c>
      <c r="C737" t="str">
        <v>U1385G-3-2</v>
      </c>
      <c r="D737">
        <v>12.8</v>
      </c>
      <c r="E737" s="23">
        <v>125</v>
      </c>
      <c r="F737" s="27">
        <v>14.05</v>
      </c>
      <c r="G737" s="27" t="str">
        <v>14.05</v>
      </c>
      <c r="H737" s="28">
        <v>0</v>
      </c>
      <c r="K737" t="str">
        <v>U1385G-3</v>
      </c>
      <c r="L737" s="27">
        <v>2.5089999999999999</v>
      </c>
      <c r="M737" s="27">
        <v>16.559000000000001</v>
      </c>
    </row>
    <row r="738" spans="1:13" x14ac:dyDescent="0.15">
      <c r="A738" t="str">
        <v>U1385H-24-4</v>
      </c>
      <c r="B738" s="21">
        <v>323.10000000000002</v>
      </c>
      <c r="C738" t="str">
        <v>U1385G-3-2</v>
      </c>
      <c r="D738">
        <v>12.8</v>
      </c>
      <c r="E738" s="23">
        <v>125</v>
      </c>
      <c r="F738" s="27">
        <v>14.05</v>
      </c>
      <c r="G738" s="27" t="str">
        <v>14.05</v>
      </c>
      <c r="H738" s="28">
        <v>0</v>
      </c>
      <c r="K738" t="str">
        <v>U1385G-3</v>
      </c>
      <c r="L738" s="27">
        <v>2.5089999999999999</v>
      </c>
      <c r="M738" s="27">
        <v>16.559000000000001</v>
      </c>
    </row>
    <row r="739" spans="1:13" x14ac:dyDescent="0.15">
      <c r="A739" t="str">
        <v>U1385H-24-5</v>
      </c>
      <c r="B739" s="21">
        <v>324.60000000000002</v>
      </c>
      <c r="C739" t="str">
        <v>U1385G-3-2</v>
      </c>
      <c r="D739">
        <v>12.8</v>
      </c>
      <c r="E739" s="23">
        <v>127</v>
      </c>
      <c r="F739" s="27">
        <v>14.07</v>
      </c>
      <c r="G739" s="27" t="str">
        <v>14.07</v>
      </c>
      <c r="H739" s="28">
        <v>0</v>
      </c>
      <c r="K739" t="str">
        <v>U1385G-3</v>
      </c>
      <c r="L739" s="27">
        <v>2.5089999999999999</v>
      </c>
      <c r="M739" s="27">
        <v>16.579000000000001</v>
      </c>
    </row>
    <row r="740" spans="1:13" x14ac:dyDescent="0.15">
      <c r="A740" t="str">
        <v>U1385H-24-6</v>
      </c>
      <c r="B740" s="21">
        <v>326.11</v>
      </c>
      <c r="C740" t="str">
        <v>U1385G-3-2</v>
      </c>
      <c r="D740">
        <v>12.8</v>
      </c>
      <c r="E740" s="23">
        <v>129</v>
      </c>
      <c r="F740" s="27">
        <v>14.09</v>
      </c>
      <c r="G740" s="27" t="str">
        <v>14.09</v>
      </c>
      <c r="H740" s="28">
        <v>0</v>
      </c>
      <c r="K740" t="str">
        <v>U1385G-3</v>
      </c>
      <c r="L740" s="27">
        <v>2.5089999999999999</v>
      </c>
      <c r="M740" s="27">
        <v>16.599</v>
      </c>
    </row>
    <row r="741" spans="1:13" x14ac:dyDescent="0.15">
      <c r="A741" t="str">
        <v>U1385H-24-7</v>
      </c>
      <c r="B741" s="21">
        <v>327.51</v>
      </c>
      <c r="C741" t="str">
        <v>U1385G-3-2</v>
      </c>
      <c r="D741">
        <v>12.8</v>
      </c>
      <c r="E741" s="23">
        <v>131</v>
      </c>
      <c r="F741" s="27">
        <v>14.110000000000001</v>
      </c>
      <c r="G741" s="27" t="str">
        <v>14.11</v>
      </c>
      <c r="H741" s="28">
        <v>-1.7763568394002505E-15</v>
      </c>
      <c r="K741" t="str">
        <v>U1385G-3</v>
      </c>
      <c r="L741" s="27">
        <v>2.5089999999999999</v>
      </c>
      <c r="M741" s="27">
        <v>16.619</v>
      </c>
    </row>
    <row r="742" spans="1:13" x14ac:dyDescent="0.15">
      <c r="A742" t="str">
        <v>U1385H-24-CC</v>
      </c>
      <c r="B742" s="21">
        <v>328.02</v>
      </c>
      <c r="C742" t="str">
        <v>U1385G-3-2</v>
      </c>
      <c r="D742">
        <v>12.8</v>
      </c>
      <c r="E742" s="23">
        <v>131</v>
      </c>
      <c r="F742" s="27">
        <v>14.110000000000001</v>
      </c>
      <c r="G742" s="27" t="str">
        <v>14.11</v>
      </c>
      <c r="H742" s="28">
        <v>-1.7763568394002505E-15</v>
      </c>
      <c r="K742" t="str">
        <v>U1385G-3</v>
      </c>
      <c r="L742" s="27">
        <v>2.5089999999999999</v>
      </c>
      <c r="M742" s="27">
        <v>16.619</v>
      </c>
    </row>
    <row r="743" spans="1:13" x14ac:dyDescent="0.15">
      <c r="A743" t="str">
        <v>U1385H-25-1</v>
      </c>
      <c r="B743" s="21">
        <v>328.3</v>
      </c>
      <c r="C743" t="str">
        <v>U1385G-3-2</v>
      </c>
      <c r="D743">
        <v>12.8</v>
      </c>
      <c r="E743" s="23">
        <v>133</v>
      </c>
      <c r="F743" s="27">
        <v>14.13</v>
      </c>
      <c r="G743" s="27" t="str">
        <v>14.13</v>
      </c>
      <c r="H743" s="28">
        <v>0</v>
      </c>
      <c r="K743" t="str">
        <v>U1385G-3</v>
      </c>
      <c r="L743" s="27">
        <v>2.5089999999999999</v>
      </c>
      <c r="M743" s="27">
        <v>16.638999999999999</v>
      </c>
    </row>
    <row r="744" spans="1:13" x14ac:dyDescent="0.15">
      <c r="A744" t="str">
        <v>U1385H-25-2</v>
      </c>
      <c r="B744" s="21">
        <v>329.5</v>
      </c>
      <c r="C744" t="str">
        <v>U1385G-3-2</v>
      </c>
      <c r="D744">
        <v>12.8</v>
      </c>
      <c r="E744" s="23">
        <v>135</v>
      </c>
      <c r="F744" s="27">
        <v>14.15</v>
      </c>
      <c r="G744" s="27" t="str">
        <v>14.15</v>
      </c>
      <c r="H744" s="28">
        <v>0</v>
      </c>
      <c r="K744" t="str">
        <v>U1385G-3</v>
      </c>
      <c r="L744" s="27">
        <v>2.5089999999999999</v>
      </c>
      <c r="M744" s="27">
        <v>16.658999999999999</v>
      </c>
    </row>
    <row r="745" spans="1:13" x14ac:dyDescent="0.15">
      <c r="A745" t="str">
        <v>U1385H-25-CC</v>
      </c>
      <c r="B745" s="21">
        <v>330.02</v>
      </c>
      <c r="C745" t="str">
        <v>U1385G-3-2</v>
      </c>
      <c r="D745">
        <v>12.8</v>
      </c>
      <c r="E745" s="23">
        <v>135</v>
      </c>
      <c r="F745" s="27">
        <v>14.15</v>
      </c>
      <c r="G745" s="27" t="str">
        <v>14.15</v>
      </c>
      <c r="H745" s="28">
        <v>0</v>
      </c>
      <c r="K745" t="str">
        <v>U1385G-3</v>
      </c>
      <c r="L745" s="27">
        <v>2.5089999999999999</v>
      </c>
      <c r="M745" s="27">
        <v>16.658999999999999</v>
      </c>
    </row>
    <row r="746" spans="1:13" x14ac:dyDescent="0.15">
      <c r="A746" t="str">
        <v>U1385H-26-1</v>
      </c>
      <c r="B746" s="21">
        <v>331.3</v>
      </c>
      <c r="C746" t="str">
        <v>U1385G-3-2</v>
      </c>
      <c r="D746">
        <v>12.8</v>
      </c>
      <c r="E746" s="23">
        <v>137</v>
      </c>
      <c r="F746" s="27">
        <v>14.170000000000002</v>
      </c>
      <c r="G746" s="27" t="str">
        <v>14.17</v>
      </c>
      <c r="H746" s="28">
        <v>-1.7763568394002505E-15</v>
      </c>
      <c r="K746" t="str">
        <v>U1385G-3</v>
      </c>
      <c r="L746" s="27">
        <v>2.5089999999999999</v>
      </c>
      <c r="M746" s="27">
        <v>16.679000000000002</v>
      </c>
    </row>
    <row r="747" spans="1:13" x14ac:dyDescent="0.15">
      <c r="A747" t="str">
        <v>U1385H-26-2</v>
      </c>
      <c r="B747" s="21">
        <v>332.8</v>
      </c>
      <c r="C747" t="str">
        <v>U1385G-3-2</v>
      </c>
      <c r="D747">
        <v>12.8</v>
      </c>
      <c r="E747" s="23">
        <v>139</v>
      </c>
      <c r="F747" s="27">
        <v>14.190000000000001</v>
      </c>
      <c r="G747" s="27" t="str">
        <v>14.19</v>
      </c>
      <c r="H747" s="28">
        <v>-1.7763568394002505E-15</v>
      </c>
      <c r="K747" t="str">
        <v>U1385G-3</v>
      </c>
      <c r="L747" s="27">
        <v>2.5089999999999999</v>
      </c>
      <c r="M747" s="27">
        <v>16.699000000000002</v>
      </c>
    </row>
    <row r="748" spans="1:13" x14ac:dyDescent="0.15">
      <c r="A748" t="str">
        <v>U1385H-26-3</v>
      </c>
      <c r="B748" s="21">
        <v>334.3</v>
      </c>
      <c r="C748" t="str">
        <v>U1385G-3-2</v>
      </c>
      <c r="D748">
        <v>12.8</v>
      </c>
      <c r="E748" s="23">
        <v>139</v>
      </c>
      <c r="F748" s="27">
        <v>14.190000000000001</v>
      </c>
      <c r="G748" s="27" t="str">
        <v>14.19</v>
      </c>
      <c r="H748" s="28">
        <v>-1.7763568394002505E-15</v>
      </c>
      <c r="K748" t="str">
        <v>U1385G-3</v>
      </c>
      <c r="L748" s="27">
        <v>2.5089999999999999</v>
      </c>
      <c r="M748" s="27">
        <v>16.699000000000002</v>
      </c>
    </row>
    <row r="749" spans="1:13" x14ac:dyDescent="0.15">
      <c r="A749" t="str">
        <v>U1385H-26-4</v>
      </c>
      <c r="B749" s="21">
        <v>335.8</v>
      </c>
      <c r="C749" t="str">
        <v>U1385G-3-2</v>
      </c>
      <c r="D749">
        <v>12.8</v>
      </c>
      <c r="E749" s="23">
        <v>141</v>
      </c>
      <c r="F749" s="27">
        <v>14.21</v>
      </c>
      <c r="G749" s="27" t="str">
        <v>14.21</v>
      </c>
      <c r="H749" s="28">
        <v>0</v>
      </c>
      <c r="K749" t="str">
        <v>U1385G-3</v>
      </c>
      <c r="L749" s="27">
        <v>2.5089999999999999</v>
      </c>
      <c r="M749" s="27">
        <v>16.719000000000001</v>
      </c>
    </row>
    <row r="750" spans="1:13" x14ac:dyDescent="0.15">
      <c r="A750" t="str">
        <v>U1385H-26-5</v>
      </c>
      <c r="B750" s="21">
        <v>337.3</v>
      </c>
      <c r="C750" t="str">
        <v>U1385G-3-2</v>
      </c>
      <c r="D750">
        <v>12.8</v>
      </c>
      <c r="E750" s="23">
        <v>143</v>
      </c>
      <c r="F750" s="27">
        <v>14.23</v>
      </c>
      <c r="G750" s="27" t="str">
        <v>14.23</v>
      </c>
      <c r="H750" s="28">
        <v>0</v>
      </c>
      <c r="K750" t="str">
        <v>U1385G-3</v>
      </c>
      <c r="L750" s="27">
        <v>2.5089999999999999</v>
      </c>
      <c r="M750" s="27">
        <v>16.739000000000001</v>
      </c>
    </row>
    <row r="751" spans="1:13" x14ac:dyDescent="0.15">
      <c r="A751" t="str">
        <v>U1385H-26-6</v>
      </c>
      <c r="B751" s="21">
        <v>338.8</v>
      </c>
      <c r="C751" t="str">
        <v>U1385G-3-2</v>
      </c>
      <c r="D751">
        <v>12.8</v>
      </c>
      <c r="E751" s="23">
        <v>145</v>
      </c>
      <c r="F751" s="27">
        <v>14.25</v>
      </c>
      <c r="G751" s="27" t="str">
        <v>14.25</v>
      </c>
      <c r="H751" s="28">
        <v>0</v>
      </c>
      <c r="K751" t="str">
        <v>U1385G-3</v>
      </c>
      <c r="L751" s="27">
        <v>2.5089999999999999</v>
      </c>
      <c r="M751" s="27">
        <v>16.759</v>
      </c>
    </row>
    <row r="752" spans="1:13" x14ac:dyDescent="0.15">
      <c r="A752" t="str">
        <v>U1385H-26-CC</v>
      </c>
      <c r="B752" s="21">
        <v>339.66</v>
      </c>
      <c r="C752" t="str">
        <v>U1385G-3-2</v>
      </c>
      <c r="D752">
        <v>12.8</v>
      </c>
      <c r="E752" s="23">
        <v>145</v>
      </c>
      <c r="F752" s="27">
        <v>14.25</v>
      </c>
      <c r="G752" s="27" t="str">
        <v>14.25</v>
      </c>
      <c r="H752" s="28">
        <v>0</v>
      </c>
      <c r="K752" t="str">
        <v>U1385G-3</v>
      </c>
      <c r="L752" s="27">
        <v>2.5089999999999999</v>
      </c>
      <c r="M752" s="27">
        <v>16.759</v>
      </c>
    </row>
    <row r="753" spans="1:13" x14ac:dyDescent="0.15">
      <c r="A753" t="str">
        <v>U1385H-27-1</v>
      </c>
      <c r="B753" s="21">
        <v>341</v>
      </c>
      <c r="C753" t="str">
        <v>U1385G-3-3</v>
      </c>
      <c r="D753">
        <v>14.3</v>
      </c>
      <c r="E753" s="23">
        <v>0</v>
      </c>
      <c r="F753" s="27">
        <v>14.3</v>
      </c>
      <c r="G753" s="27" t="str">
        <v>14.3</v>
      </c>
      <c r="H753" s="28">
        <v>0</v>
      </c>
      <c r="K753" t="str">
        <v>U1385G-3</v>
      </c>
      <c r="L753" s="27">
        <v>2.5089999999999999</v>
      </c>
      <c r="M753" s="27">
        <v>16.809000000000001</v>
      </c>
    </row>
    <row r="754" spans="1:13" x14ac:dyDescent="0.15">
      <c r="A754" t="str">
        <v>U1385H-27-2</v>
      </c>
      <c r="B754" s="21">
        <v>342.5</v>
      </c>
      <c r="C754" t="str">
        <v>U1385G-3-3</v>
      </c>
      <c r="D754">
        <v>14.3</v>
      </c>
      <c r="E754" s="23">
        <v>0</v>
      </c>
      <c r="F754" s="27">
        <v>14.3</v>
      </c>
      <c r="G754" s="27" t="str">
        <v>14.3</v>
      </c>
      <c r="H754" s="28">
        <v>0</v>
      </c>
      <c r="K754" t="str">
        <v>U1385G-3</v>
      </c>
      <c r="L754" s="27">
        <v>2.5089999999999999</v>
      </c>
      <c r="M754" s="27">
        <v>16.809000000000001</v>
      </c>
    </row>
    <row r="755" spans="1:13" x14ac:dyDescent="0.15">
      <c r="A755" t="str">
        <v>U1385H-27-3</v>
      </c>
      <c r="B755" s="21">
        <v>344</v>
      </c>
      <c r="C755" t="str">
        <v>U1385G-3-3</v>
      </c>
      <c r="D755">
        <v>14.3</v>
      </c>
      <c r="E755" s="23">
        <v>0</v>
      </c>
      <c r="F755" s="27">
        <v>14.3</v>
      </c>
      <c r="G755" s="27" t="str">
        <v>14.3</v>
      </c>
      <c r="H755" s="28">
        <v>0</v>
      </c>
      <c r="K755" t="str">
        <v>U1385G-3</v>
      </c>
      <c r="L755" s="27">
        <v>2.5089999999999999</v>
      </c>
      <c r="M755" s="27">
        <v>16.809000000000001</v>
      </c>
    </row>
    <row r="756" spans="1:13" x14ac:dyDescent="0.15">
      <c r="A756" t="str">
        <v>U1385H-27-4</v>
      </c>
      <c r="B756" s="21">
        <v>345.49</v>
      </c>
      <c r="C756" t="str">
        <v>U1385G-3-3</v>
      </c>
      <c r="D756">
        <v>14.3</v>
      </c>
      <c r="E756" s="23">
        <v>0</v>
      </c>
      <c r="F756" s="27">
        <v>14.3</v>
      </c>
      <c r="G756" s="27" t="str">
        <v>14.3</v>
      </c>
      <c r="H756" s="28">
        <v>0</v>
      </c>
      <c r="K756" t="str">
        <v>U1385G-3</v>
      </c>
      <c r="L756" s="27">
        <v>2.5089999999999999</v>
      </c>
      <c r="M756" s="27">
        <v>16.809000000000001</v>
      </c>
    </row>
    <row r="757" spans="1:13" x14ac:dyDescent="0.15">
      <c r="A757" t="str">
        <v>U1385H-27-5</v>
      </c>
      <c r="B757" s="21">
        <v>346.99</v>
      </c>
      <c r="C757" t="str">
        <v>U1385G-3-3</v>
      </c>
      <c r="D757">
        <v>14.3</v>
      </c>
      <c r="E757" s="23">
        <v>0</v>
      </c>
      <c r="F757" s="27">
        <v>14.3</v>
      </c>
      <c r="G757" s="27" t="str">
        <v>14.3</v>
      </c>
      <c r="H757" s="28">
        <v>0</v>
      </c>
      <c r="K757" t="str">
        <v>U1385G-3</v>
      </c>
      <c r="L757" s="27">
        <v>2.5089999999999999</v>
      </c>
      <c r="M757" s="27">
        <v>16.809000000000001</v>
      </c>
    </row>
    <row r="758" spans="1:13" x14ac:dyDescent="0.15">
      <c r="A758" t="str">
        <v>U1385H-27-6</v>
      </c>
      <c r="B758" s="21">
        <v>348.49</v>
      </c>
      <c r="C758" t="str">
        <v>U1385G-3-3</v>
      </c>
      <c r="D758">
        <v>14.3</v>
      </c>
      <c r="E758" s="23">
        <v>0</v>
      </c>
      <c r="F758" s="27">
        <v>14.3</v>
      </c>
      <c r="G758" s="27" t="str">
        <v>14.3</v>
      </c>
      <c r="H758" s="28">
        <v>0</v>
      </c>
      <c r="K758" t="str">
        <v>U1385G-3</v>
      </c>
      <c r="L758" s="27">
        <v>2.5089999999999999</v>
      </c>
      <c r="M758" s="27">
        <v>16.809000000000001</v>
      </c>
    </row>
    <row r="759" spans="1:13" x14ac:dyDescent="0.15">
      <c r="A759" t="str">
        <v>U1385H-27-CC</v>
      </c>
      <c r="B759" s="21">
        <v>349.78</v>
      </c>
      <c r="C759" t="str">
        <v>U1385G-3-3</v>
      </c>
      <c r="D759">
        <v>14.3</v>
      </c>
      <c r="E759" s="23">
        <v>0</v>
      </c>
      <c r="F759" s="27">
        <v>14.3</v>
      </c>
      <c r="G759" s="27" t="str">
        <v>14.3</v>
      </c>
      <c r="H759" s="28">
        <v>0</v>
      </c>
      <c r="K759" t="str">
        <v>U1385G-3</v>
      </c>
      <c r="L759" s="27">
        <v>2.5089999999999999</v>
      </c>
      <c r="M759" s="27">
        <v>16.809000000000001</v>
      </c>
    </row>
    <row r="760" spans="1:13" x14ac:dyDescent="0.15">
      <c r="A760" t="str">
        <v>U1385H-28-1</v>
      </c>
      <c r="B760" s="21">
        <v>350.7</v>
      </c>
      <c r="C760" t="str">
        <v>U1385G-3-3</v>
      </c>
      <c r="D760">
        <v>14.3</v>
      </c>
      <c r="E760" s="23">
        <v>0</v>
      </c>
      <c r="F760" s="27">
        <v>14.3</v>
      </c>
      <c r="G760" s="27" t="str">
        <v>14.3</v>
      </c>
      <c r="H760" s="28">
        <v>0</v>
      </c>
      <c r="K760" t="str">
        <v>U1385G-3</v>
      </c>
      <c r="L760" s="27">
        <v>2.5089999999999999</v>
      </c>
      <c r="M760" s="27">
        <v>16.809000000000001</v>
      </c>
    </row>
    <row r="761" spans="1:13" x14ac:dyDescent="0.15">
      <c r="A761" t="str">
        <v>U1385H-28-2</v>
      </c>
      <c r="B761" s="21">
        <v>352.2</v>
      </c>
      <c r="C761" t="str">
        <v>U1385G-3-3</v>
      </c>
      <c r="D761">
        <v>14.3</v>
      </c>
      <c r="E761" s="23">
        <v>0</v>
      </c>
      <c r="F761" s="27">
        <v>14.3</v>
      </c>
      <c r="G761" s="27" t="str">
        <v>14.3</v>
      </c>
      <c r="H761" s="28">
        <v>0</v>
      </c>
      <c r="K761" t="str">
        <v>U1385G-3</v>
      </c>
      <c r="L761" s="27">
        <v>2.5089999999999999</v>
      </c>
      <c r="M761" s="27">
        <v>16.809000000000001</v>
      </c>
    </row>
    <row r="762" spans="1:13" x14ac:dyDescent="0.15">
      <c r="A762" t="str">
        <v>U1385H-28-3</v>
      </c>
      <c r="B762" s="21">
        <v>353.7</v>
      </c>
      <c r="C762" t="str">
        <v>U1385G-3-3</v>
      </c>
      <c r="D762">
        <v>14.3</v>
      </c>
      <c r="E762" s="23">
        <v>0</v>
      </c>
      <c r="F762" s="27">
        <v>14.3</v>
      </c>
      <c r="G762" s="27" t="str">
        <v>14.3</v>
      </c>
      <c r="H762" s="28">
        <v>0</v>
      </c>
      <c r="K762" t="str">
        <v>U1385G-3</v>
      </c>
      <c r="L762" s="27">
        <v>2.5089999999999999</v>
      </c>
      <c r="M762" s="27">
        <v>16.809000000000001</v>
      </c>
    </row>
    <row r="763" spans="1:13" x14ac:dyDescent="0.15">
      <c r="A763" t="str">
        <v>U1385H-28-4</v>
      </c>
      <c r="B763" s="21">
        <v>355.2</v>
      </c>
      <c r="C763" t="str">
        <v>U1385G-3-3</v>
      </c>
      <c r="D763">
        <v>14.3</v>
      </c>
      <c r="E763" s="23">
        <v>0</v>
      </c>
      <c r="F763" s="27">
        <v>14.3</v>
      </c>
      <c r="G763" s="27" t="str">
        <v>14.3</v>
      </c>
      <c r="H763" s="28">
        <v>0</v>
      </c>
      <c r="K763" t="str">
        <v>U1385G-3</v>
      </c>
      <c r="L763" s="27">
        <v>2.5089999999999999</v>
      </c>
      <c r="M763" s="27">
        <v>16.809000000000001</v>
      </c>
    </row>
    <row r="764" spans="1:13" x14ac:dyDescent="0.15">
      <c r="A764" t="str">
        <v>U1385H-28-5</v>
      </c>
      <c r="B764" s="21">
        <v>356.7</v>
      </c>
      <c r="C764" t="str">
        <v>U1385G-3-3</v>
      </c>
      <c r="D764">
        <v>14.3</v>
      </c>
      <c r="E764" s="23">
        <v>0</v>
      </c>
      <c r="F764" s="27">
        <v>14.3</v>
      </c>
      <c r="G764" s="27" t="str">
        <v>14.3</v>
      </c>
      <c r="H764" s="28">
        <v>0</v>
      </c>
      <c r="K764" t="str">
        <v>U1385G-3</v>
      </c>
      <c r="L764" s="27">
        <v>2.5089999999999999</v>
      </c>
      <c r="M764" s="27">
        <v>16.809000000000001</v>
      </c>
    </row>
    <row r="765" spans="1:13" x14ac:dyDescent="0.15">
      <c r="A765" t="str">
        <v>U1385H-28-6</v>
      </c>
      <c r="B765" s="21">
        <v>358.21</v>
      </c>
      <c r="C765" t="str">
        <v>U1385G-3-3</v>
      </c>
      <c r="D765">
        <v>14.3</v>
      </c>
      <c r="E765" s="23">
        <v>0</v>
      </c>
      <c r="F765" s="27">
        <v>14.3</v>
      </c>
      <c r="G765" s="27" t="str">
        <v>14.3</v>
      </c>
      <c r="H765" s="28">
        <v>0</v>
      </c>
      <c r="K765" t="str">
        <v>U1385G-3</v>
      </c>
      <c r="L765" s="27">
        <v>2.5089999999999999</v>
      </c>
      <c r="M765" s="27">
        <v>16.809000000000001</v>
      </c>
    </row>
    <row r="766" spans="1:13" x14ac:dyDescent="0.15">
      <c r="A766" t="str">
        <v>U1385H-28-7</v>
      </c>
      <c r="B766" s="21">
        <v>359.61</v>
      </c>
      <c r="C766" t="str">
        <v>U1385G-3-3</v>
      </c>
      <c r="D766">
        <v>14.3</v>
      </c>
      <c r="E766" s="23">
        <v>0</v>
      </c>
      <c r="F766" s="27">
        <v>14.3</v>
      </c>
      <c r="G766" s="27" t="str">
        <v>14.3</v>
      </c>
      <c r="H766" s="28">
        <v>0</v>
      </c>
      <c r="K766" t="str">
        <v>U1385G-3</v>
      </c>
      <c r="L766" s="27">
        <v>2.5089999999999999</v>
      </c>
      <c r="M766" s="27">
        <v>16.809000000000001</v>
      </c>
    </row>
    <row r="767" spans="1:13" x14ac:dyDescent="0.15">
      <c r="A767" t="str">
        <v>U1385H-28-CC</v>
      </c>
      <c r="B767" s="21">
        <v>360.12</v>
      </c>
      <c r="C767" t="str">
        <v>U1385G-3-3</v>
      </c>
      <c r="D767">
        <v>14.3</v>
      </c>
      <c r="E767" s="23">
        <v>0</v>
      </c>
      <c r="F767" s="27">
        <v>14.3</v>
      </c>
      <c r="G767" s="27" t="str">
        <v>14.3</v>
      </c>
      <c r="H767" s="28">
        <v>0</v>
      </c>
      <c r="K767" t="str">
        <v>U1385G-3</v>
      </c>
      <c r="L767" s="27">
        <v>2.5089999999999999</v>
      </c>
      <c r="M767" s="27">
        <v>16.809000000000001</v>
      </c>
    </row>
    <row r="768" spans="1:13" x14ac:dyDescent="0.15">
      <c r="A768" t="str">
        <v>U1385H-29-1</v>
      </c>
      <c r="B768" s="21">
        <v>360.4</v>
      </c>
      <c r="C768" t="str">
        <v>U1385G-3-3</v>
      </c>
      <c r="D768">
        <v>14.3</v>
      </c>
      <c r="E768" s="23">
        <v>0</v>
      </c>
      <c r="F768" s="27">
        <v>14.3</v>
      </c>
      <c r="G768" s="27" t="str">
        <v>14.3</v>
      </c>
      <c r="H768" s="28">
        <v>0</v>
      </c>
      <c r="K768" t="str">
        <v>U1385G-3</v>
      </c>
      <c r="L768" s="27">
        <v>2.5089999999999999</v>
      </c>
      <c r="M768" s="27">
        <v>16.809000000000001</v>
      </c>
    </row>
    <row r="769" spans="1:13" x14ac:dyDescent="0.15">
      <c r="A769" t="str">
        <v>U1385H-29-2</v>
      </c>
      <c r="B769" s="21">
        <v>361.9</v>
      </c>
      <c r="C769" t="str">
        <v>U1385G-3-3</v>
      </c>
      <c r="D769">
        <v>14.3</v>
      </c>
      <c r="E769" s="23">
        <v>0</v>
      </c>
      <c r="F769" s="27">
        <v>14.3</v>
      </c>
      <c r="G769" s="27" t="str">
        <v>14.3</v>
      </c>
      <c r="H769" s="28">
        <v>0</v>
      </c>
      <c r="K769" t="str">
        <v>U1385G-3</v>
      </c>
      <c r="L769" s="27">
        <v>2.5089999999999999</v>
      </c>
      <c r="M769" s="27">
        <v>16.809000000000001</v>
      </c>
    </row>
    <row r="770" spans="1:13" x14ac:dyDescent="0.15">
      <c r="A770" t="str">
        <v>U1385H-29-3</v>
      </c>
      <c r="B770" s="21">
        <v>363.4</v>
      </c>
      <c r="C770" t="str">
        <v>U1385G-3-3</v>
      </c>
      <c r="D770">
        <v>14.3</v>
      </c>
      <c r="E770" s="23">
        <v>0</v>
      </c>
      <c r="F770" s="27">
        <v>14.3</v>
      </c>
      <c r="G770" s="27" t="str">
        <v>14.3</v>
      </c>
      <c r="H770" s="28">
        <v>0</v>
      </c>
      <c r="K770" t="str">
        <v>U1385G-3</v>
      </c>
      <c r="L770" s="27">
        <v>2.5089999999999999</v>
      </c>
      <c r="M770" s="27">
        <v>16.809000000000001</v>
      </c>
    </row>
    <row r="771" spans="1:13" x14ac:dyDescent="0.15">
      <c r="A771" t="str">
        <v>U1385H-29-4</v>
      </c>
      <c r="B771" s="21">
        <v>364.91</v>
      </c>
      <c r="C771" t="str">
        <v>U1385G-3-3</v>
      </c>
      <c r="D771">
        <v>14.3</v>
      </c>
      <c r="E771" s="23">
        <v>0</v>
      </c>
      <c r="F771" s="27">
        <v>14.3</v>
      </c>
      <c r="G771" s="27" t="str">
        <v>14.3</v>
      </c>
      <c r="H771" s="28">
        <v>0</v>
      </c>
      <c r="K771" t="str">
        <v>U1385G-3</v>
      </c>
      <c r="L771" s="27">
        <v>2.5089999999999999</v>
      </c>
      <c r="M771" s="27">
        <v>16.809000000000001</v>
      </c>
    </row>
    <row r="772" spans="1:13" x14ac:dyDescent="0.15">
      <c r="A772" t="str">
        <v>U1385H-29-5</v>
      </c>
      <c r="B772" s="21">
        <v>366.41</v>
      </c>
      <c r="C772" t="str">
        <v>U1385G-3-3</v>
      </c>
      <c r="D772">
        <v>14.3</v>
      </c>
      <c r="E772" s="23">
        <v>0</v>
      </c>
      <c r="F772" s="27">
        <v>14.3</v>
      </c>
      <c r="G772" s="27" t="str">
        <v>14.3</v>
      </c>
      <c r="H772" s="28">
        <v>0</v>
      </c>
      <c r="K772" t="str">
        <v>U1385G-3</v>
      </c>
      <c r="L772" s="27">
        <v>2.5089999999999999</v>
      </c>
      <c r="M772" s="27">
        <v>16.809000000000001</v>
      </c>
    </row>
    <row r="773" spans="1:13" x14ac:dyDescent="0.15">
      <c r="A773" t="str">
        <v>U1385H-29-6</v>
      </c>
      <c r="B773" s="21">
        <v>367.91</v>
      </c>
      <c r="C773" t="str">
        <v>U1385G-3-3</v>
      </c>
      <c r="D773">
        <v>14.3</v>
      </c>
      <c r="E773" s="23">
        <v>0</v>
      </c>
      <c r="F773" s="27">
        <v>14.3</v>
      </c>
      <c r="G773" s="27" t="str">
        <v>14.3</v>
      </c>
      <c r="H773" s="28">
        <v>0</v>
      </c>
      <c r="K773" t="str">
        <v>U1385G-3</v>
      </c>
      <c r="L773" s="27">
        <v>2.5089999999999999</v>
      </c>
      <c r="M773" s="27">
        <v>16.809000000000001</v>
      </c>
    </row>
    <row r="774" spans="1:13" x14ac:dyDescent="0.15">
      <c r="A774" t="str">
        <v>U1385H-29-7</v>
      </c>
      <c r="B774" s="21">
        <v>369.3</v>
      </c>
      <c r="C774" t="str">
        <v>U1385G-3-3</v>
      </c>
      <c r="D774">
        <v>14.3</v>
      </c>
      <c r="E774" s="23">
        <v>0</v>
      </c>
      <c r="F774" s="27">
        <v>14.3</v>
      </c>
      <c r="G774" s="27" t="str">
        <v>14.3</v>
      </c>
      <c r="H774" s="28">
        <v>0</v>
      </c>
      <c r="K774" t="str">
        <v>U1385G-3</v>
      </c>
      <c r="L774" s="27">
        <v>2.5089999999999999</v>
      </c>
      <c r="M774" s="27">
        <v>16.809000000000001</v>
      </c>
    </row>
    <row r="775" spans="1:13" x14ac:dyDescent="0.15">
      <c r="A775" t="str">
        <v>U1385H-29-CC</v>
      </c>
      <c r="B775" s="21">
        <v>369.82</v>
      </c>
      <c r="C775" t="str">
        <v>U1385G-3-3</v>
      </c>
      <c r="D775">
        <v>14.3</v>
      </c>
      <c r="E775" s="23">
        <v>2</v>
      </c>
      <c r="F775" s="27">
        <v>14.32</v>
      </c>
      <c r="G775" s="27" t="str">
        <v>14.32</v>
      </c>
      <c r="H775" s="28">
        <v>0</v>
      </c>
      <c r="K775" t="str">
        <v>U1385G-3</v>
      </c>
      <c r="L775" s="27">
        <v>2.5089999999999999</v>
      </c>
      <c r="M775" s="27">
        <v>16.829000000000001</v>
      </c>
    </row>
    <row r="776" spans="1:13" x14ac:dyDescent="0.15">
      <c r="A776" t="str">
        <v>U1385H-30-1</v>
      </c>
      <c r="B776" s="21">
        <v>370.1</v>
      </c>
      <c r="C776" t="str">
        <v>U1385G-3-3</v>
      </c>
      <c r="D776">
        <v>14.3</v>
      </c>
      <c r="E776" s="23">
        <v>4</v>
      </c>
      <c r="F776" s="27">
        <v>14.34</v>
      </c>
      <c r="G776" s="27" t="str">
        <v>14.34</v>
      </c>
      <c r="H776" s="28">
        <v>0</v>
      </c>
      <c r="K776" t="str">
        <v>U1385G-3</v>
      </c>
      <c r="L776" s="27">
        <v>2.5089999999999999</v>
      </c>
      <c r="M776" s="27">
        <v>16.849</v>
      </c>
    </row>
    <row r="777" spans="1:13" x14ac:dyDescent="0.15">
      <c r="A777" t="str">
        <v>U1385H-30-2</v>
      </c>
      <c r="B777" s="21">
        <v>371.6</v>
      </c>
      <c r="C777" t="str">
        <v>U1385G-3-3</v>
      </c>
      <c r="D777">
        <v>14.3</v>
      </c>
      <c r="E777" s="23">
        <v>6</v>
      </c>
      <c r="F777" s="27">
        <v>14.360000000000001</v>
      </c>
      <c r="G777" s="27" t="str">
        <v>14.36</v>
      </c>
      <c r="H777" s="28">
        <v>-1.7763568394002505E-15</v>
      </c>
      <c r="K777" t="str">
        <v>U1385G-3</v>
      </c>
      <c r="L777" s="27">
        <v>2.5089999999999999</v>
      </c>
      <c r="M777" s="27">
        <v>16.869</v>
      </c>
    </row>
    <row r="778" spans="1:13" x14ac:dyDescent="0.15">
      <c r="A778" t="str">
        <v>U1385H-30-3</v>
      </c>
      <c r="B778" s="21">
        <v>373.11</v>
      </c>
      <c r="C778" t="str">
        <v>U1385G-3-3</v>
      </c>
      <c r="D778">
        <v>14.3</v>
      </c>
      <c r="E778" s="23">
        <v>8</v>
      </c>
      <c r="F778" s="27">
        <v>14.38</v>
      </c>
      <c r="G778" s="27" t="str">
        <v>14.38</v>
      </c>
      <c r="H778" s="28">
        <v>0</v>
      </c>
      <c r="K778" t="str">
        <v>U1385G-3</v>
      </c>
      <c r="L778" s="27">
        <v>2.5089999999999999</v>
      </c>
      <c r="M778" s="27">
        <v>16.888999999999999</v>
      </c>
    </row>
    <row r="779" spans="1:13" x14ac:dyDescent="0.15">
      <c r="A779" t="str">
        <v>U1385H-30-4</v>
      </c>
      <c r="B779" s="21">
        <v>374.62</v>
      </c>
      <c r="C779" t="str">
        <v>U1385G-3-3</v>
      </c>
      <c r="D779">
        <v>14.3</v>
      </c>
      <c r="E779" s="23">
        <v>8</v>
      </c>
      <c r="F779" s="27">
        <v>14.38</v>
      </c>
      <c r="G779" s="27" t="str">
        <v>14.38</v>
      </c>
      <c r="H779" s="28">
        <v>0</v>
      </c>
      <c r="K779" t="str">
        <v>U1385G-3</v>
      </c>
      <c r="L779" s="27">
        <v>2.5089999999999999</v>
      </c>
      <c r="M779" s="27">
        <v>16.888999999999999</v>
      </c>
    </row>
    <row r="780" spans="1:13" x14ac:dyDescent="0.15">
      <c r="A780" t="str">
        <v>U1385H-30-5</v>
      </c>
      <c r="B780" s="21">
        <v>376.13</v>
      </c>
      <c r="C780" t="str">
        <v>U1385G-3-3</v>
      </c>
      <c r="D780">
        <v>14.3</v>
      </c>
      <c r="E780" s="23">
        <v>10</v>
      </c>
      <c r="F780" s="27">
        <v>14.4</v>
      </c>
      <c r="G780" s="27" t="str">
        <v>14.4</v>
      </c>
      <c r="H780" s="28">
        <v>0</v>
      </c>
      <c r="K780" t="str">
        <v>U1385G-3</v>
      </c>
      <c r="L780" s="27">
        <v>2.5089999999999999</v>
      </c>
      <c r="M780" s="27">
        <v>16.908999999999999</v>
      </c>
    </row>
    <row r="781" spans="1:13" x14ac:dyDescent="0.15">
      <c r="A781" t="str">
        <v>U1385H-30-6</v>
      </c>
      <c r="B781" s="21">
        <v>377.64</v>
      </c>
      <c r="C781" t="str">
        <v>U1385G-3-3</v>
      </c>
      <c r="D781">
        <v>14.3</v>
      </c>
      <c r="E781" s="23">
        <v>12</v>
      </c>
      <c r="F781" s="27">
        <v>14.42</v>
      </c>
      <c r="G781" s="27" t="str">
        <v>14.42</v>
      </c>
      <c r="H781" s="28">
        <v>0</v>
      </c>
      <c r="K781" t="str">
        <v>U1385G-3</v>
      </c>
      <c r="L781" s="27">
        <v>2.5089999999999999</v>
      </c>
      <c r="M781" s="27">
        <v>16.928999999999998</v>
      </c>
    </row>
    <row r="782" spans="1:13" x14ac:dyDescent="0.15">
      <c r="A782" t="str">
        <v>U1385H-30-7</v>
      </c>
      <c r="B782" s="21">
        <v>379</v>
      </c>
      <c r="C782" t="str">
        <v>U1385G-3-3</v>
      </c>
      <c r="D782">
        <v>14.3</v>
      </c>
      <c r="E782" s="23">
        <v>12</v>
      </c>
      <c r="F782" s="27">
        <v>14.42</v>
      </c>
      <c r="G782" s="27" t="str">
        <v>14.42</v>
      </c>
      <c r="H782" s="28">
        <v>0</v>
      </c>
      <c r="K782" t="str">
        <v>U1385G-3</v>
      </c>
      <c r="L782" s="27">
        <v>2.5089999999999999</v>
      </c>
      <c r="M782" s="27">
        <v>16.928999999999998</v>
      </c>
    </row>
    <row r="783" spans="1:13" x14ac:dyDescent="0.15">
      <c r="A783" t="str">
        <v>U1385H-30-CC</v>
      </c>
      <c r="B783" s="21">
        <v>379.53</v>
      </c>
      <c r="C783" t="str">
        <v>U1385G-3-3</v>
      </c>
      <c r="D783">
        <v>14.3</v>
      </c>
      <c r="E783" s="23">
        <v>14</v>
      </c>
      <c r="F783" s="27">
        <v>14.440000000000001</v>
      </c>
      <c r="G783" s="27" t="str">
        <v>14.44</v>
      </c>
      <c r="H783" s="28">
        <v>-1.7763568394002505E-15</v>
      </c>
      <c r="K783" t="str">
        <v>U1385G-3</v>
      </c>
      <c r="L783" s="27">
        <v>2.5089999999999999</v>
      </c>
      <c r="M783" s="27">
        <v>16.949000000000002</v>
      </c>
    </row>
    <row r="784" spans="1:13" x14ac:dyDescent="0.15">
      <c r="A784" t="str">
        <v>U1385H-31-1</v>
      </c>
      <c r="B784" s="21">
        <v>379.8</v>
      </c>
      <c r="C784" t="str">
        <v>U1385G-3-3</v>
      </c>
      <c r="D784">
        <v>14.3</v>
      </c>
      <c r="E784" s="23">
        <v>16</v>
      </c>
      <c r="F784" s="27">
        <v>14.46</v>
      </c>
      <c r="G784" s="27" t="str">
        <v>14.46</v>
      </c>
      <c r="H784" s="28">
        <v>0</v>
      </c>
      <c r="K784" t="str">
        <v>U1385G-3</v>
      </c>
      <c r="L784" s="27">
        <v>2.5089999999999999</v>
      </c>
      <c r="M784" s="27">
        <v>16.969000000000001</v>
      </c>
    </row>
    <row r="785" spans="1:13" x14ac:dyDescent="0.15">
      <c r="A785" t="str">
        <v>U1385H-31-2</v>
      </c>
      <c r="B785" s="21">
        <v>381.3</v>
      </c>
      <c r="C785" t="str">
        <v>U1385G-3-3</v>
      </c>
      <c r="D785">
        <v>14.3</v>
      </c>
      <c r="E785" s="23">
        <v>16</v>
      </c>
      <c r="F785" s="27">
        <v>14.46</v>
      </c>
      <c r="G785" s="27" t="str">
        <v>14.46</v>
      </c>
      <c r="H785" s="28">
        <v>0</v>
      </c>
      <c r="K785" t="str">
        <v>U1385G-3</v>
      </c>
      <c r="L785" s="27">
        <v>2.5089999999999999</v>
      </c>
      <c r="M785" s="27">
        <v>16.969000000000001</v>
      </c>
    </row>
    <row r="786" spans="1:13" x14ac:dyDescent="0.15">
      <c r="A786" t="str">
        <v>U1385H-31-3</v>
      </c>
      <c r="B786" s="21">
        <v>382.8</v>
      </c>
      <c r="C786" t="str">
        <v>U1385G-3-3</v>
      </c>
      <c r="D786">
        <v>14.3</v>
      </c>
      <c r="E786" s="23">
        <v>18</v>
      </c>
      <c r="F786" s="27">
        <v>14.48</v>
      </c>
      <c r="G786" s="27" t="str">
        <v>14.48</v>
      </c>
      <c r="H786" s="28">
        <v>0</v>
      </c>
      <c r="K786" t="str">
        <v>U1385G-3</v>
      </c>
      <c r="L786" s="27">
        <v>2.5089999999999999</v>
      </c>
      <c r="M786" s="27">
        <v>16.989000000000001</v>
      </c>
    </row>
    <row r="787" spans="1:13" x14ac:dyDescent="0.15">
      <c r="A787" t="str">
        <v>U1385H-31-4</v>
      </c>
      <c r="B787" s="21">
        <v>384.3</v>
      </c>
      <c r="C787" t="str">
        <v>U1385G-3-3</v>
      </c>
      <c r="D787">
        <v>14.3</v>
      </c>
      <c r="E787" s="23">
        <v>20</v>
      </c>
      <c r="F787" s="27">
        <v>14.5</v>
      </c>
      <c r="G787" s="27" t="str">
        <v>14.5</v>
      </c>
      <c r="H787" s="28">
        <v>0</v>
      </c>
      <c r="K787" t="str">
        <v>U1385G-3</v>
      </c>
      <c r="L787" s="27">
        <v>2.5089999999999999</v>
      </c>
      <c r="M787" s="27">
        <v>17.009</v>
      </c>
    </row>
    <row r="788" spans="1:13" x14ac:dyDescent="0.15">
      <c r="A788" t="str">
        <v>U1385H-31-5</v>
      </c>
      <c r="B788" s="21">
        <v>385.8</v>
      </c>
      <c r="C788" t="str">
        <v>U1385G-3-3</v>
      </c>
      <c r="D788">
        <v>14.3</v>
      </c>
      <c r="E788" s="23">
        <v>22</v>
      </c>
      <c r="F788" s="27">
        <v>14.520000000000001</v>
      </c>
      <c r="G788" s="27" t="str">
        <v>14.52</v>
      </c>
      <c r="H788" s="28">
        <v>-1.7763568394002505E-15</v>
      </c>
      <c r="K788" t="str">
        <v>U1385G-3</v>
      </c>
      <c r="L788" s="27">
        <v>2.5089999999999999</v>
      </c>
      <c r="M788" s="27">
        <v>17.029</v>
      </c>
    </row>
    <row r="789" spans="1:13" x14ac:dyDescent="0.15">
      <c r="A789" t="str">
        <v>U1385H-31-6</v>
      </c>
      <c r="B789" s="21">
        <v>387.3</v>
      </c>
      <c r="C789" t="str">
        <v>U1385G-3-3</v>
      </c>
      <c r="D789">
        <v>14.3</v>
      </c>
      <c r="E789" s="23">
        <v>22</v>
      </c>
      <c r="F789" s="27">
        <v>14.520000000000001</v>
      </c>
      <c r="G789" s="27" t="str">
        <v>14.52</v>
      </c>
      <c r="H789" s="28">
        <v>-1.7763568394002505E-15</v>
      </c>
      <c r="K789" t="str">
        <v>U1385G-3</v>
      </c>
      <c r="L789" s="27">
        <v>2.5089999999999999</v>
      </c>
      <c r="M789" s="27">
        <v>17.029</v>
      </c>
    </row>
    <row r="790" spans="1:13" x14ac:dyDescent="0.15">
      <c r="A790" t="str">
        <v>U1385H-31-7</v>
      </c>
      <c r="B790" s="21">
        <v>388.69</v>
      </c>
      <c r="C790" t="str">
        <v>U1385G-3-3</v>
      </c>
      <c r="D790">
        <v>14.3</v>
      </c>
      <c r="E790" s="23">
        <v>24</v>
      </c>
      <c r="F790" s="27">
        <v>14.540000000000001</v>
      </c>
      <c r="G790" s="27" t="str">
        <v>14.54</v>
      </c>
      <c r="H790" s="28">
        <v>-1.7763568394002505E-15</v>
      </c>
      <c r="K790" t="str">
        <v>U1385G-3</v>
      </c>
      <c r="L790" s="27">
        <v>2.5089999999999999</v>
      </c>
      <c r="M790" s="27">
        <v>17.048999999999999</v>
      </c>
    </row>
    <row r="791" spans="1:13" x14ac:dyDescent="0.15">
      <c r="A791" t="str">
        <v>U1385H-31-CC</v>
      </c>
      <c r="B791" s="21">
        <v>389.22</v>
      </c>
      <c r="C791" t="str">
        <v>U1385G-3-3</v>
      </c>
      <c r="D791">
        <v>14.3</v>
      </c>
      <c r="E791" s="23">
        <v>26</v>
      </c>
      <c r="F791" s="27">
        <v>14.56</v>
      </c>
      <c r="G791" s="27" t="str">
        <v>14.56</v>
      </c>
      <c r="H791" s="28">
        <v>0</v>
      </c>
      <c r="K791" t="str">
        <v>U1385G-3</v>
      </c>
      <c r="L791" s="27">
        <v>2.5089999999999999</v>
      </c>
      <c r="M791" s="27">
        <v>17.068999999999999</v>
      </c>
    </row>
    <row r="792" spans="1:13" x14ac:dyDescent="0.15">
      <c r="A792" t="str">
        <v>U1385H-32-1</v>
      </c>
      <c r="B792" s="21">
        <v>389.5</v>
      </c>
      <c r="C792" t="str">
        <v>U1385G-3-3</v>
      </c>
      <c r="D792">
        <v>14.3</v>
      </c>
      <c r="E792" s="23">
        <v>28</v>
      </c>
      <c r="F792" s="27">
        <v>14.58</v>
      </c>
      <c r="G792" s="27" t="str">
        <v>14.58</v>
      </c>
      <c r="H792" s="28">
        <v>0</v>
      </c>
      <c r="K792" t="str">
        <v>U1385G-3</v>
      </c>
      <c r="L792" s="27">
        <v>2.5089999999999999</v>
      </c>
      <c r="M792" s="27">
        <v>17.088999999999999</v>
      </c>
    </row>
    <row r="793" spans="1:13" x14ac:dyDescent="0.15">
      <c r="A793" t="str">
        <v>U1385H-32-2</v>
      </c>
      <c r="B793" s="21">
        <v>391</v>
      </c>
      <c r="C793" t="str">
        <v>U1385G-3-3</v>
      </c>
      <c r="D793">
        <v>14.3</v>
      </c>
      <c r="E793" s="23">
        <v>28</v>
      </c>
      <c r="F793" s="27">
        <v>14.58</v>
      </c>
      <c r="G793" s="27" t="str">
        <v>14.58</v>
      </c>
      <c r="H793" s="28">
        <v>0</v>
      </c>
      <c r="K793" t="str">
        <v>U1385G-3</v>
      </c>
      <c r="L793" s="27">
        <v>2.5089999999999999</v>
      </c>
      <c r="M793" s="27">
        <v>17.088999999999999</v>
      </c>
    </row>
    <row r="794" spans="1:13" x14ac:dyDescent="0.15">
      <c r="A794" t="str">
        <v>U1385H-32-3</v>
      </c>
      <c r="B794" s="21">
        <v>392.5</v>
      </c>
      <c r="C794" t="str">
        <v>U1385G-3-3</v>
      </c>
      <c r="D794">
        <v>14.3</v>
      </c>
      <c r="E794" s="23">
        <v>28</v>
      </c>
      <c r="F794" s="27">
        <v>14.58</v>
      </c>
      <c r="G794" s="27" t="str">
        <v>14.58</v>
      </c>
      <c r="H794" s="28">
        <v>0</v>
      </c>
      <c r="K794" t="str">
        <v>U1385G-3</v>
      </c>
      <c r="L794" s="27">
        <v>2.5089999999999999</v>
      </c>
      <c r="M794" s="27">
        <v>17.088999999999999</v>
      </c>
    </row>
    <row r="795" spans="1:13" x14ac:dyDescent="0.15">
      <c r="A795" t="str">
        <v>U1385H-32-4</v>
      </c>
      <c r="B795" s="21">
        <v>394.01</v>
      </c>
      <c r="C795" t="str">
        <v>U1385G-3-3</v>
      </c>
      <c r="D795">
        <v>14.3</v>
      </c>
      <c r="E795" s="23">
        <v>30</v>
      </c>
      <c r="F795" s="27">
        <v>14.600000000000001</v>
      </c>
      <c r="G795" s="27" t="str">
        <v>14.6</v>
      </c>
      <c r="H795" s="28">
        <v>-1.7763568394002505E-15</v>
      </c>
      <c r="K795" t="str">
        <v>U1385G-3</v>
      </c>
      <c r="L795" s="27">
        <v>2.5089999999999999</v>
      </c>
      <c r="M795" s="27">
        <v>17.109000000000002</v>
      </c>
    </row>
    <row r="796" spans="1:13" x14ac:dyDescent="0.15">
      <c r="A796" t="str">
        <v>U1385H-32-5</v>
      </c>
      <c r="B796" s="21">
        <v>395.51</v>
      </c>
      <c r="C796" t="str">
        <v>U1385G-3-3</v>
      </c>
      <c r="D796">
        <v>14.3</v>
      </c>
      <c r="E796" s="23">
        <v>30</v>
      </c>
      <c r="F796" s="27">
        <v>14.600000000000001</v>
      </c>
      <c r="G796" s="27" t="str">
        <v>14.6</v>
      </c>
      <c r="H796" s="28">
        <v>-1.7763568394002505E-15</v>
      </c>
      <c r="K796" t="str">
        <v>U1385G-3</v>
      </c>
      <c r="L796" s="27">
        <v>2.5089999999999999</v>
      </c>
      <c r="M796" s="27">
        <v>17.109000000000002</v>
      </c>
    </row>
    <row r="797" spans="1:13" x14ac:dyDescent="0.15">
      <c r="A797" t="str">
        <v>U1385H-32-6</v>
      </c>
      <c r="B797" s="21">
        <v>397.02</v>
      </c>
      <c r="C797" t="str">
        <v>U1385G-3-3</v>
      </c>
      <c r="D797">
        <v>14.3</v>
      </c>
      <c r="E797" s="23">
        <v>32</v>
      </c>
      <c r="F797" s="27">
        <v>14.620000000000001</v>
      </c>
      <c r="G797" s="27" t="str">
        <v>14.62</v>
      </c>
      <c r="H797" s="28">
        <v>-1.7763568394002505E-15</v>
      </c>
      <c r="K797" t="str">
        <v>U1385G-3</v>
      </c>
      <c r="L797" s="27">
        <v>2.5089999999999999</v>
      </c>
      <c r="M797" s="27">
        <v>17.129000000000001</v>
      </c>
    </row>
    <row r="798" spans="1:13" x14ac:dyDescent="0.15">
      <c r="A798" t="str">
        <v>U1385H-32-7</v>
      </c>
      <c r="B798" s="21">
        <v>398.4</v>
      </c>
      <c r="C798" t="str">
        <v>U1385G-3-3</v>
      </c>
      <c r="D798">
        <v>14.3</v>
      </c>
      <c r="E798" s="23">
        <v>34</v>
      </c>
      <c r="F798" s="27">
        <v>14.64</v>
      </c>
      <c r="G798" s="27" t="str">
        <v>14.64</v>
      </c>
      <c r="H798" s="28">
        <v>0</v>
      </c>
      <c r="K798" t="str">
        <v>U1385G-3</v>
      </c>
      <c r="L798" s="27">
        <v>2.5089999999999999</v>
      </c>
      <c r="M798" s="27">
        <v>17.149000000000001</v>
      </c>
    </row>
    <row r="799" spans="1:13" x14ac:dyDescent="0.15">
      <c r="A799" t="str">
        <v>U1385H-32-CC</v>
      </c>
      <c r="B799" s="21">
        <v>398.93</v>
      </c>
      <c r="C799" t="str">
        <v>U1385G-3-3</v>
      </c>
      <c r="D799">
        <v>14.3</v>
      </c>
      <c r="E799" s="23">
        <v>36</v>
      </c>
      <c r="F799" s="27">
        <v>14.66</v>
      </c>
      <c r="G799" s="27" t="str">
        <v>14.66</v>
      </c>
      <c r="H799" s="28">
        <v>0</v>
      </c>
      <c r="K799" t="str">
        <v>U1385G-3</v>
      </c>
      <c r="L799" s="27">
        <v>2.5089999999999999</v>
      </c>
      <c r="M799" s="27">
        <v>17.169</v>
      </c>
    </row>
    <row r="800" spans="1:13" x14ac:dyDescent="0.15">
      <c r="A800" t="str">
        <v>U1385I-1-1</v>
      </c>
      <c r="B800" s="21">
        <v>0</v>
      </c>
      <c r="C800" t="str">
        <v>U1385G-3-3</v>
      </c>
      <c r="D800">
        <v>14.3</v>
      </c>
      <c r="E800" s="23">
        <v>36</v>
      </c>
      <c r="F800" s="27">
        <v>14.66</v>
      </c>
      <c r="G800" s="27" t="str">
        <v>14.66</v>
      </c>
      <c r="H800" s="28">
        <v>0</v>
      </c>
      <c r="K800" t="str">
        <v>U1385G-3</v>
      </c>
      <c r="L800" s="27">
        <v>2.5089999999999999</v>
      </c>
      <c r="M800" s="27">
        <v>17.169</v>
      </c>
    </row>
    <row r="801" spans="1:13" x14ac:dyDescent="0.15">
      <c r="A801" t="str">
        <v>U1385I-1-2</v>
      </c>
      <c r="B801" s="21">
        <v>1.5</v>
      </c>
      <c r="C801" t="str">
        <v>U1385G-3-3</v>
      </c>
      <c r="D801">
        <v>14.3</v>
      </c>
      <c r="E801" s="23">
        <v>38</v>
      </c>
      <c r="F801" s="27">
        <v>14.680000000000001</v>
      </c>
      <c r="G801" s="27" t="str">
        <v>14.68</v>
      </c>
      <c r="H801" s="28">
        <v>-1.7763568394002505E-15</v>
      </c>
      <c r="K801" t="str">
        <v>U1385G-3</v>
      </c>
      <c r="L801" s="27">
        <v>2.5089999999999999</v>
      </c>
      <c r="M801" s="27">
        <v>17.189</v>
      </c>
    </row>
    <row r="802" spans="1:13" x14ac:dyDescent="0.15">
      <c r="A802" t="str">
        <v>U1385I-1-3</v>
      </c>
      <c r="B802" s="21">
        <v>2.99</v>
      </c>
      <c r="C802" t="str">
        <v>U1385G-3-3</v>
      </c>
      <c r="D802">
        <v>14.3</v>
      </c>
      <c r="E802" s="23">
        <v>40</v>
      </c>
      <c r="F802" s="27">
        <v>14.700000000000001</v>
      </c>
      <c r="G802" s="27" t="str">
        <v>14.7</v>
      </c>
      <c r="H802" s="28">
        <v>-1.7763568394002505E-15</v>
      </c>
      <c r="K802" t="str">
        <v>U1385G-3</v>
      </c>
      <c r="L802" s="27">
        <v>2.5089999999999999</v>
      </c>
      <c r="M802" s="27">
        <v>17.209</v>
      </c>
    </row>
    <row r="803" spans="1:13" x14ac:dyDescent="0.15">
      <c r="A803" t="str">
        <v>U1385I-1-4</v>
      </c>
      <c r="B803" s="21">
        <v>4.49</v>
      </c>
      <c r="C803" t="str">
        <v>U1385G-3-3</v>
      </c>
      <c r="D803">
        <v>14.3</v>
      </c>
      <c r="E803" s="23">
        <v>42</v>
      </c>
      <c r="F803" s="27">
        <v>14.72</v>
      </c>
      <c r="G803" s="27" t="str">
        <v>14.72</v>
      </c>
      <c r="H803" s="28">
        <v>0</v>
      </c>
      <c r="K803" t="str">
        <v>U1385G-3</v>
      </c>
      <c r="L803" s="27">
        <v>2.5089999999999999</v>
      </c>
      <c r="M803" s="27">
        <v>17.228999999999999</v>
      </c>
    </row>
    <row r="804" spans="1:13" x14ac:dyDescent="0.15">
      <c r="A804" t="str">
        <v>U1385I-1-5</v>
      </c>
      <c r="B804" s="21">
        <v>5.98</v>
      </c>
      <c r="C804" t="str">
        <v>U1385G-3-3</v>
      </c>
      <c r="D804">
        <v>14.3</v>
      </c>
      <c r="E804" s="23">
        <v>42</v>
      </c>
      <c r="F804" s="27">
        <v>14.72</v>
      </c>
      <c r="G804" s="27" t="str">
        <v>14.72</v>
      </c>
      <c r="H804" s="28">
        <v>0</v>
      </c>
      <c r="K804" t="str">
        <v>U1385G-3</v>
      </c>
      <c r="L804" s="27">
        <v>2.5089999999999999</v>
      </c>
      <c r="M804" s="27">
        <v>17.228999999999999</v>
      </c>
    </row>
    <row r="805" spans="1:13" x14ac:dyDescent="0.15">
      <c r="A805" t="str">
        <v>U1385I-1-6</v>
      </c>
      <c r="B805" s="21">
        <v>7.48</v>
      </c>
      <c r="C805" t="str">
        <v>U1385G-3-3</v>
      </c>
      <c r="D805">
        <v>14.3</v>
      </c>
      <c r="E805" s="23">
        <v>44</v>
      </c>
      <c r="F805" s="27">
        <v>14.74</v>
      </c>
      <c r="G805" s="27" t="str">
        <v>14.74</v>
      </c>
      <c r="H805" s="28">
        <v>0</v>
      </c>
      <c r="K805" t="str">
        <v>U1385G-3</v>
      </c>
      <c r="L805" s="27">
        <v>2.5089999999999999</v>
      </c>
      <c r="M805" s="27">
        <v>17.248999999999999</v>
      </c>
    </row>
    <row r="806" spans="1:13" x14ac:dyDescent="0.15">
      <c r="A806" t="str">
        <v>U1385I-1-CC</v>
      </c>
      <c r="B806" s="21">
        <v>8.7799999999999994</v>
      </c>
      <c r="C806" t="str">
        <v>U1385G-3-3</v>
      </c>
      <c r="D806">
        <v>14.3</v>
      </c>
      <c r="E806" s="23">
        <v>44</v>
      </c>
      <c r="F806" s="27">
        <v>14.74</v>
      </c>
      <c r="G806" s="27" t="str">
        <v>14.74</v>
      </c>
      <c r="H806" s="28">
        <v>0</v>
      </c>
      <c r="K806" t="str">
        <v>U1385G-3</v>
      </c>
      <c r="L806" s="27">
        <v>2.5089999999999999</v>
      </c>
      <c r="M806" s="27">
        <v>17.248999999999999</v>
      </c>
    </row>
    <row r="807" spans="1:13" x14ac:dyDescent="0.15">
      <c r="A807" t="str">
        <v>U1385I-2-1</v>
      </c>
      <c r="B807" s="21">
        <v>9</v>
      </c>
      <c r="C807" t="str">
        <v>U1385G-3-3</v>
      </c>
      <c r="D807">
        <v>14.3</v>
      </c>
      <c r="E807" s="23">
        <v>46</v>
      </c>
      <c r="F807" s="27">
        <v>14.760000000000002</v>
      </c>
      <c r="G807" s="27" t="str">
        <v>14.76</v>
      </c>
      <c r="H807" s="28">
        <v>-1.7763568394002505E-15</v>
      </c>
      <c r="K807" t="str">
        <v>U1385G-3</v>
      </c>
      <c r="L807" s="27">
        <v>2.5089999999999999</v>
      </c>
      <c r="M807" s="27">
        <v>17.269000000000002</v>
      </c>
    </row>
    <row r="808" spans="1:13" x14ac:dyDescent="0.15">
      <c r="A808" t="str">
        <v>U1385I-2-2</v>
      </c>
      <c r="B808" s="21">
        <v>10.48</v>
      </c>
      <c r="C808" t="str">
        <v>U1385G-3-3</v>
      </c>
      <c r="D808">
        <v>14.3</v>
      </c>
      <c r="E808" s="23">
        <v>48</v>
      </c>
      <c r="F808" s="27">
        <v>14.780000000000001</v>
      </c>
      <c r="G808" s="27" t="str">
        <v>14.78</v>
      </c>
      <c r="H808" s="28">
        <v>-1.7763568394002505E-15</v>
      </c>
      <c r="K808" t="str">
        <v>U1385G-3</v>
      </c>
      <c r="L808" s="27">
        <v>2.5089999999999999</v>
      </c>
      <c r="M808" s="27">
        <v>17.289000000000001</v>
      </c>
    </row>
    <row r="809" spans="1:13" x14ac:dyDescent="0.15">
      <c r="A809" t="str">
        <v>U1385I-2-3</v>
      </c>
      <c r="B809" s="21">
        <v>11.97</v>
      </c>
      <c r="C809" t="str">
        <v>U1385G-3-3</v>
      </c>
      <c r="D809">
        <v>14.3</v>
      </c>
      <c r="E809" s="23">
        <v>50</v>
      </c>
      <c r="F809" s="27">
        <v>14.8</v>
      </c>
      <c r="G809" s="27" t="str">
        <v>14.8</v>
      </c>
      <c r="H809" s="28">
        <v>0</v>
      </c>
      <c r="K809" t="str">
        <v>U1385G-3</v>
      </c>
      <c r="L809" s="27">
        <v>2.5089999999999999</v>
      </c>
      <c r="M809" s="27">
        <v>17.309000000000001</v>
      </c>
    </row>
    <row r="810" spans="1:13" x14ac:dyDescent="0.15">
      <c r="A810" t="str">
        <v>U1385I-2-4</v>
      </c>
      <c r="B810" s="21">
        <v>13.45</v>
      </c>
      <c r="C810" t="str">
        <v>U1385G-3-3</v>
      </c>
      <c r="D810">
        <v>14.3</v>
      </c>
      <c r="E810" s="23">
        <v>50</v>
      </c>
      <c r="F810" s="27">
        <v>14.8</v>
      </c>
      <c r="G810" s="27" t="str">
        <v>14.8</v>
      </c>
      <c r="H810" s="28">
        <v>0</v>
      </c>
      <c r="K810" t="str">
        <v>U1385G-3</v>
      </c>
      <c r="L810" s="27">
        <v>2.5089999999999999</v>
      </c>
      <c r="M810" s="27">
        <v>17.309000000000001</v>
      </c>
    </row>
    <row r="811" spans="1:13" x14ac:dyDescent="0.15">
      <c r="A811" t="str">
        <v>U1385I-2-5</v>
      </c>
      <c r="B811" s="21">
        <v>14.93</v>
      </c>
      <c r="C811" t="str">
        <v>U1385G-3-3</v>
      </c>
      <c r="D811">
        <v>14.3</v>
      </c>
      <c r="E811" s="23">
        <v>52</v>
      </c>
      <c r="F811" s="27">
        <v>14.82</v>
      </c>
      <c r="G811" s="27" t="str">
        <v>14.82</v>
      </c>
      <c r="H811" s="28">
        <v>0</v>
      </c>
      <c r="K811" t="str">
        <v>U1385G-3</v>
      </c>
      <c r="L811" s="27">
        <v>2.5089999999999999</v>
      </c>
      <c r="M811" s="27">
        <v>17.329000000000001</v>
      </c>
    </row>
    <row r="812" spans="1:13" x14ac:dyDescent="0.15">
      <c r="A812" t="str">
        <v>U1385I-2-6</v>
      </c>
      <c r="B812" s="21">
        <v>16.41</v>
      </c>
      <c r="C812" t="str">
        <v>U1385G-3-3</v>
      </c>
      <c r="D812">
        <v>14.3</v>
      </c>
      <c r="E812" s="23">
        <v>54</v>
      </c>
      <c r="F812" s="27">
        <v>14.84</v>
      </c>
      <c r="G812" s="27" t="str">
        <v>14.84</v>
      </c>
      <c r="H812" s="28">
        <v>0</v>
      </c>
      <c r="K812" t="str">
        <v>U1385G-3</v>
      </c>
      <c r="L812" s="27">
        <v>2.5089999999999999</v>
      </c>
      <c r="M812" s="27">
        <v>17.349</v>
      </c>
    </row>
    <row r="813" spans="1:13" x14ac:dyDescent="0.15">
      <c r="A813" t="str">
        <v>U1385I-2-7</v>
      </c>
      <c r="B813" s="21">
        <v>17.8</v>
      </c>
      <c r="C813" t="str">
        <v>U1385G-3-3</v>
      </c>
      <c r="D813">
        <v>14.3</v>
      </c>
      <c r="E813" s="23">
        <v>56</v>
      </c>
      <c r="F813" s="27">
        <v>14.860000000000001</v>
      </c>
      <c r="G813" s="27" t="str">
        <v>14.86</v>
      </c>
      <c r="H813" s="28">
        <v>-1.7763568394002505E-15</v>
      </c>
      <c r="K813" t="str">
        <v>U1385G-3</v>
      </c>
      <c r="L813" s="27">
        <v>2.5089999999999999</v>
      </c>
      <c r="M813" s="27">
        <v>17.369</v>
      </c>
    </row>
    <row r="814" spans="1:13" x14ac:dyDescent="0.15">
      <c r="A814" t="str">
        <v>U1385I-2-CC</v>
      </c>
      <c r="B814" s="21">
        <v>18.32</v>
      </c>
      <c r="C814" t="str">
        <v>U1385G-3-3</v>
      </c>
      <c r="D814">
        <v>14.3</v>
      </c>
      <c r="E814" s="23">
        <v>56</v>
      </c>
      <c r="F814" s="27">
        <v>14.860000000000001</v>
      </c>
      <c r="G814" s="27" t="str">
        <v>14.86</v>
      </c>
      <c r="H814" s="28">
        <v>-1.7763568394002505E-15</v>
      </c>
      <c r="K814" t="str">
        <v>U1385G-3</v>
      </c>
      <c r="L814" s="27">
        <v>2.5089999999999999</v>
      </c>
      <c r="M814" s="27">
        <v>17.369</v>
      </c>
    </row>
    <row r="815" spans="1:13" x14ac:dyDescent="0.15">
      <c r="A815" t="str">
        <v>U1385I-3-1</v>
      </c>
      <c r="B815" s="21">
        <v>18.5</v>
      </c>
      <c r="C815" t="str">
        <v>U1385G-3-3</v>
      </c>
      <c r="D815">
        <v>14.3</v>
      </c>
      <c r="E815" s="23">
        <v>58</v>
      </c>
      <c r="F815" s="27">
        <v>14.88</v>
      </c>
      <c r="G815" s="27" t="str">
        <v>14.88</v>
      </c>
      <c r="H815" s="28">
        <v>0</v>
      </c>
      <c r="K815" t="str">
        <v>U1385G-3</v>
      </c>
      <c r="L815" s="27">
        <v>2.5089999999999999</v>
      </c>
      <c r="M815" s="27">
        <v>17.388999999999999</v>
      </c>
    </row>
    <row r="816" spans="1:13" x14ac:dyDescent="0.15">
      <c r="A816" t="str">
        <v>U1385I-3-2</v>
      </c>
      <c r="B816" s="21">
        <v>19.98</v>
      </c>
      <c r="C816" t="str">
        <v>U1385G-3-3</v>
      </c>
      <c r="D816">
        <v>14.3</v>
      </c>
      <c r="E816" s="23">
        <v>58</v>
      </c>
      <c r="F816" s="27">
        <v>14.88</v>
      </c>
      <c r="G816" s="27" t="str">
        <v>14.88</v>
      </c>
      <c r="H816" s="28">
        <v>0</v>
      </c>
      <c r="K816" t="str">
        <v>U1385G-3</v>
      </c>
      <c r="L816" s="27">
        <v>2.5089999999999999</v>
      </c>
      <c r="M816" s="27">
        <v>17.388999999999999</v>
      </c>
    </row>
    <row r="817" spans="1:13" x14ac:dyDescent="0.15">
      <c r="A817" t="str">
        <v>U1385I-3-3</v>
      </c>
      <c r="B817" s="21">
        <v>21.47</v>
      </c>
      <c r="C817" t="str">
        <v>U1385G-3-3</v>
      </c>
      <c r="D817">
        <v>14.3</v>
      </c>
      <c r="E817" s="23">
        <v>60</v>
      </c>
      <c r="F817" s="27">
        <v>14.9</v>
      </c>
      <c r="G817" s="27" t="str">
        <v>14.9</v>
      </c>
      <c r="H817" s="28">
        <v>0</v>
      </c>
      <c r="K817" t="str">
        <v>U1385G-3</v>
      </c>
      <c r="L817" s="27">
        <v>2.5089999999999999</v>
      </c>
      <c r="M817" s="27">
        <v>17.408999999999999</v>
      </c>
    </row>
    <row r="818" spans="1:13" x14ac:dyDescent="0.15">
      <c r="A818" t="str">
        <v>U1385I-3-4</v>
      </c>
      <c r="B818" s="21">
        <v>22.95</v>
      </c>
      <c r="C818" t="str">
        <v>U1385G-3-3</v>
      </c>
      <c r="D818">
        <v>14.3</v>
      </c>
      <c r="E818" s="23">
        <v>62</v>
      </c>
      <c r="F818" s="27">
        <v>14.92</v>
      </c>
      <c r="G818" s="27" t="str">
        <v>14.92</v>
      </c>
      <c r="H818" s="28">
        <v>0</v>
      </c>
      <c r="K818" t="str">
        <v>U1385G-3</v>
      </c>
      <c r="L818" s="27">
        <v>2.5089999999999999</v>
      </c>
      <c r="M818" s="27">
        <v>17.428999999999998</v>
      </c>
    </row>
    <row r="819" spans="1:13" x14ac:dyDescent="0.15">
      <c r="A819" t="str">
        <v>U1385I-3-5</v>
      </c>
      <c r="B819" s="21">
        <v>24.43</v>
      </c>
      <c r="C819" t="str">
        <v>U1385G-3-3</v>
      </c>
      <c r="D819">
        <v>14.3</v>
      </c>
      <c r="E819" s="23">
        <v>64</v>
      </c>
      <c r="F819" s="27">
        <v>14.940000000000001</v>
      </c>
      <c r="G819" s="27" t="str">
        <v>14.94</v>
      </c>
      <c r="H819" s="28">
        <v>-1.7763568394002505E-15</v>
      </c>
      <c r="K819" t="str">
        <v>U1385G-3</v>
      </c>
      <c r="L819" s="27">
        <v>2.5089999999999999</v>
      </c>
      <c r="M819" s="27">
        <v>17.449000000000002</v>
      </c>
    </row>
    <row r="820" spans="1:13" x14ac:dyDescent="0.15">
      <c r="A820" t="str">
        <v>U1385I-3-6</v>
      </c>
      <c r="B820" s="21">
        <v>25.91</v>
      </c>
      <c r="C820" t="str">
        <v>U1385G-3-3</v>
      </c>
      <c r="D820">
        <v>14.3</v>
      </c>
      <c r="E820" s="23">
        <v>64</v>
      </c>
      <c r="F820" s="27">
        <v>14.940000000000001</v>
      </c>
      <c r="G820" s="27" t="str">
        <v>14.94</v>
      </c>
      <c r="H820" s="28">
        <v>-1.7763568394002505E-15</v>
      </c>
      <c r="K820" t="str">
        <v>U1385G-3</v>
      </c>
      <c r="L820" s="27">
        <v>2.5089999999999999</v>
      </c>
      <c r="M820" s="27">
        <v>17.449000000000002</v>
      </c>
    </row>
    <row r="821" spans="1:13" x14ac:dyDescent="0.15">
      <c r="A821" t="str">
        <v>U1385I-3-7</v>
      </c>
      <c r="B821" s="21">
        <v>27.4</v>
      </c>
      <c r="C821" t="str">
        <v>U1385G-3-3</v>
      </c>
      <c r="D821">
        <v>14.3</v>
      </c>
      <c r="E821" s="23">
        <v>66</v>
      </c>
      <c r="F821" s="27">
        <v>14.96</v>
      </c>
      <c r="G821" s="27" t="str">
        <v>14.96</v>
      </c>
      <c r="H821" s="28">
        <v>0</v>
      </c>
      <c r="K821" t="str">
        <v>U1385G-3</v>
      </c>
      <c r="L821" s="27">
        <v>2.5089999999999999</v>
      </c>
      <c r="M821" s="27">
        <v>17.469000000000001</v>
      </c>
    </row>
    <row r="822" spans="1:13" x14ac:dyDescent="0.15">
      <c r="A822" t="str">
        <v>U1385I-3-CC</v>
      </c>
      <c r="B822" s="21">
        <v>28.13</v>
      </c>
      <c r="C822" t="str">
        <v>U1385G-3-3</v>
      </c>
      <c r="D822">
        <v>14.3</v>
      </c>
      <c r="E822" s="23">
        <v>68</v>
      </c>
      <c r="F822" s="27">
        <v>14.98</v>
      </c>
      <c r="G822" s="27" t="str">
        <v>14.98</v>
      </c>
      <c r="H822" s="28">
        <v>0</v>
      </c>
      <c r="K822" t="str">
        <v>U1385G-3</v>
      </c>
      <c r="L822" s="27">
        <v>2.5089999999999999</v>
      </c>
      <c r="M822" s="27">
        <v>17.489000000000001</v>
      </c>
    </row>
    <row r="823" spans="1:13" x14ac:dyDescent="0.15">
      <c r="A823" t="str">
        <v>U1385I-4-1</v>
      </c>
      <c r="B823" s="21">
        <v>28</v>
      </c>
      <c r="C823" t="str">
        <v>U1385G-3-3</v>
      </c>
      <c r="D823">
        <v>14.3</v>
      </c>
      <c r="E823" s="23">
        <v>68</v>
      </c>
      <c r="F823" s="27">
        <v>14.98</v>
      </c>
      <c r="G823" s="27" t="str">
        <v>14.98</v>
      </c>
      <c r="H823" s="28">
        <v>0</v>
      </c>
      <c r="K823" t="str">
        <v>U1385G-3</v>
      </c>
      <c r="L823" s="27">
        <v>2.5089999999999999</v>
      </c>
      <c r="M823" s="27">
        <v>17.489000000000001</v>
      </c>
    </row>
    <row r="824" spans="1:13" x14ac:dyDescent="0.15">
      <c r="A824" t="str">
        <v>U1385I-4-2</v>
      </c>
      <c r="B824" s="21">
        <v>29.48</v>
      </c>
      <c r="C824" t="str">
        <v>U1385G-3-3</v>
      </c>
      <c r="D824">
        <v>14.3</v>
      </c>
      <c r="E824" s="23">
        <v>70</v>
      </c>
      <c r="F824" s="27">
        <v>15</v>
      </c>
      <c r="G824" s="27" t="str">
        <v>15</v>
      </c>
      <c r="H824" s="28">
        <v>0</v>
      </c>
      <c r="K824" t="str">
        <v>U1385G-3</v>
      </c>
      <c r="L824" s="27">
        <v>2.5089999999999999</v>
      </c>
      <c r="M824" s="27">
        <v>17.509</v>
      </c>
    </row>
    <row r="825" spans="1:13" x14ac:dyDescent="0.15">
      <c r="A825" t="str">
        <v>U1385I-4-3</v>
      </c>
      <c r="B825" s="21">
        <v>30.95</v>
      </c>
      <c r="C825" t="str">
        <v>U1385G-3-3</v>
      </c>
      <c r="D825">
        <v>14.3</v>
      </c>
      <c r="E825" s="23">
        <v>72</v>
      </c>
      <c r="F825" s="27">
        <v>15.020000000000001</v>
      </c>
      <c r="G825" s="27" t="str">
        <v>15.02</v>
      </c>
      <c r="H825" s="28">
        <v>-1.7763568394002505E-15</v>
      </c>
      <c r="K825" t="str">
        <v>U1385G-3</v>
      </c>
      <c r="L825" s="27">
        <v>2.5089999999999999</v>
      </c>
      <c r="M825" s="27">
        <v>17.529</v>
      </c>
    </row>
    <row r="826" spans="1:13" x14ac:dyDescent="0.15">
      <c r="A826" t="str">
        <v>U1385I-4-4</v>
      </c>
      <c r="B826" s="21">
        <v>32.43</v>
      </c>
      <c r="C826" t="str">
        <v>U1385G-3-3</v>
      </c>
      <c r="D826">
        <v>14.3</v>
      </c>
      <c r="E826" s="23">
        <v>72</v>
      </c>
      <c r="F826" s="27">
        <v>15.020000000000001</v>
      </c>
      <c r="G826" s="27" t="str">
        <v>15.02</v>
      </c>
      <c r="H826" s="28">
        <v>-1.7763568394002505E-15</v>
      </c>
      <c r="K826" t="str">
        <v>U1385G-3</v>
      </c>
      <c r="L826" s="27">
        <v>2.5089999999999999</v>
      </c>
      <c r="M826" s="27">
        <v>17.529</v>
      </c>
    </row>
    <row r="827" spans="1:13" x14ac:dyDescent="0.15">
      <c r="A827" t="str">
        <v>U1385I-4-5</v>
      </c>
      <c r="B827" s="21">
        <v>33.909999999999997</v>
      </c>
      <c r="C827" t="str">
        <v>U1385G-3-3</v>
      </c>
      <c r="D827">
        <v>14.3</v>
      </c>
      <c r="E827" s="23">
        <v>74</v>
      </c>
      <c r="F827" s="27">
        <v>15.040000000000001</v>
      </c>
      <c r="G827" s="27" t="str">
        <v>15.04</v>
      </c>
      <c r="H827" s="28">
        <v>-1.7763568394002505E-15</v>
      </c>
      <c r="K827" t="str">
        <v>U1385G-3</v>
      </c>
      <c r="L827" s="27">
        <v>2.5089999999999999</v>
      </c>
      <c r="M827" s="27">
        <v>17.548999999999999</v>
      </c>
    </row>
    <row r="828" spans="1:13" x14ac:dyDescent="0.15">
      <c r="A828" t="str">
        <v>U1385I-4-6</v>
      </c>
      <c r="B828" s="21">
        <v>35.409999999999997</v>
      </c>
      <c r="C828" t="str">
        <v>U1385G-3-3</v>
      </c>
      <c r="D828">
        <v>14.3</v>
      </c>
      <c r="E828" s="23">
        <v>74</v>
      </c>
      <c r="F828" s="27">
        <v>15.040000000000001</v>
      </c>
      <c r="G828" s="27" t="str">
        <v>15.04</v>
      </c>
      <c r="H828" s="28">
        <v>-1.7763568394002505E-15</v>
      </c>
      <c r="K828" t="str">
        <v>U1385G-3</v>
      </c>
      <c r="L828" s="27">
        <v>2.5089999999999999</v>
      </c>
      <c r="M828" s="27">
        <v>17.548999999999999</v>
      </c>
    </row>
    <row r="829" spans="1:13" x14ac:dyDescent="0.15">
      <c r="A829" t="str">
        <v>U1385I-4-7</v>
      </c>
      <c r="B829" s="21">
        <v>36.89</v>
      </c>
      <c r="C829" t="str">
        <v>U1385G-3-3</v>
      </c>
      <c r="D829">
        <v>14.3</v>
      </c>
      <c r="E829" s="23">
        <v>75</v>
      </c>
      <c r="F829" s="27">
        <v>15.05</v>
      </c>
      <c r="G829" s="27" t="str">
        <v>15.05</v>
      </c>
      <c r="H829" s="28">
        <v>0</v>
      </c>
      <c r="K829" t="str">
        <v>U1385G-3</v>
      </c>
      <c r="L829" s="27">
        <v>2.5089999999999999</v>
      </c>
      <c r="M829" s="27">
        <v>17.559000000000001</v>
      </c>
    </row>
    <row r="830" spans="1:13" x14ac:dyDescent="0.15">
      <c r="A830" t="str">
        <v>U1385I-4-CC</v>
      </c>
      <c r="B830" s="21">
        <v>37.61</v>
      </c>
      <c r="C830" t="str">
        <v>U1385G-3-3</v>
      </c>
      <c r="D830">
        <v>14.3</v>
      </c>
      <c r="E830" s="23">
        <v>75</v>
      </c>
      <c r="F830" s="27">
        <v>15.05</v>
      </c>
      <c r="G830" s="27" t="str">
        <v>15.05</v>
      </c>
      <c r="H830" s="28">
        <v>0</v>
      </c>
      <c r="K830" t="str">
        <v>U1385G-3</v>
      </c>
      <c r="L830" s="27">
        <v>2.5089999999999999</v>
      </c>
      <c r="M830" s="27">
        <v>17.559000000000001</v>
      </c>
    </row>
    <row r="831" spans="1:13" x14ac:dyDescent="0.15">
      <c r="A831" t="str">
        <v>U1385I-5-1</v>
      </c>
      <c r="B831" s="21">
        <v>37.5</v>
      </c>
      <c r="C831" t="str">
        <v>U1385G-3-3</v>
      </c>
      <c r="D831">
        <v>14.3</v>
      </c>
      <c r="E831" s="23">
        <v>76</v>
      </c>
      <c r="F831" s="27">
        <v>15.06</v>
      </c>
      <c r="G831" s="27" t="str">
        <v>15.06</v>
      </c>
      <c r="H831" s="28">
        <v>0</v>
      </c>
      <c r="K831" t="str">
        <v>U1385G-3</v>
      </c>
      <c r="L831" s="27">
        <v>2.5089999999999999</v>
      </c>
      <c r="M831" s="27">
        <v>17.568999999999999</v>
      </c>
    </row>
    <row r="832" spans="1:13" x14ac:dyDescent="0.15">
      <c r="A832" t="str">
        <v>U1385I-5-2</v>
      </c>
      <c r="B832" s="21">
        <v>38.979999999999997</v>
      </c>
      <c r="C832" t="str">
        <v>U1385G-3-3</v>
      </c>
      <c r="D832">
        <v>14.3</v>
      </c>
      <c r="E832" s="23">
        <v>78</v>
      </c>
      <c r="F832" s="27">
        <v>15.08</v>
      </c>
      <c r="G832" s="27" t="str">
        <v>15.08</v>
      </c>
      <c r="H832" s="28">
        <v>0</v>
      </c>
      <c r="K832" t="str">
        <v>U1385G-3</v>
      </c>
      <c r="L832" s="27">
        <v>2.5089999999999999</v>
      </c>
      <c r="M832" s="27">
        <v>17.588999999999999</v>
      </c>
    </row>
    <row r="833" spans="1:13" x14ac:dyDescent="0.15">
      <c r="A833" t="str">
        <v>U1385I-5-3</v>
      </c>
      <c r="B833" s="21">
        <v>40.46</v>
      </c>
      <c r="C833" t="str">
        <v>U1385G-3-3</v>
      </c>
      <c r="D833">
        <v>14.3</v>
      </c>
      <c r="E833" s="23">
        <v>80</v>
      </c>
      <c r="F833" s="27">
        <v>15.100000000000001</v>
      </c>
      <c r="G833" s="27" t="str">
        <v>15.1</v>
      </c>
      <c r="H833" s="28">
        <v>-1.7763568394002505E-15</v>
      </c>
      <c r="K833" t="str">
        <v>U1385G-3</v>
      </c>
      <c r="L833" s="27">
        <v>2.5089999999999999</v>
      </c>
      <c r="M833" s="27">
        <v>17.609000000000002</v>
      </c>
    </row>
    <row r="834" spans="1:13" x14ac:dyDescent="0.15">
      <c r="A834" t="str">
        <v>U1385I-5-4</v>
      </c>
      <c r="B834" s="21">
        <v>41.94</v>
      </c>
      <c r="C834" t="str">
        <v>U1385G-3-3</v>
      </c>
      <c r="D834">
        <v>14.3</v>
      </c>
      <c r="E834" s="23">
        <v>82</v>
      </c>
      <c r="F834" s="27">
        <v>15.120000000000001</v>
      </c>
      <c r="G834" s="27" t="str">
        <v>15.12</v>
      </c>
      <c r="H834" s="28">
        <v>-1.7763568394002505E-15</v>
      </c>
      <c r="K834" t="str">
        <v>U1385G-3</v>
      </c>
      <c r="L834" s="27">
        <v>2.5089999999999999</v>
      </c>
      <c r="M834" s="27">
        <v>17.629000000000001</v>
      </c>
    </row>
    <row r="835" spans="1:13" x14ac:dyDescent="0.15">
      <c r="A835" t="str">
        <v>U1385I-5-5</v>
      </c>
      <c r="B835" s="21">
        <v>43.42</v>
      </c>
      <c r="C835" t="str">
        <v>U1385G-3-3</v>
      </c>
      <c r="D835">
        <v>14.3</v>
      </c>
      <c r="E835" s="23">
        <v>84</v>
      </c>
      <c r="F835" s="27">
        <v>15.14</v>
      </c>
      <c r="G835" s="27" t="str">
        <v>15.14</v>
      </c>
      <c r="H835" s="28">
        <v>0</v>
      </c>
      <c r="K835" t="str">
        <v>U1385G-3</v>
      </c>
      <c r="L835" s="27">
        <v>2.5089999999999999</v>
      </c>
      <c r="M835" s="27">
        <v>17.649000000000001</v>
      </c>
    </row>
    <row r="836" spans="1:13" x14ac:dyDescent="0.15">
      <c r="A836" t="str">
        <v>U1385I-5-6</v>
      </c>
      <c r="B836" s="21">
        <v>44.91</v>
      </c>
      <c r="C836" t="str">
        <v>U1385G-3-3</v>
      </c>
      <c r="D836">
        <v>14.3</v>
      </c>
      <c r="E836" s="23">
        <v>86</v>
      </c>
      <c r="F836" s="27">
        <v>15.16</v>
      </c>
      <c r="G836" s="27" t="str">
        <v>15.16</v>
      </c>
      <c r="H836" s="28">
        <v>0</v>
      </c>
      <c r="K836" t="str">
        <v>U1385G-3</v>
      </c>
      <c r="L836" s="27">
        <v>2.5089999999999999</v>
      </c>
      <c r="M836" s="27">
        <v>17.669</v>
      </c>
    </row>
    <row r="837" spans="1:13" x14ac:dyDescent="0.15">
      <c r="A837" t="str">
        <v>U1385I-5-7</v>
      </c>
      <c r="B837" s="21">
        <v>46.4</v>
      </c>
      <c r="C837" t="str">
        <v>U1385G-3-3</v>
      </c>
      <c r="D837">
        <v>14.3</v>
      </c>
      <c r="E837" s="23">
        <v>88</v>
      </c>
      <c r="F837" s="27">
        <v>15.180000000000001</v>
      </c>
      <c r="G837" s="27" t="str">
        <v>15.18</v>
      </c>
      <c r="H837" s="28">
        <v>-1.7763568394002505E-15</v>
      </c>
      <c r="K837" t="str">
        <v>U1385G-3</v>
      </c>
      <c r="L837" s="27">
        <v>2.5089999999999999</v>
      </c>
      <c r="M837" s="27">
        <v>17.689</v>
      </c>
    </row>
    <row r="838" spans="1:13" x14ac:dyDescent="0.15">
      <c r="A838" t="str">
        <v>U1385I-5-CC</v>
      </c>
      <c r="B838" s="21">
        <v>47.18</v>
      </c>
      <c r="C838" t="str">
        <v>U1385G-3-3</v>
      </c>
      <c r="D838">
        <v>14.3</v>
      </c>
      <c r="E838" s="23">
        <v>88</v>
      </c>
      <c r="F838" s="27">
        <v>15.180000000000001</v>
      </c>
      <c r="G838" s="27" t="str">
        <v>15.18</v>
      </c>
      <c r="H838" s="28">
        <v>-1.7763568394002505E-15</v>
      </c>
      <c r="K838" t="str">
        <v>U1385G-3</v>
      </c>
      <c r="L838" s="27">
        <v>2.5089999999999999</v>
      </c>
      <c r="M838" s="27">
        <v>17.689</v>
      </c>
    </row>
    <row r="839" spans="1:13" x14ac:dyDescent="0.15">
      <c r="A839" t="str">
        <v>U1385I-6-1</v>
      </c>
      <c r="B839" s="21">
        <v>47</v>
      </c>
      <c r="C839" t="str">
        <v>U1385G-3-3</v>
      </c>
      <c r="D839">
        <v>14.3</v>
      </c>
      <c r="E839" s="23">
        <v>90</v>
      </c>
      <c r="F839" s="27">
        <v>15.200000000000001</v>
      </c>
      <c r="G839" s="27" t="str">
        <v>15.2</v>
      </c>
      <c r="H839" s="28">
        <v>-1.7763568394002505E-15</v>
      </c>
      <c r="K839" t="str">
        <v>U1385G-3</v>
      </c>
      <c r="L839" s="27">
        <v>2.5089999999999999</v>
      </c>
      <c r="M839" s="27">
        <v>17.709</v>
      </c>
    </row>
    <row r="840" spans="1:13" x14ac:dyDescent="0.15">
      <c r="A840" t="str">
        <v>U1385I-6-2</v>
      </c>
      <c r="B840" s="21">
        <v>48.46</v>
      </c>
      <c r="C840" t="str">
        <v>U1385G-3-3</v>
      </c>
      <c r="D840">
        <v>14.3</v>
      </c>
      <c r="E840" s="23">
        <v>90</v>
      </c>
      <c r="F840" s="27">
        <v>15.200000000000001</v>
      </c>
      <c r="G840" s="27" t="str">
        <v>15.2</v>
      </c>
      <c r="H840" s="28">
        <v>-1.7763568394002505E-15</v>
      </c>
      <c r="K840" t="str">
        <v>U1385G-3</v>
      </c>
      <c r="L840" s="27">
        <v>2.5089999999999999</v>
      </c>
      <c r="M840" s="27">
        <v>17.709</v>
      </c>
    </row>
    <row r="841" spans="1:13" x14ac:dyDescent="0.15">
      <c r="A841" t="str">
        <v>U1385I-6-3</v>
      </c>
      <c r="B841" s="21">
        <v>49.92</v>
      </c>
      <c r="C841" t="str">
        <v>U1385G-3-3</v>
      </c>
      <c r="D841">
        <v>14.3</v>
      </c>
      <c r="E841" s="23">
        <v>92</v>
      </c>
      <c r="F841" s="27">
        <v>15.22</v>
      </c>
      <c r="G841" s="27" t="str">
        <v>15.22</v>
      </c>
      <c r="H841" s="28">
        <v>0</v>
      </c>
      <c r="K841" t="str">
        <v>U1385G-3</v>
      </c>
      <c r="L841" s="27">
        <v>2.5089999999999999</v>
      </c>
      <c r="M841" s="27">
        <v>17.728999999999999</v>
      </c>
    </row>
    <row r="842" spans="1:13" x14ac:dyDescent="0.15">
      <c r="A842" t="str">
        <v>U1385I-6-4</v>
      </c>
      <c r="B842" s="21">
        <v>51.39</v>
      </c>
      <c r="C842" t="str">
        <v>U1385G-3-3</v>
      </c>
      <c r="D842">
        <v>14.3</v>
      </c>
      <c r="E842" s="23">
        <v>94</v>
      </c>
      <c r="F842" s="27">
        <v>15.24</v>
      </c>
      <c r="G842" s="27" t="str">
        <v>15.24</v>
      </c>
      <c r="H842" s="28">
        <v>0</v>
      </c>
      <c r="K842" t="str">
        <v>U1385G-3</v>
      </c>
      <c r="L842" s="27">
        <v>2.5089999999999999</v>
      </c>
      <c r="M842" s="27">
        <v>17.748999999999999</v>
      </c>
    </row>
    <row r="843" spans="1:13" x14ac:dyDescent="0.15">
      <c r="A843" t="str">
        <v>U1385I-6-5</v>
      </c>
      <c r="B843" s="21">
        <v>52.86</v>
      </c>
      <c r="C843" t="str">
        <v>U1385G-3-3</v>
      </c>
      <c r="D843">
        <v>14.3</v>
      </c>
      <c r="E843" s="23">
        <v>96</v>
      </c>
      <c r="F843" s="27">
        <v>15.260000000000002</v>
      </c>
      <c r="G843" s="27" t="str">
        <v>15.26</v>
      </c>
      <c r="H843" s="28">
        <v>-1.7763568394002505E-15</v>
      </c>
      <c r="K843" t="str">
        <v>U1385G-3</v>
      </c>
      <c r="L843" s="27">
        <v>2.5089999999999999</v>
      </c>
      <c r="M843" s="27">
        <v>17.769000000000002</v>
      </c>
    </row>
    <row r="844" spans="1:13" x14ac:dyDescent="0.15">
      <c r="A844" t="str">
        <v>U1385I-6-6</v>
      </c>
      <c r="B844" s="21">
        <v>54.33</v>
      </c>
      <c r="C844" t="str">
        <v>U1385G-3-3</v>
      </c>
      <c r="D844">
        <v>14.3</v>
      </c>
      <c r="E844" s="23">
        <v>98</v>
      </c>
      <c r="F844" s="27">
        <v>15.280000000000001</v>
      </c>
      <c r="G844" s="27" t="str">
        <v>15.28</v>
      </c>
      <c r="H844" s="28">
        <v>-1.7763568394002505E-15</v>
      </c>
      <c r="K844" t="str">
        <v>U1385G-3</v>
      </c>
      <c r="L844" s="27">
        <v>2.5089999999999999</v>
      </c>
      <c r="M844" s="27">
        <v>17.789000000000001</v>
      </c>
    </row>
    <row r="845" spans="1:13" x14ac:dyDescent="0.15">
      <c r="A845" t="str">
        <v>U1385I-6-7</v>
      </c>
      <c r="B845" s="21">
        <v>55.8</v>
      </c>
      <c r="C845" t="str">
        <v>U1385G-3-3</v>
      </c>
      <c r="D845">
        <v>14.3</v>
      </c>
      <c r="E845" s="23">
        <v>98</v>
      </c>
      <c r="F845" s="27">
        <v>15.280000000000001</v>
      </c>
      <c r="G845" s="27" t="str">
        <v>15.28</v>
      </c>
      <c r="H845" s="28">
        <v>-1.7763568394002505E-15</v>
      </c>
      <c r="K845" t="str">
        <v>U1385G-3</v>
      </c>
      <c r="L845" s="27">
        <v>2.5089999999999999</v>
      </c>
      <c r="M845" s="27">
        <v>17.789000000000001</v>
      </c>
    </row>
    <row r="846" spans="1:13" x14ac:dyDescent="0.15">
      <c r="A846" t="str">
        <v>U1385I-6-CC</v>
      </c>
      <c r="B846" s="21">
        <v>56.73</v>
      </c>
      <c r="C846" t="str">
        <v>U1385G-3-3</v>
      </c>
      <c r="D846">
        <v>14.3</v>
      </c>
      <c r="E846" s="23">
        <v>100</v>
      </c>
      <c r="F846" s="27">
        <v>15.3</v>
      </c>
      <c r="G846" s="27" t="str">
        <v>15.3</v>
      </c>
      <c r="H846" s="28">
        <v>0</v>
      </c>
      <c r="K846" t="str">
        <v>U1385G-3</v>
      </c>
      <c r="L846" s="27">
        <v>2.5089999999999999</v>
      </c>
      <c r="M846" s="27">
        <v>17.809000000000001</v>
      </c>
    </row>
    <row r="847" spans="1:13" x14ac:dyDescent="0.15">
      <c r="A847" t="str">
        <v>U1385I-7-1</v>
      </c>
      <c r="B847" s="21">
        <v>56.5</v>
      </c>
      <c r="C847" t="str">
        <v>U1385G-3-3</v>
      </c>
      <c r="D847">
        <v>14.3</v>
      </c>
      <c r="E847" s="23">
        <v>102</v>
      </c>
      <c r="F847" s="27">
        <v>15.32</v>
      </c>
      <c r="G847" s="27" t="str">
        <v>15.32</v>
      </c>
      <c r="H847" s="28">
        <v>0</v>
      </c>
      <c r="K847" t="str">
        <v>U1385G-3</v>
      </c>
      <c r="L847" s="27">
        <v>2.5089999999999999</v>
      </c>
      <c r="M847" s="27">
        <v>17.829000000000001</v>
      </c>
    </row>
    <row r="848" spans="1:13" x14ac:dyDescent="0.15">
      <c r="A848" t="str">
        <v>U1385I-7-2</v>
      </c>
      <c r="B848" s="21">
        <v>57.96</v>
      </c>
      <c r="C848" t="str">
        <v>U1385G-3-3</v>
      </c>
      <c r="D848">
        <v>14.3</v>
      </c>
      <c r="E848" s="23">
        <v>102</v>
      </c>
      <c r="F848" s="27">
        <v>15.32</v>
      </c>
      <c r="G848" s="27" t="str">
        <v>15.32</v>
      </c>
      <c r="H848" s="28">
        <v>0</v>
      </c>
      <c r="K848" t="str">
        <v>U1385G-3</v>
      </c>
      <c r="L848" s="27">
        <v>2.5089999999999999</v>
      </c>
      <c r="M848" s="27">
        <v>17.829000000000001</v>
      </c>
    </row>
    <row r="849" spans="1:13" x14ac:dyDescent="0.15">
      <c r="A849" t="str">
        <v>U1385I-7-3</v>
      </c>
      <c r="B849" s="21">
        <v>59.42</v>
      </c>
      <c r="C849" t="str">
        <v>U1385G-3-3</v>
      </c>
      <c r="D849">
        <v>14.3</v>
      </c>
      <c r="E849" s="23">
        <v>104</v>
      </c>
      <c r="F849" s="27">
        <v>15.34</v>
      </c>
      <c r="G849" s="27" t="str">
        <v>15.34</v>
      </c>
      <c r="H849" s="28">
        <v>0</v>
      </c>
      <c r="K849" t="str">
        <v>U1385G-3</v>
      </c>
      <c r="L849" s="27">
        <v>2.5089999999999999</v>
      </c>
      <c r="M849" s="27">
        <v>17.849</v>
      </c>
    </row>
    <row r="850" spans="1:13" x14ac:dyDescent="0.15">
      <c r="A850" t="str">
        <v>U1385I-7-4</v>
      </c>
      <c r="B850" s="21">
        <v>60.88</v>
      </c>
      <c r="C850" t="str">
        <v>U1385G-3-3</v>
      </c>
      <c r="D850">
        <v>14.3</v>
      </c>
      <c r="E850" s="23">
        <v>104</v>
      </c>
      <c r="F850" s="27">
        <v>15.34</v>
      </c>
      <c r="G850" s="27" t="str">
        <v>15.34</v>
      </c>
      <c r="H850" s="28">
        <v>0</v>
      </c>
      <c r="K850" t="str">
        <v>U1385G-3</v>
      </c>
      <c r="L850" s="27">
        <v>2.5089999999999999</v>
      </c>
      <c r="M850" s="27">
        <v>17.849</v>
      </c>
    </row>
    <row r="851" spans="1:13" x14ac:dyDescent="0.15">
      <c r="A851" t="str">
        <v>U1385I-7-5</v>
      </c>
      <c r="B851" s="21">
        <v>62.34</v>
      </c>
      <c r="C851" t="str">
        <v>U1385G-3-3</v>
      </c>
      <c r="D851">
        <v>14.3</v>
      </c>
      <c r="E851" s="23">
        <v>106</v>
      </c>
      <c r="F851" s="27">
        <v>15.360000000000001</v>
      </c>
      <c r="G851" s="27" t="str">
        <v>15.36</v>
      </c>
      <c r="H851" s="28">
        <v>-1.7763568394002505E-15</v>
      </c>
      <c r="K851" t="str">
        <v>U1385G-3</v>
      </c>
      <c r="L851" s="27">
        <v>2.5089999999999999</v>
      </c>
      <c r="M851" s="27">
        <v>17.869</v>
      </c>
    </row>
    <row r="852" spans="1:13" x14ac:dyDescent="0.15">
      <c r="A852" t="str">
        <v>U1385I-7-6</v>
      </c>
      <c r="B852" s="21">
        <v>63.81</v>
      </c>
      <c r="C852" t="str">
        <v>U1385G-3-3</v>
      </c>
      <c r="D852">
        <v>14.3</v>
      </c>
      <c r="E852" s="23">
        <v>108</v>
      </c>
      <c r="F852" s="27">
        <v>15.38</v>
      </c>
      <c r="G852" s="27" t="str">
        <v>15.38</v>
      </c>
      <c r="H852" s="28">
        <v>0</v>
      </c>
      <c r="K852" t="str">
        <v>U1385G-3</v>
      </c>
      <c r="L852" s="27">
        <v>2.5089999999999999</v>
      </c>
      <c r="M852" s="27">
        <v>17.888999999999999</v>
      </c>
    </row>
    <row r="853" spans="1:13" x14ac:dyDescent="0.15">
      <c r="A853" t="str">
        <v>U1385I-7-7</v>
      </c>
      <c r="B853" s="21">
        <v>65.28</v>
      </c>
      <c r="C853" t="str">
        <v>U1385G-3-3</v>
      </c>
      <c r="D853">
        <v>14.3</v>
      </c>
      <c r="E853" s="23">
        <v>110</v>
      </c>
      <c r="F853" s="27">
        <v>15.4</v>
      </c>
      <c r="G853" s="27" t="str">
        <v>15.4</v>
      </c>
      <c r="H853" s="28">
        <v>0</v>
      </c>
      <c r="K853" t="str">
        <v>U1385G-3</v>
      </c>
      <c r="L853" s="27">
        <v>2.5089999999999999</v>
      </c>
      <c r="M853" s="27">
        <v>17.908999999999999</v>
      </c>
    </row>
    <row r="854" spans="1:13" x14ac:dyDescent="0.15">
      <c r="A854" t="str">
        <v>U1385I-7-CC</v>
      </c>
      <c r="B854" s="21">
        <v>66.040000000000006</v>
      </c>
      <c r="C854" t="str">
        <v>U1385G-3-3</v>
      </c>
      <c r="D854">
        <v>14.3</v>
      </c>
      <c r="E854" s="23">
        <v>112</v>
      </c>
      <c r="F854" s="27">
        <v>15.420000000000002</v>
      </c>
      <c r="G854" s="27" t="str">
        <v>15.42</v>
      </c>
      <c r="H854" s="28">
        <v>-1.7763568394002505E-15</v>
      </c>
      <c r="K854" t="str">
        <v>U1385G-3</v>
      </c>
      <c r="L854" s="27">
        <v>2.5089999999999999</v>
      </c>
      <c r="M854" s="27">
        <v>17.929000000000002</v>
      </c>
    </row>
    <row r="855" spans="1:13" x14ac:dyDescent="0.15">
      <c r="A855" t="str">
        <v>U1385I-8-1</v>
      </c>
      <c r="B855" s="21">
        <v>66</v>
      </c>
      <c r="C855" t="str">
        <v>U1385G-3-3</v>
      </c>
      <c r="D855">
        <v>14.3</v>
      </c>
      <c r="E855" s="23">
        <v>112</v>
      </c>
      <c r="F855" s="27">
        <v>15.420000000000002</v>
      </c>
      <c r="G855" s="27" t="str">
        <v>15.42</v>
      </c>
      <c r="H855" s="28">
        <v>-1.7763568394002505E-15</v>
      </c>
      <c r="K855" t="str">
        <v>U1385G-3</v>
      </c>
      <c r="L855" s="27">
        <v>2.5089999999999999</v>
      </c>
      <c r="M855" s="27">
        <v>17.929000000000002</v>
      </c>
    </row>
    <row r="856" spans="1:13" x14ac:dyDescent="0.15">
      <c r="A856" t="str">
        <v>U1385I-8-2</v>
      </c>
      <c r="B856" s="21">
        <v>67.459999999999994</v>
      </c>
      <c r="C856" t="str">
        <v>U1385G-3-3</v>
      </c>
      <c r="D856">
        <v>14.3</v>
      </c>
      <c r="E856" s="23">
        <v>114</v>
      </c>
      <c r="F856" s="27">
        <v>15.440000000000001</v>
      </c>
      <c r="G856" s="27" t="str">
        <v>15.44</v>
      </c>
      <c r="H856" s="28">
        <v>-1.7763568394002505E-15</v>
      </c>
      <c r="K856" t="str">
        <v>U1385G-3</v>
      </c>
      <c r="L856" s="27">
        <v>2.5089999999999999</v>
      </c>
      <c r="M856" s="27">
        <v>17.949000000000002</v>
      </c>
    </row>
    <row r="857" spans="1:13" x14ac:dyDescent="0.15">
      <c r="A857" t="str">
        <v>U1385I-8-3</v>
      </c>
      <c r="B857" s="21">
        <v>68.92</v>
      </c>
      <c r="C857" t="str">
        <v>U1385G-3-3</v>
      </c>
      <c r="D857">
        <v>14.3</v>
      </c>
      <c r="E857" s="23">
        <v>116</v>
      </c>
      <c r="F857" s="27">
        <v>15.46</v>
      </c>
      <c r="G857" s="27" t="str">
        <v>15.46</v>
      </c>
      <c r="H857" s="28">
        <v>0</v>
      </c>
      <c r="K857" t="str">
        <v>U1385G-3</v>
      </c>
      <c r="L857" s="27">
        <v>2.5089999999999999</v>
      </c>
      <c r="M857" s="27">
        <v>17.969000000000001</v>
      </c>
    </row>
    <row r="858" spans="1:13" x14ac:dyDescent="0.15">
      <c r="A858" t="str">
        <v>U1385I-8-4</v>
      </c>
      <c r="B858" s="21">
        <v>70.41</v>
      </c>
      <c r="C858" t="str">
        <v>U1385G-3-3</v>
      </c>
      <c r="D858">
        <v>14.3</v>
      </c>
      <c r="E858" s="23">
        <v>118</v>
      </c>
      <c r="F858" s="27">
        <v>15.48</v>
      </c>
      <c r="G858" s="27" t="str">
        <v>15.48</v>
      </c>
      <c r="H858" s="28">
        <v>0</v>
      </c>
      <c r="K858" t="str">
        <v>U1385G-3</v>
      </c>
      <c r="L858" s="27">
        <v>2.5089999999999999</v>
      </c>
      <c r="M858" s="27">
        <v>17.989000000000001</v>
      </c>
    </row>
    <row r="859" spans="1:13" x14ac:dyDescent="0.15">
      <c r="A859" t="str">
        <v>U1385I-8-5</v>
      </c>
      <c r="B859" s="21">
        <v>71.87</v>
      </c>
      <c r="C859" t="str">
        <v>U1385G-3-3</v>
      </c>
      <c r="D859">
        <v>14.3</v>
      </c>
      <c r="E859" s="23">
        <v>118</v>
      </c>
      <c r="F859" s="27">
        <v>15.48</v>
      </c>
      <c r="G859" s="27" t="str">
        <v>15.48</v>
      </c>
      <c r="H859" s="28">
        <v>0</v>
      </c>
      <c r="K859" t="str">
        <v>U1385G-3</v>
      </c>
      <c r="L859" s="27">
        <v>2.5089999999999999</v>
      </c>
      <c r="M859" s="27">
        <v>17.989000000000001</v>
      </c>
    </row>
    <row r="860" spans="1:13" x14ac:dyDescent="0.15">
      <c r="A860" t="str">
        <v>U1385I-8-6</v>
      </c>
      <c r="B860" s="21">
        <v>73.38</v>
      </c>
      <c r="C860" t="str">
        <v>U1385G-3-3</v>
      </c>
      <c r="D860">
        <v>14.3</v>
      </c>
      <c r="E860" s="23">
        <v>120</v>
      </c>
      <c r="F860" s="27">
        <v>15.5</v>
      </c>
      <c r="G860" s="27" t="str">
        <v>15.5</v>
      </c>
      <c r="H860" s="28">
        <v>0</v>
      </c>
      <c r="K860" t="str">
        <v>U1385G-3</v>
      </c>
      <c r="L860" s="27">
        <v>2.5089999999999999</v>
      </c>
      <c r="M860" s="27">
        <v>18.009</v>
      </c>
    </row>
    <row r="861" spans="1:13" x14ac:dyDescent="0.15">
      <c r="A861" t="str">
        <v>U1385I-8-7</v>
      </c>
      <c r="B861" s="21">
        <v>74.86</v>
      </c>
      <c r="C861" t="str">
        <v>U1385G-3-3</v>
      </c>
      <c r="D861">
        <v>14.3</v>
      </c>
      <c r="E861" s="23">
        <v>120</v>
      </c>
      <c r="F861" s="27">
        <v>15.5</v>
      </c>
      <c r="G861" s="27" t="str">
        <v>15.5</v>
      </c>
      <c r="H861" s="28">
        <v>0</v>
      </c>
      <c r="K861" t="str">
        <v>U1385G-3</v>
      </c>
      <c r="L861" s="27">
        <v>2.5089999999999999</v>
      </c>
      <c r="M861" s="27">
        <v>18.009</v>
      </c>
    </row>
    <row r="862" spans="1:13" x14ac:dyDescent="0.15">
      <c r="A862" t="str">
        <v>U1385I-8-CC</v>
      </c>
      <c r="B862" s="21">
        <v>75.78</v>
      </c>
      <c r="C862" t="str">
        <v>U1385G-3-3</v>
      </c>
      <c r="D862">
        <v>14.3</v>
      </c>
      <c r="E862" s="23">
        <v>122</v>
      </c>
      <c r="F862" s="27">
        <v>15.520000000000001</v>
      </c>
      <c r="G862" s="27" t="str">
        <v>15.52</v>
      </c>
      <c r="H862" s="28">
        <v>-1.7763568394002505E-15</v>
      </c>
      <c r="K862" t="str">
        <v>U1385G-3</v>
      </c>
      <c r="L862" s="27">
        <v>2.5089999999999999</v>
      </c>
      <c r="M862" s="27">
        <v>18.029</v>
      </c>
    </row>
    <row r="863" spans="1:13" x14ac:dyDescent="0.15">
      <c r="A863" t="str">
        <v>U1385I-9-1</v>
      </c>
      <c r="B863" s="21">
        <v>75.5</v>
      </c>
      <c r="C863" t="str">
        <v>U1385G-3-3</v>
      </c>
      <c r="D863">
        <v>14.3</v>
      </c>
      <c r="E863" s="23">
        <v>124</v>
      </c>
      <c r="F863" s="27">
        <v>15.540000000000001</v>
      </c>
      <c r="G863" s="27" t="str">
        <v>15.54</v>
      </c>
      <c r="H863" s="28">
        <v>-1.7763568394002505E-15</v>
      </c>
      <c r="K863" t="str">
        <v>U1385G-3</v>
      </c>
      <c r="L863" s="27">
        <v>2.5089999999999999</v>
      </c>
      <c r="M863" s="27">
        <v>18.048999999999999</v>
      </c>
    </row>
    <row r="864" spans="1:13" x14ac:dyDescent="0.15">
      <c r="A864" t="str">
        <v>U1385I-9-2</v>
      </c>
      <c r="B864" s="21">
        <v>76.95</v>
      </c>
      <c r="C864" t="str">
        <v>U1385G-3-3</v>
      </c>
      <c r="D864">
        <v>14.3</v>
      </c>
      <c r="E864" s="23">
        <v>126</v>
      </c>
      <c r="F864" s="27">
        <v>15.56</v>
      </c>
      <c r="G864" s="27" t="str">
        <v>15.56</v>
      </c>
      <c r="H864" s="28">
        <v>0</v>
      </c>
      <c r="K864" t="str">
        <v>U1385G-3</v>
      </c>
      <c r="L864" s="27">
        <v>2.5089999999999999</v>
      </c>
      <c r="M864" s="27">
        <v>18.068999999999999</v>
      </c>
    </row>
    <row r="865" spans="1:13" x14ac:dyDescent="0.15">
      <c r="A865" t="str">
        <v>U1385I-9-3</v>
      </c>
      <c r="B865" s="21">
        <v>78.400000000000006</v>
      </c>
      <c r="C865" t="str">
        <v>U1385G-3-3</v>
      </c>
      <c r="D865">
        <v>14.3</v>
      </c>
      <c r="E865" s="23">
        <v>128</v>
      </c>
      <c r="F865" s="27">
        <v>15.58</v>
      </c>
      <c r="G865" s="27" t="str">
        <v>15.58</v>
      </c>
      <c r="H865" s="28">
        <v>0</v>
      </c>
      <c r="K865" t="str">
        <v>U1385G-3</v>
      </c>
      <c r="L865" s="27">
        <v>2.5089999999999999</v>
      </c>
      <c r="M865" s="27">
        <v>18.088999999999999</v>
      </c>
    </row>
    <row r="866" spans="1:13" x14ac:dyDescent="0.15">
      <c r="A866" t="str">
        <v>U1385I-9-4</v>
      </c>
      <c r="B866" s="21">
        <v>79.87</v>
      </c>
      <c r="C866" t="str">
        <v>U1385G-3-3</v>
      </c>
      <c r="D866">
        <v>14.3</v>
      </c>
      <c r="E866" s="23">
        <v>128</v>
      </c>
      <c r="F866" s="27">
        <v>15.58</v>
      </c>
      <c r="G866" s="27" t="str">
        <v>15.58</v>
      </c>
      <c r="H866" s="28">
        <v>0</v>
      </c>
      <c r="K866" t="str">
        <v>U1385G-3</v>
      </c>
      <c r="L866" s="27">
        <v>2.5089999999999999</v>
      </c>
      <c r="M866" s="27">
        <v>18.088999999999999</v>
      </c>
    </row>
    <row r="867" spans="1:13" x14ac:dyDescent="0.15">
      <c r="A867" t="str">
        <v>U1385I-9-5</v>
      </c>
      <c r="B867" s="21">
        <v>81.349999999999994</v>
      </c>
      <c r="C867" t="str">
        <v>U1385G-3-3</v>
      </c>
      <c r="D867">
        <v>14.3</v>
      </c>
      <c r="E867" s="23">
        <v>130</v>
      </c>
      <c r="F867" s="27">
        <v>15.600000000000001</v>
      </c>
      <c r="G867" s="27" t="str">
        <v>15.6</v>
      </c>
      <c r="H867" s="28">
        <v>-1.7763568394002505E-15</v>
      </c>
      <c r="K867" t="str">
        <v>U1385G-3</v>
      </c>
      <c r="L867" s="27">
        <v>2.5089999999999999</v>
      </c>
      <c r="M867" s="27">
        <v>18.109000000000002</v>
      </c>
    </row>
    <row r="868" spans="1:13" x14ac:dyDescent="0.15">
      <c r="A868" t="str">
        <v>U1385I-9-6</v>
      </c>
      <c r="B868" s="21">
        <v>82.85</v>
      </c>
      <c r="C868" t="str">
        <v>U1385G-3-3</v>
      </c>
      <c r="D868">
        <v>14.3</v>
      </c>
      <c r="E868" s="23">
        <v>132</v>
      </c>
      <c r="F868" s="27">
        <v>15.620000000000001</v>
      </c>
      <c r="G868" s="27" t="str">
        <v>15.62</v>
      </c>
      <c r="H868" s="28">
        <v>-1.7763568394002505E-15</v>
      </c>
      <c r="K868" t="str">
        <v>U1385G-3</v>
      </c>
      <c r="L868" s="27">
        <v>2.5089999999999999</v>
      </c>
      <c r="M868" s="27">
        <v>18.129000000000001</v>
      </c>
    </row>
    <row r="869" spans="1:13" x14ac:dyDescent="0.15">
      <c r="A869" t="str">
        <v>U1385I-9-7</v>
      </c>
      <c r="B869" s="21">
        <v>84.36</v>
      </c>
      <c r="C869" t="str">
        <v>U1385G-3-3</v>
      </c>
      <c r="D869">
        <v>14.3</v>
      </c>
      <c r="E869" s="23">
        <v>132</v>
      </c>
      <c r="F869" s="27">
        <v>15.620000000000001</v>
      </c>
      <c r="G869" s="27" t="str">
        <v>15.62</v>
      </c>
      <c r="H869" s="28">
        <v>-1.7763568394002505E-15</v>
      </c>
      <c r="K869" t="str">
        <v>U1385G-3</v>
      </c>
      <c r="L869" s="27">
        <v>2.5089999999999999</v>
      </c>
      <c r="M869" s="27">
        <v>18.129000000000001</v>
      </c>
    </row>
    <row r="870" spans="1:13" x14ac:dyDescent="0.15">
      <c r="A870" t="str">
        <v>U1385I-9-CC</v>
      </c>
      <c r="B870" s="21">
        <v>85.37</v>
      </c>
      <c r="C870" t="str">
        <v>U1385G-3-3</v>
      </c>
      <c r="D870">
        <v>14.3</v>
      </c>
      <c r="E870" s="23">
        <v>134</v>
      </c>
      <c r="F870" s="27">
        <v>15.64</v>
      </c>
      <c r="G870" s="27" t="str">
        <v>15.64</v>
      </c>
      <c r="H870" s="28">
        <v>0</v>
      </c>
      <c r="K870" t="str">
        <v>U1385G-3</v>
      </c>
      <c r="L870" s="27">
        <v>2.5089999999999999</v>
      </c>
      <c r="M870" s="27">
        <v>18.149000000000001</v>
      </c>
    </row>
    <row r="871" spans="1:13" x14ac:dyDescent="0.15">
      <c r="A871" t="str">
        <v>U1385I-10-1</v>
      </c>
      <c r="B871" s="21">
        <v>85</v>
      </c>
      <c r="C871" t="str">
        <v>U1385G-3-3</v>
      </c>
      <c r="D871">
        <v>14.3</v>
      </c>
      <c r="E871" s="23">
        <v>136</v>
      </c>
      <c r="F871" s="27">
        <v>15.66</v>
      </c>
      <c r="G871" s="27" t="str">
        <v>15.66</v>
      </c>
      <c r="H871" s="28">
        <v>0</v>
      </c>
      <c r="K871" t="str">
        <v>U1385G-3</v>
      </c>
      <c r="L871" s="27">
        <v>2.5089999999999999</v>
      </c>
      <c r="M871" s="27">
        <v>18.169</v>
      </c>
    </row>
    <row r="872" spans="1:13" x14ac:dyDescent="0.15">
      <c r="A872" t="str">
        <v>U1385I-10-2</v>
      </c>
      <c r="B872" s="21">
        <v>86.45</v>
      </c>
      <c r="C872" t="str">
        <v>U1385G-3-3</v>
      </c>
      <c r="D872">
        <v>14.3</v>
      </c>
      <c r="E872" s="23">
        <v>136</v>
      </c>
      <c r="F872" s="27">
        <v>15.66</v>
      </c>
      <c r="G872" s="27" t="str">
        <v>15.66</v>
      </c>
      <c r="H872" s="28">
        <v>0</v>
      </c>
      <c r="K872" t="str">
        <v>U1385G-3</v>
      </c>
      <c r="L872" s="27">
        <v>2.5089999999999999</v>
      </c>
      <c r="M872" s="27">
        <v>18.169</v>
      </c>
    </row>
    <row r="873" spans="1:13" x14ac:dyDescent="0.15">
      <c r="A873" t="str">
        <v>U1385I-10-3</v>
      </c>
      <c r="B873" s="21">
        <v>87.91</v>
      </c>
      <c r="C873" t="str">
        <v>U1385G-3-3</v>
      </c>
      <c r="D873">
        <v>14.3</v>
      </c>
      <c r="E873" s="23">
        <v>138</v>
      </c>
      <c r="F873" s="27">
        <v>15.68</v>
      </c>
      <c r="G873" s="27" t="str">
        <v>15.68</v>
      </c>
      <c r="H873" s="28">
        <v>0</v>
      </c>
      <c r="K873" t="str">
        <v>U1385G-3</v>
      </c>
      <c r="L873" s="27">
        <v>2.5089999999999999</v>
      </c>
      <c r="M873" s="27">
        <v>18.189</v>
      </c>
    </row>
    <row r="874" spans="1:13" x14ac:dyDescent="0.15">
      <c r="A874" t="str">
        <v>U1385I-10-4</v>
      </c>
      <c r="B874" s="21">
        <v>89.41</v>
      </c>
      <c r="C874" t="str">
        <v>U1385G-3-3</v>
      </c>
      <c r="D874">
        <v>14.3</v>
      </c>
      <c r="E874" s="23">
        <v>140</v>
      </c>
      <c r="F874" s="27">
        <v>15.700000000000001</v>
      </c>
      <c r="G874" s="27" t="str">
        <v>15.7</v>
      </c>
      <c r="H874" s="28">
        <v>-1.7763568394002505E-15</v>
      </c>
      <c r="K874" t="str">
        <v>U1385G-3</v>
      </c>
      <c r="L874" s="27">
        <v>2.5089999999999999</v>
      </c>
      <c r="M874" s="27">
        <v>18.209</v>
      </c>
    </row>
    <row r="875" spans="1:13" x14ac:dyDescent="0.15">
      <c r="A875" t="str">
        <v>U1385I-10-5</v>
      </c>
      <c r="B875" s="21">
        <v>90.94</v>
      </c>
      <c r="C875" t="str">
        <v>U1385G-3-3</v>
      </c>
      <c r="D875">
        <v>14.3</v>
      </c>
      <c r="E875" s="23">
        <v>142</v>
      </c>
      <c r="F875" s="27">
        <v>15.72</v>
      </c>
      <c r="G875" s="27" t="str">
        <v>15.72</v>
      </c>
      <c r="H875" s="28">
        <v>0</v>
      </c>
      <c r="K875" t="str">
        <v>U1385G-3</v>
      </c>
      <c r="L875" s="27">
        <v>2.5089999999999999</v>
      </c>
      <c r="M875" s="27">
        <v>18.228999999999999</v>
      </c>
    </row>
    <row r="876" spans="1:13" x14ac:dyDescent="0.15">
      <c r="A876" t="str">
        <v>U1385I-10-6</v>
      </c>
      <c r="B876" s="21">
        <v>92.46</v>
      </c>
      <c r="C876" t="str">
        <v>U1385G-3-3</v>
      </c>
      <c r="D876">
        <v>14.3</v>
      </c>
      <c r="E876" s="23">
        <v>142</v>
      </c>
      <c r="F876" s="27">
        <v>15.72</v>
      </c>
      <c r="G876" s="27" t="str">
        <v>15.72</v>
      </c>
      <c r="H876" s="28">
        <v>0</v>
      </c>
      <c r="K876" t="str">
        <v>U1385G-3</v>
      </c>
      <c r="L876" s="27">
        <v>2.5089999999999999</v>
      </c>
      <c r="M876" s="27">
        <v>18.228999999999999</v>
      </c>
    </row>
    <row r="877" spans="1:13" x14ac:dyDescent="0.15">
      <c r="A877" t="str">
        <v>U1385I-10-7</v>
      </c>
      <c r="B877" s="21">
        <v>93.98</v>
      </c>
      <c r="C877" t="str">
        <v>U1385G-3-3</v>
      </c>
      <c r="D877">
        <v>14.3</v>
      </c>
      <c r="E877" s="23">
        <v>145</v>
      </c>
      <c r="F877" s="27">
        <v>15.75</v>
      </c>
      <c r="G877" s="27" t="str">
        <v>15.75</v>
      </c>
      <c r="H877" s="28">
        <v>0</v>
      </c>
      <c r="K877" t="str">
        <v>U1385G-3</v>
      </c>
      <c r="L877" s="27">
        <v>2.5089999999999999</v>
      </c>
      <c r="M877" s="27">
        <v>18.259</v>
      </c>
    </row>
    <row r="878" spans="1:13" x14ac:dyDescent="0.15">
      <c r="A878" t="str">
        <v>U1385I-10-CC</v>
      </c>
      <c r="B878" s="21">
        <v>95.09</v>
      </c>
      <c r="C878" t="str">
        <v>U1385G-3-3</v>
      </c>
      <c r="D878">
        <v>14.3</v>
      </c>
      <c r="E878" s="23">
        <v>145</v>
      </c>
      <c r="F878" s="27">
        <v>15.75</v>
      </c>
      <c r="G878" s="27" t="str">
        <v>15.75</v>
      </c>
      <c r="H878" s="28">
        <v>0</v>
      </c>
      <c r="K878" t="str">
        <v>U1385G-3</v>
      </c>
      <c r="L878" s="27">
        <v>2.5089999999999999</v>
      </c>
      <c r="M878" s="27">
        <v>18.259</v>
      </c>
    </row>
    <row r="879" spans="1:13" x14ac:dyDescent="0.15">
      <c r="A879" t="str">
        <v>U1385I-11-1</v>
      </c>
      <c r="B879" s="21">
        <v>94.5</v>
      </c>
      <c r="C879" t="str">
        <v>U1385G-3-4</v>
      </c>
      <c r="D879">
        <v>15.8</v>
      </c>
      <c r="E879" s="23">
        <v>0</v>
      </c>
      <c r="F879" s="27">
        <v>15.8</v>
      </c>
      <c r="G879" s="27" t="str">
        <v>15.8</v>
      </c>
      <c r="H879" s="28">
        <v>0</v>
      </c>
      <c r="K879" t="str">
        <v>U1385G-3</v>
      </c>
      <c r="L879" s="27">
        <v>2.5089999999999999</v>
      </c>
      <c r="M879" s="27">
        <v>18.309000000000001</v>
      </c>
    </row>
    <row r="880" spans="1:13" x14ac:dyDescent="0.15">
      <c r="A880" t="str">
        <v>U1385I-11-2</v>
      </c>
      <c r="B880" s="21">
        <v>95.95</v>
      </c>
      <c r="C880" t="str">
        <v>U1385G-3-4</v>
      </c>
      <c r="D880">
        <v>15.8</v>
      </c>
      <c r="E880" s="23">
        <v>0</v>
      </c>
      <c r="F880" s="27">
        <v>15.8</v>
      </c>
      <c r="G880" s="27" t="str">
        <v>15.8</v>
      </c>
      <c r="H880" s="28">
        <v>0</v>
      </c>
      <c r="K880" t="str">
        <v>U1385G-3</v>
      </c>
      <c r="L880" s="27">
        <v>2.5089999999999999</v>
      </c>
      <c r="M880" s="27">
        <v>18.309000000000001</v>
      </c>
    </row>
    <row r="881" spans="1:13" x14ac:dyDescent="0.15">
      <c r="A881" t="str">
        <v>U1385I-11-3</v>
      </c>
      <c r="B881" s="21">
        <v>97.41</v>
      </c>
      <c r="C881" t="str">
        <v>U1385G-3-4</v>
      </c>
      <c r="D881">
        <v>15.8</v>
      </c>
      <c r="E881" s="23">
        <v>0</v>
      </c>
      <c r="F881" s="27">
        <v>15.8</v>
      </c>
      <c r="G881" s="27" t="str">
        <v>15.8</v>
      </c>
      <c r="H881" s="28">
        <v>0</v>
      </c>
      <c r="K881" t="str">
        <v>U1385G-3</v>
      </c>
      <c r="L881" s="27">
        <v>2.5089999999999999</v>
      </c>
      <c r="M881" s="27">
        <v>18.309000000000001</v>
      </c>
    </row>
    <row r="882" spans="1:13" x14ac:dyDescent="0.15">
      <c r="A882" t="str">
        <v>U1385I-11-4</v>
      </c>
      <c r="B882" s="21">
        <v>98.9</v>
      </c>
      <c r="C882" t="str">
        <v>U1385G-3-4</v>
      </c>
      <c r="D882">
        <v>15.8</v>
      </c>
      <c r="E882" s="23">
        <v>0</v>
      </c>
      <c r="F882" s="27">
        <v>15.8</v>
      </c>
      <c r="G882" s="27" t="str">
        <v>15.8</v>
      </c>
      <c r="H882" s="28">
        <v>0</v>
      </c>
      <c r="K882" t="str">
        <v>U1385G-3</v>
      </c>
      <c r="L882" s="27">
        <v>2.5089999999999999</v>
      </c>
      <c r="M882" s="27">
        <v>18.309000000000001</v>
      </c>
    </row>
    <row r="883" spans="1:13" x14ac:dyDescent="0.15">
      <c r="A883" t="str">
        <v>U1385I-11-5</v>
      </c>
      <c r="B883" s="21">
        <v>100.41</v>
      </c>
      <c r="C883" t="str">
        <v>U1385G-3-4</v>
      </c>
      <c r="D883">
        <v>15.8</v>
      </c>
      <c r="E883" s="23">
        <v>0</v>
      </c>
      <c r="F883" s="27">
        <v>15.8</v>
      </c>
      <c r="G883" s="27" t="str">
        <v>15.8</v>
      </c>
      <c r="H883" s="28">
        <v>0</v>
      </c>
      <c r="K883" t="str">
        <v>U1385G-3</v>
      </c>
      <c r="L883" s="27">
        <v>2.5089999999999999</v>
      </c>
      <c r="M883" s="27">
        <v>18.309000000000001</v>
      </c>
    </row>
    <row r="884" spans="1:13" x14ac:dyDescent="0.15">
      <c r="A884" t="str">
        <v>U1385I-11-6</v>
      </c>
      <c r="B884" s="21">
        <v>101.93</v>
      </c>
      <c r="C884" t="str">
        <v>U1385G-3-4</v>
      </c>
      <c r="D884">
        <v>15.8</v>
      </c>
      <c r="E884" s="23">
        <v>0</v>
      </c>
      <c r="F884" s="27">
        <v>15.8</v>
      </c>
      <c r="G884" s="27" t="str">
        <v>15.8</v>
      </c>
      <c r="H884" s="28">
        <v>0</v>
      </c>
      <c r="K884" t="str">
        <v>U1385G-3</v>
      </c>
      <c r="L884" s="27">
        <v>2.5089999999999999</v>
      </c>
      <c r="M884" s="27">
        <v>18.309000000000001</v>
      </c>
    </row>
    <row r="885" spans="1:13" x14ac:dyDescent="0.15">
      <c r="A885" t="str">
        <v>U1385I-11-CC</v>
      </c>
      <c r="B885" s="21">
        <v>102.76</v>
      </c>
      <c r="C885" t="str">
        <v>U1385G-3-4</v>
      </c>
      <c r="D885">
        <v>15.8</v>
      </c>
      <c r="E885" s="23">
        <v>0</v>
      </c>
      <c r="F885" s="27">
        <v>15.8</v>
      </c>
      <c r="G885" s="27" t="str">
        <v>15.8</v>
      </c>
      <c r="H885" s="28">
        <v>0</v>
      </c>
      <c r="K885" t="str">
        <v>U1385G-3</v>
      </c>
      <c r="L885" s="27">
        <v>2.5089999999999999</v>
      </c>
      <c r="M885" s="27">
        <v>18.309000000000001</v>
      </c>
    </row>
    <row r="886" spans="1:13" x14ac:dyDescent="0.15">
      <c r="A886" t="str">
        <v>U1385I-12-1</v>
      </c>
      <c r="B886" s="21">
        <v>104</v>
      </c>
      <c r="C886" t="str">
        <v>U1385G-3-4</v>
      </c>
      <c r="D886">
        <v>15.8</v>
      </c>
      <c r="E886" s="23">
        <v>0</v>
      </c>
      <c r="F886" s="27">
        <v>15.8</v>
      </c>
      <c r="G886" s="27" t="str">
        <v>15.8</v>
      </c>
      <c r="H886" s="28">
        <v>0</v>
      </c>
      <c r="K886" t="str">
        <v>U1385G-3</v>
      </c>
      <c r="L886" s="27">
        <v>2.5089999999999999</v>
      </c>
      <c r="M886" s="27">
        <v>18.309000000000001</v>
      </c>
    </row>
    <row r="887" spans="1:13" x14ac:dyDescent="0.15">
      <c r="A887" t="str">
        <v>U1385I-12-2</v>
      </c>
      <c r="B887" s="21">
        <v>105.47</v>
      </c>
      <c r="C887" t="str">
        <v>U1385G-3-4</v>
      </c>
      <c r="D887">
        <v>15.8</v>
      </c>
      <c r="E887" s="23">
        <v>0</v>
      </c>
      <c r="F887" s="27">
        <v>15.8</v>
      </c>
      <c r="G887" s="27" t="str">
        <v>15.8</v>
      </c>
      <c r="H887" s="28">
        <v>0</v>
      </c>
      <c r="K887" t="str">
        <v>U1385G-3</v>
      </c>
      <c r="L887" s="27">
        <v>2.5089999999999999</v>
      </c>
      <c r="M887" s="27">
        <v>18.309000000000001</v>
      </c>
    </row>
    <row r="888" spans="1:13" x14ac:dyDescent="0.15">
      <c r="A888" t="str">
        <v>U1385I-12-3</v>
      </c>
      <c r="B888" s="21">
        <v>106.95</v>
      </c>
      <c r="C888" t="str">
        <v>U1385G-3-4</v>
      </c>
      <c r="D888">
        <v>15.8</v>
      </c>
      <c r="E888" s="23">
        <v>0</v>
      </c>
      <c r="F888" s="27">
        <v>15.8</v>
      </c>
      <c r="G888" s="27" t="str">
        <v>15.8</v>
      </c>
      <c r="H888" s="28">
        <v>0</v>
      </c>
      <c r="K888" t="str">
        <v>U1385G-3</v>
      </c>
      <c r="L888" s="27">
        <v>2.5089999999999999</v>
      </c>
      <c r="M888" s="27">
        <v>18.309000000000001</v>
      </c>
    </row>
    <row r="889" spans="1:13" x14ac:dyDescent="0.15">
      <c r="A889" t="str">
        <v>U1385I-12-4</v>
      </c>
      <c r="B889" s="21">
        <v>108.43</v>
      </c>
      <c r="C889" t="str">
        <v>U1385G-3-4</v>
      </c>
      <c r="D889">
        <v>15.8</v>
      </c>
      <c r="E889" s="23">
        <v>0</v>
      </c>
      <c r="F889" s="27">
        <v>15.8</v>
      </c>
      <c r="G889" s="27" t="str">
        <v>15.8</v>
      </c>
      <c r="H889" s="28">
        <v>0</v>
      </c>
      <c r="K889" t="str">
        <v>U1385G-3</v>
      </c>
      <c r="L889" s="27">
        <v>2.5089999999999999</v>
      </c>
      <c r="M889" s="27">
        <v>18.309000000000001</v>
      </c>
    </row>
    <row r="890" spans="1:13" x14ac:dyDescent="0.15">
      <c r="A890" t="str">
        <v>U1385I-12-5</v>
      </c>
      <c r="B890" s="21">
        <v>109.91</v>
      </c>
      <c r="C890" t="str">
        <v>U1385G-3-4</v>
      </c>
      <c r="D890">
        <v>15.8</v>
      </c>
      <c r="E890" s="23">
        <v>0</v>
      </c>
      <c r="F890" s="27">
        <v>15.8</v>
      </c>
      <c r="G890" s="27" t="str">
        <v>15.8</v>
      </c>
      <c r="H890" s="28">
        <v>0</v>
      </c>
      <c r="K890" t="str">
        <v>U1385G-3</v>
      </c>
      <c r="L890" s="27">
        <v>2.5089999999999999</v>
      </c>
      <c r="M890" s="27">
        <v>18.309000000000001</v>
      </c>
    </row>
    <row r="891" spans="1:13" x14ac:dyDescent="0.15">
      <c r="A891" t="str">
        <v>U1385I-12-6</v>
      </c>
      <c r="B891" s="21">
        <v>111.4</v>
      </c>
      <c r="C891" t="str">
        <v>U1385G-3-4</v>
      </c>
      <c r="D891">
        <v>15.8</v>
      </c>
      <c r="E891" s="23">
        <v>0</v>
      </c>
      <c r="F891" s="27">
        <v>15.8</v>
      </c>
      <c r="G891" s="27" t="str">
        <v>15.8</v>
      </c>
      <c r="H891" s="28">
        <v>0</v>
      </c>
      <c r="K891" t="str">
        <v>U1385G-3</v>
      </c>
      <c r="L891" s="27">
        <v>2.5089999999999999</v>
      </c>
      <c r="M891" s="27">
        <v>18.309000000000001</v>
      </c>
    </row>
    <row r="892" spans="1:13" x14ac:dyDescent="0.15">
      <c r="A892" t="str">
        <v>U1385I-12-7</v>
      </c>
      <c r="B892" s="21">
        <v>112.53</v>
      </c>
      <c r="C892" t="str">
        <v>U1385G-3-4</v>
      </c>
      <c r="D892">
        <v>15.8</v>
      </c>
      <c r="E892" s="23">
        <v>0</v>
      </c>
      <c r="F892" s="27">
        <v>15.8</v>
      </c>
      <c r="G892" s="27" t="str">
        <v>15.8</v>
      </c>
      <c r="H892" s="28">
        <v>0</v>
      </c>
      <c r="K892" t="str">
        <v>U1385G-3</v>
      </c>
      <c r="L892" s="27">
        <v>2.5089999999999999</v>
      </c>
      <c r="M892" s="27">
        <v>18.309000000000001</v>
      </c>
    </row>
    <row r="893" spans="1:13" x14ac:dyDescent="0.15">
      <c r="A893" t="str">
        <v>U1385I-12-CC</v>
      </c>
      <c r="B893" s="21">
        <v>113.04</v>
      </c>
      <c r="C893" t="str">
        <v>U1385G-3-4</v>
      </c>
      <c r="D893">
        <v>15.8</v>
      </c>
      <c r="E893" s="23">
        <v>0</v>
      </c>
      <c r="F893" s="27">
        <v>15.8</v>
      </c>
      <c r="G893" s="27" t="str">
        <v>15.8</v>
      </c>
      <c r="H893" s="28">
        <v>0</v>
      </c>
      <c r="K893" t="str">
        <v>U1385G-3</v>
      </c>
      <c r="L893" s="27">
        <v>2.5089999999999999</v>
      </c>
      <c r="M893" s="27">
        <v>18.309000000000001</v>
      </c>
    </row>
    <row r="894" spans="1:13" x14ac:dyDescent="0.15">
      <c r="A894" t="str">
        <v>U1385I-13-1</v>
      </c>
      <c r="B894" s="21">
        <v>113.7</v>
      </c>
      <c r="C894" t="str">
        <v>U1385G-3-4</v>
      </c>
      <c r="D894">
        <v>15.8</v>
      </c>
      <c r="E894" s="23">
        <v>0</v>
      </c>
      <c r="F894" s="27">
        <v>15.8</v>
      </c>
      <c r="G894" s="27" t="str">
        <v>15.8</v>
      </c>
      <c r="H894" s="28">
        <v>0</v>
      </c>
      <c r="K894" t="str">
        <v>U1385G-3</v>
      </c>
      <c r="L894" s="27">
        <v>2.5089999999999999</v>
      </c>
      <c r="M894" s="27">
        <v>18.309000000000001</v>
      </c>
    </row>
    <row r="895" spans="1:13" x14ac:dyDescent="0.15">
      <c r="A895" t="str">
        <v>U1385I-13-2</v>
      </c>
      <c r="B895" s="21">
        <v>115.18</v>
      </c>
      <c r="C895" t="str">
        <v>U1385G-3-4</v>
      </c>
      <c r="D895">
        <v>15.8</v>
      </c>
      <c r="E895" s="23">
        <v>0</v>
      </c>
      <c r="F895" s="27">
        <v>15.8</v>
      </c>
      <c r="G895" s="27" t="str">
        <v>15.8</v>
      </c>
      <c r="H895" s="28">
        <v>0</v>
      </c>
      <c r="K895" t="str">
        <v>U1385G-3</v>
      </c>
      <c r="L895" s="27">
        <v>2.5089999999999999</v>
      </c>
      <c r="M895" s="27">
        <v>18.309000000000001</v>
      </c>
    </row>
    <row r="896" spans="1:13" x14ac:dyDescent="0.15">
      <c r="A896" t="str">
        <v>U1385I-13-3</v>
      </c>
      <c r="B896" s="21">
        <v>116.66</v>
      </c>
      <c r="C896" t="str">
        <v>U1385G-3-4</v>
      </c>
      <c r="D896">
        <v>15.8</v>
      </c>
      <c r="E896" s="23">
        <v>0</v>
      </c>
      <c r="F896" s="27">
        <v>15.8</v>
      </c>
      <c r="G896" s="27" t="str">
        <v>15.8</v>
      </c>
      <c r="H896" s="28">
        <v>0</v>
      </c>
      <c r="K896" t="str">
        <v>U1385G-3</v>
      </c>
      <c r="L896" s="27">
        <v>2.5089999999999999</v>
      </c>
      <c r="M896" s="27">
        <v>18.309000000000001</v>
      </c>
    </row>
    <row r="897" spans="1:13" x14ac:dyDescent="0.15">
      <c r="A897" t="str">
        <v>U1385I-13-4</v>
      </c>
      <c r="B897" s="21">
        <v>118.14</v>
      </c>
      <c r="C897" t="str">
        <v>U1385G-3-4</v>
      </c>
      <c r="D897">
        <v>15.8</v>
      </c>
      <c r="E897" s="23">
        <v>0</v>
      </c>
      <c r="F897" s="27">
        <v>15.8</v>
      </c>
      <c r="G897" s="27" t="str">
        <v>15.8</v>
      </c>
      <c r="H897" s="28">
        <v>0</v>
      </c>
      <c r="K897" t="str">
        <v>U1385G-3</v>
      </c>
      <c r="L897" s="27">
        <v>2.5089999999999999</v>
      </c>
      <c r="M897" s="27">
        <v>18.309000000000001</v>
      </c>
    </row>
    <row r="898" spans="1:13" x14ac:dyDescent="0.15">
      <c r="A898" t="str">
        <v>U1385I-13-5</v>
      </c>
      <c r="B898" s="21">
        <v>119.62</v>
      </c>
      <c r="C898" t="str">
        <v>U1385G-3-4</v>
      </c>
      <c r="D898">
        <v>15.8</v>
      </c>
      <c r="E898" s="23">
        <v>0</v>
      </c>
      <c r="F898" s="27">
        <v>15.8</v>
      </c>
      <c r="G898" s="27" t="str">
        <v>15.8</v>
      </c>
      <c r="H898" s="28">
        <v>0</v>
      </c>
      <c r="K898" t="str">
        <v>U1385G-3</v>
      </c>
      <c r="L898" s="27">
        <v>2.5089999999999999</v>
      </c>
      <c r="M898" s="27">
        <v>18.309000000000001</v>
      </c>
    </row>
    <row r="899" spans="1:13" x14ac:dyDescent="0.15">
      <c r="A899" t="str">
        <v>U1385I-13-6</v>
      </c>
      <c r="B899" s="21">
        <v>121.1</v>
      </c>
      <c r="C899" t="str">
        <v>U1385G-3-4</v>
      </c>
      <c r="D899">
        <v>15.8</v>
      </c>
      <c r="E899" s="23">
        <v>0</v>
      </c>
      <c r="F899" s="27">
        <v>15.8</v>
      </c>
      <c r="G899" s="27" t="str">
        <v>15.8</v>
      </c>
      <c r="H899" s="28">
        <v>0</v>
      </c>
      <c r="K899" t="str">
        <v>U1385G-3</v>
      </c>
      <c r="L899" s="27">
        <v>2.5089999999999999</v>
      </c>
      <c r="M899" s="27">
        <v>18.309000000000001</v>
      </c>
    </row>
    <row r="900" spans="1:13" x14ac:dyDescent="0.15">
      <c r="A900" t="str">
        <v>U1385I-13-7</v>
      </c>
      <c r="B900" s="21">
        <v>122.58</v>
      </c>
      <c r="C900" t="str">
        <v>U1385G-3-4</v>
      </c>
      <c r="D900">
        <v>15.8</v>
      </c>
      <c r="E900" s="23">
        <v>2</v>
      </c>
      <c r="F900" s="27">
        <v>15.82</v>
      </c>
      <c r="G900" s="27" t="str">
        <v>15.82</v>
      </c>
      <c r="H900" s="28">
        <v>0</v>
      </c>
      <c r="K900" t="str">
        <v>U1385G-3</v>
      </c>
      <c r="L900" s="27">
        <v>2.5089999999999999</v>
      </c>
      <c r="M900" s="27">
        <v>18.329000000000001</v>
      </c>
    </row>
    <row r="901" spans="1:13" x14ac:dyDescent="0.15">
      <c r="A901" t="str">
        <v>U1385I-13-CC</v>
      </c>
      <c r="B901" s="21">
        <v>123.13</v>
      </c>
      <c r="C901" t="str">
        <v>U1385G-3-4</v>
      </c>
      <c r="D901">
        <v>15.8</v>
      </c>
      <c r="E901" s="23">
        <v>2</v>
      </c>
      <c r="F901" s="27">
        <v>15.82</v>
      </c>
      <c r="G901" s="27" t="str">
        <v>15.82</v>
      </c>
      <c r="H901" s="28">
        <v>0</v>
      </c>
      <c r="K901" t="str">
        <v>U1385G-3</v>
      </c>
      <c r="L901" s="27">
        <v>2.5089999999999999</v>
      </c>
      <c r="M901" s="27">
        <v>18.329000000000001</v>
      </c>
    </row>
    <row r="902" spans="1:13" x14ac:dyDescent="0.15">
      <c r="A902" t="str">
        <v>U1385I-15-1</v>
      </c>
      <c r="B902" s="21">
        <v>133.1</v>
      </c>
      <c r="C902" t="str">
        <v>U1385G-3-4</v>
      </c>
      <c r="D902">
        <v>15.8</v>
      </c>
      <c r="E902" s="23">
        <v>4</v>
      </c>
      <c r="F902" s="27">
        <v>15.84</v>
      </c>
      <c r="G902" s="27" t="str">
        <v>15.84</v>
      </c>
      <c r="H902" s="28">
        <v>0</v>
      </c>
      <c r="K902" t="str">
        <v>U1385G-3</v>
      </c>
      <c r="L902" s="27">
        <v>2.5089999999999999</v>
      </c>
      <c r="M902" s="27">
        <v>18.349</v>
      </c>
    </row>
    <row r="903" spans="1:13" x14ac:dyDescent="0.15">
      <c r="A903" t="str">
        <v>U1385I-15-2</v>
      </c>
      <c r="B903" s="21">
        <v>134.59</v>
      </c>
      <c r="C903" t="str">
        <v>U1385G-3-4</v>
      </c>
      <c r="D903">
        <v>15.8</v>
      </c>
      <c r="E903" s="23">
        <v>6</v>
      </c>
      <c r="F903" s="27">
        <v>15.860000000000001</v>
      </c>
      <c r="G903" s="27" t="str">
        <v>15.86</v>
      </c>
      <c r="H903" s="28">
        <v>-1.7763568394002505E-15</v>
      </c>
      <c r="K903" t="str">
        <v>U1385G-3</v>
      </c>
      <c r="L903" s="27">
        <v>2.5089999999999999</v>
      </c>
      <c r="M903" s="27">
        <v>18.369</v>
      </c>
    </row>
    <row r="904" spans="1:13" x14ac:dyDescent="0.15">
      <c r="A904" t="str">
        <v>U1385I-15-3</v>
      </c>
      <c r="B904" s="21">
        <v>136.09</v>
      </c>
      <c r="C904" t="str">
        <v>U1385G-3-4</v>
      </c>
      <c r="D904">
        <v>15.8</v>
      </c>
      <c r="E904" s="23">
        <v>8</v>
      </c>
      <c r="F904" s="27">
        <v>15.88</v>
      </c>
      <c r="G904" s="27" t="str">
        <v>15.88</v>
      </c>
      <c r="H904" s="28">
        <v>0</v>
      </c>
      <c r="K904" t="str">
        <v>U1385G-3</v>
      </c>
      <c r="L904" s="27">
        <v>2.5089999999999999</v>
      </c>
      <c r="M904" s="27">
        <v>18.388999999999999</v>
      </c>
    </row>
    <row r="905" spans="1:13" x14ac:dyDescent="0.15">
      <c r="A905" t="str">
        <v>U1385I-15-4</v>
      </c>
      <c r="B905" s="21">
        <v>137.59</v>
      </c>
      <c r="C905" t="str">
        <v>U1385G-3-4</v>
      </c>
      <c r="D905">
        <v>15.8</v>
      </c>
      <c r="E905" s="23">
        <v>8</v>
      </c>
      <c r="F905" s="27">
        <v>15.88</v>
      </c>
      <c r="G905" s="27" t="str">
        <v>15.88</v>
      </c>
      <c r="H905" s="28">
        <v>0</v>
      </c>
      <c r="K905" t="str">
        <v>U1385G-3</v>
      </c>
      <c r="L905" s="27">
        <v>2.5089999999999999</v>
      </c>
      <c r="M905" s="27">
        <v>18.388999999999999</v>
      </c>
    </row>
    <row r="906" spans="1:13" x14ac:dyDescent="0.15">
      <c r="A906" t="str">
        <v>U1385I-15-5</v>
      </c>
      <c r="B906" s="21">
        <v>139.09</v>
      </c>
      <c r="C906" t="str">
        <v>U1385G-3-4</v>
      </c>
      <c r="D906">
        <v>15.8</v>
      </c>
      <c r="E906" s="23">
        <v>10</v>
      </c>
      <c r="F906" s="27">
        <v>15.9</v>
      </c>
      <c r="G906" s="27" t="str">
        <v>15.9</v>
      </c>
      <c r="H906" s="28">
        <v>0</v>
      </c>
      <c r="K906" t="str">
        <v>U1385G-3</v>
      </c>
      <c r="L906" s="27">
        <v>2.5089999999999999</v>
      </c>
      <c r="M906" s="27">
        <v>18.408999999999999</v>
      </c>
    </row>
    <row r="907" spans="1:13" x14ac:dyDescent="0.15">
      <c r="A907" t="str">
        <v>U1385I-15-6</v>
      </c>
      <c r="B907" s="21">
        <v>140.59</v>
      </c>
      <c r="C907" t="str">
        <v>U1385G-3-4</v>
      </c>
      <c r="D907">
        <v>15.8</v>
      </c>
      <c r="E907" s="23">
        <v>12</v>
      </c>
      <c r="F907" s="27">
        <v>15.92</v>
      </c>
      <c r="G907" s="27" t="str">
        <v>15.92</v>
      </c>
      <c r="H907" s="28">
        <v>0</v>
      </c>
      <c r="K907" t="str">
        <v>U1385G-3</v>
      </c>
      <c r="L907" s="27">
        <v>2.5089999999999999</v>
      </c>
      <c r="M907" s="27">
        <v>18.428999999999998</v>
      </c>
    </row>
    <row r="908" spans="1:13" x14ac:dyDescent="0.15">
      <c r="A908" t="str">
        <v>U1385I-15-7</v>
      </c>
      <c r="B908" s="21">
        <v>141.99</v>
      </c>
      <c r="C908" t="str">
        <v>U1385G-3-4</v>
      </c>
      <c r="D908">
        <v>15.8</v>
      </c>
      <c r="E908" s="23">
        <v>12</v>
      </c>
      <c r="F908" s="27">
        <v>15.92</v>
      </c>
      <c r="G908" s="27" t="str">
        <v>15.92</v>
      </c>
      <c r="H908" s="28">
        <v>0</v>
      </c>
      <c r="K908" t="str">
        <v>U1385G-3</v>
      </c>
      <c r="L908" s="27">
        <v>2.5089999999999999</v>
      </c>
      <c r="M908" s="27">
        <v>18.428999999999998</v>
      </c>
    </row>
    <row r="909" spans="1:13" x14ac:dyDescent="0.15">
      <c r="A909" t="str">
        <v>U1385I-15-CC</v>
      </c>
      <c r="B909" s="21">
        <v>142.59</v>
      </c>
      <c r="C909" t="str">
        <v>U1385G-3-4</v>
      </c>
      <c r="D909">
        <v>15.8</v>
      </c>
      <c r="E909" s="23">
        <v>14</v>
      </c>
      <c r="F909" s="27">
        <v>15.940000000000001</v>
      </c>
      <c r="G909" s="27" t="str">
        <v>15.94</v>
      </c>
      <c r="H909" s="28">
        <v>-1.7763568394002505E-15</v>
      </c>
      <c r="K909" t="str">
        <v>U1385G-3</v>
      </c>
      <c r="L909" s="27">
        <v>2.5089999999999999</v>
      </c>
      <c r="M909" s="27">
        <v>18.449000000000002</v>
      </c>
    </row>
    <row r="910" spans="1:13" x14ac:dyDescent="0.15">
      <c r="A910" t="str">
        <v>U1385I-16-1</v>
      </c>
      <c r="B910" s="21">
        <v>142.80000000000001</v>
      </c>
      <c r="C910" t="str">
        <v>U1385G-3-4</v>
      </c>
      <c r="D910">
        <v>15.8</v>
      </c>
      <c r="E910" s="23">
        <v>16</v>
      </c>
      <c r="F910" s="27">
        <v>15.96</v>
      </c>
      <c r="G910" s="27" t="str">
        <v>15.96</v>
      </c>
      <c r="H910" s="28">
        <v>0</v>
      </c>
      <c r="K910" t="str">
        <v>U1385G-3</v>
      </c>
      <c r="L910" s="27">
        <v>2.5089999999999999</v>
      </c>
      <c r="M910" s="27">
        <v>18.469000000000001</v>
      </c>
    </row>
    <row r="911" spans="1:13" x14ac:dyDescent="0.15">
      <c r="A911" t="str">
        <v>U1385I-16-2</v>
      </c>
      <c r="B911" s="21">
        <v>144.29</v>
      </c>
      <c r="C911" t="str">
        <v>U1385G-3-4</v>
      </c>
      <c r="D911">
        <v>15.8</v>
      </c>
      <c r="E911" s="23">
        <v>16</v>
      </c>
      <c r="F911" s="27">
        <v>15.96</v>
      </c>
      <c r="G911" s="27" t="str">
        <v>15.96</v>
      </c>
      <c r="H911" s="28">
        <v>0</v>
      </c>
      <c r="K911" t="str">
        <v>U1385G-3</v>
      </c>
      <c r="L911" s="27">
        <v>2.5089999999999999</v>
      </c>
      <c r="M911" s="27">
        <v>18.469000000000001</v>
      </c>
    </row>
    <row r="912" spans="1:13" x14ac:dyDescent="0.15">
      <c r="A912" t="str">
        <v>U1385I-16-3</v>
      </c>
      <c r="B912" s="21">
        <v>145.79</v>
      </c>
      <c r="C912" t="str">
        <v>U1385G-3-4</v>
      </c>
      <c r="D912">
        <v>15.8</v>
      </c>
      <c r="E912" s="23">
        <v>18</v>
      </c>
      <c r="F912" s="27">
        <v>15.98</v>
      </c>
      <c r="G912" s="27" t="str">
        <v>15.98</v>
      </c>
      <c r="H912" s="28">
        <v>0</v>
      </c>
      <c r="K912" t="str">
        <v>U1385G-3</v>
      </c>
      <c r="L912" s="27">
        <v>2.5089999999999999</v>
      </c>
      <c r="M912" s="27">
        <v>18.489000000000001</v>
      </c>
    </row>
    <row r="913" spans="1:13" x14ac:dyDescent="0.15">
      <c r="A913" t="str">
        <v>U1385I-16-4</v>
      </c>
      <c r="B913" s="21">
        <v>147.29</v>
      </c>
      <c r="C913" t="str">
        <v>U1385G-3-4</v>
      </c>
      <c r="D913">
        <v>15.8</v>
      </c>
      <c r="E913" s="23">
        <v>18</v>
      </c>
      <c r="F913" s="27">
        <v>15.98</v>
      </c>
      <c r="G913" s="27" t="str">
        <v>15.98</v>
      </c>
      <c r="H913" s="28">
        <v>0</v>
      </c>
      <c r="K913" t="str">
        <v>U1385G-3</v>
      </c>
      <c r="L913" s="27">
        <v>2.5089999999999999</v>
      </c>
      <c r="M913" s="27">
        <v>18.489000000000001</v>
      </c>
    </row>
    <row r="914" spans="1:13" x14ac:dyDescent="0.15">
      <c r="A914" t="str">
        <v>U1385I-16-5</v>
      </c>
      <c r="B914" s="21">
        <v>148.79</v>
      </c>
      <c r="C914" t="str">
        <v>U1385G-3-4</v>
      </c>
      <c r="D914">
        <v>15.8</v>
      </c>
      <c r="E914" s="23">
        <v>20</v>
      </c>
      <c r="F914" s="27">
        <v>16</v>
      </c>
      <c r="G914" s="27" t="str">
        <v>16</v>
      </c>
      <c r="H914" s="28">
        <v>0</v>
      </c>
      <c r="K914" t="str">
        <v>U1385G-3</v>
      </c>
      <c r="L914" s="27">
        <v>2.5089999999999999</v>
      </c>
      <c r="M914" s="27">
        <v>18.509</v>
      </c>
    </row>
    <row r="915" spans="1:13" x14ac:dyDescent="0.15">
      <c r="A915" t="str">
        <v>U1385I-16-6</v>
      </c>
      <c r="B915" s="21">
        <v>150.29</v>
      </c>
      <c r="C915" t="str">
        <v>U1385G-3-4</v>
      </c>
      <c r="D915">
        <v>15.8</v>
      </c>
      <c r="E915" s="23">
        <v>22</v>
      </c>
      <c r="F915" s="27">
        <v>16.02</v>
      </c>
      <c r="G915" s="27" t="str">
        <v>16.02</v>
      </c>
      <c r="H915" s="28">
        <v>0</v>
      </c>
      <c r="K915" t="str">
        <v>U1385G-3</v>
      </c>
      <c r="L915" s="27">
        <v>2.5089999999999999</v>
      </c>
      <c r="M915" s="27">
        <v>18.529</v>
      </c>
    </row>
    <row r="916" spans="1:13" x14ac:dyDescent="0.15">
      <c r="A916" t="str">
        <v>U1385I-16-7</v>
      </c>
      <c r="B916" s="21">
        <v>151.5</v>
      </c>
      <c r="C916" t="str">
        <v>U1385G-3-4</v>
      </c>
      <c r="D916">
        <v>15.8</v>
      </c>
      <c r="E916" s="23">
        <v>24</v>
      </c>
      <c r="F916" s="27">
        <v>16.04</v>
      </c>
      <c r="G916" s="27" t="str">
        <v>16.04</v>
      </c>
      <c r="H916" s="28">
        <v>0</v>
      </c>
      <c r="K916" t="str">
        <v>U1385G-3</v>
      </c>
      <c r="L916" s="27">
        <v>2.5089999999999999</v>
      </c>
      <c r="M916" s="27">
        <v>18.548999999999999</v>
      </c>
    </row>
    <row r="917" spans="1:13" x14ac:dyDescent="0.15">
      <c r="A917" t="str">
        <v>U1385I-16-CC</v>
      </c>
      <c r="B917" s="21">
        <v>152.31</v>
      </c>
      <c r="C917" t="str">
        <v>U1385G-3-4</v>
      </c>
      <c r="D917">
        <v>15.8</v>
      </c>
      <c r="E917" s="23">
        <v>24</v>
      </c>
      <c r="F917" s="27">
        <v>16.04</v>
      </c>
      <c r="G917" s="27" t="str">
        <v>16.04</v>
      </c>
      <c r="H917" s="28">
        <v>0</v>
      </c>
      <c r="K917" t="str">
        <v>U1385G-3</v>
      </c>
      <c r="L917" s="27">
        <v>2.5089999999999999</v>
      </c>
      <c r="M917" s="27">
        <v>18.548999999999999</v>
      </c>
    </row>
    <row r="918" spans="1:13" x14ac:dyDescent="0.15">
      <c r="A918" t="str">
        <v>U1385J-1-1</v>
      </c>
      <c r="B918" s="21">
        <v>0</v>
      </c>
      <c r="C918" t="str">
        <v>U1385G-3-4</v>
      </c>
      <c r="D918">
        <v>15.8</v>
      </c>
      <c r="E918" s="23">
        <v>26</v>
      </c>
      <c r="F918" s="27">
        <v>16.060000000000002</v>
      </c>
      <c r="G918" s="27" t="str">
        <v>16.06</v>
      </c>
      <c r="H918" s="28">
        <v>-3.5527136788005009E-15</v>
      </c>
      <c r="K918" t="str">
        <v>U1385G-3</v>
      </c>
      <c r="L918" s="27">
        <v>2.5089999999999999</v>
      </c>
      <c r="M918" s="27">
        <v>18.569000000000003</v>
      </c>
    </row>
    <row r="919" spans="1:13" x14ac:dyDescent="0.15">
      <c r="A919" t="str">
        <v>U1385J-1-2</v>
      </c>
      <c r="B919" s="21">
        <v>1.5</v>
      </c>
      <c r="C919" t="str">
        <v>U1385G-3-4</v>
      </c>
      <c r="D919">
        <v>15.8</v>
      </c>
      <c r="E919" s="23">
        <v>28</v>
      </c>
      <c r="F919" s="27">
        <v>16.080000000000002</v>
      </c>
      <c r="G919" s="27" t="str">
        <v>16.08</v>
      </c>
      <c r="H919" s="28">
        <v>-3.5527136788005009E-15</v>
      </c>
      <c r="K919" t="str">
        <v>U1385G-3</v>
      </c>
      <c r="L919" s="27">
        <v>2.5089999999999999</v>
      </c>
      <c r="M919" s="27">
        <v>18.589000000000002</v>
      </c>
    </row>
    <row r="920" spans="1:13" x14ac:dyDescent="0.15">
      <c r="A920" t="str">
        <v>U1385J-1-CC</v>
      </c>
      <c r="B920" s="21">
        <v>2.89</v>
      </c>
      <c r="C920" t="str">
        <v>U1385G-3-4</v>
      </c>
      <c r="D920">
        <v>15.8</v>
      </c>
      <c r="E920" s="23">
        <v>28</v>
      </c>
      <c r="F920" s="27">
        <v>16.080000000000002</v>
      </c>
      <c r="G920" s="27" t="str">
        <v>16.08</v>
      </c>
      <c r="H920" s="28">
        <v>-3.5527136788005009E-15</v>
      </c>
      <c r="K920" t="str">
        <v>U1385G-3</v>
      </c>
      <c r="L920" s="27">
        <v>2.5089999999999999</v>
      </c>
      <c r="M920" s="27">
        <v>18.589000000000002</v>
      </c>
    </row>
    <row r="921" spans="1:13" x14ac:dyDescent="0.15">
      <c r="A921" t="str">
        <v>U1385J-2-1</v>
      </c>
      <c r="B921" s="21">
        <v>3</v>
      </c>
      <c r="C921" t="str">
        <v>U1385G-3-4</v>
      </c>
      <c r="D921">
        <v>15.8</v>
      </c>
      <c r="E921" s="23">
        <v>30</v>
      </c>
      <c r="F921" s="27">
        <v>16.100000000000001</v>
      </c>
      <c r="G921" s="27" t="str">
        <v>16.1</v>
      </c>
      <c r="H921" s="28">
        <v>0</v>
      </c>
      <c r="K921" t="str">
        <v>U1385G-3</v>
      </c>
      <c r="L921" s="27">
        <v>2.5089999999999999</v>
      </c>
      <c r="M921" s="27">
        <v>18.609000000000002</v>
      </c>
    </row>
    <row r="922" spans="1:13" x14ac:dyDescent="0.15">
      <c r="A922" t="str">
        <v>U1385J-2-2</v>
      </c>
      <c r="B922" s="21">
        <v>4.4800000000000004</v>
      </c>
      <c r="C922" t="str">
        <v>U1385G-3-4</v>
      </c>
      <c r="D922">
        <v>15.8</v>
      </c>
      <c r="E922" s="23">
        <v>32</v>
      </c>
      <c r="F922" s="27">
        <v>16.12</v>
      </c>
      <c r="G922" s="27" t="str">
        <v>16.12</v>
      </c>
      <c r="H922" s="28">
        <v>0</v>
      </c>
      <c r="K922" t="str">
        <v>U1385G-3</v>
      </c>
      <c r="L922" s="27">
        <v>2.5089999999999999</v>
      </c>
      <c r="M922" s="27">
        <v>18.629000000000001</v>
      </c>
    </row>
    <row r="923" spans="1:13" x14ac:dyDescent="0.15">
      <c r="A923" t="str">
        <v>U1385J-2-3</v>
      </c>
      <c r="B923" s="21">
        <v>5.96</v>
      </c>
      <c r="C923" t="str">
        <v>U1385G-3-4</v>
      </c>
      <c r="D923">
        <v>15.8</v>
      </c>
      <c r="E923" s="23">
        <v>32</v>
      </c>
      <c r="F923" s="27">
        <v>16.12</v>
      </c>
      <c r="G923" s="27" t="str">
        <v>16.12</v>
      </c>
      <c r="H923" s="28">
        <v>0</v>
      </c>
      <c r="K923" t="str">
        <v>U1385G-3</v>
      </c>
      <c r="L923" s="27">
        <v>2.5089999999999999</v>
      </c>
      <c r="M923" s="27">
        <v>18.629000000000001</v>
      </c>
    </row>
    <row r="924" spans="1:13" x14ac:dyDescent="0.15">
      <c r="A924" t="str">
        <v>U1385J-2-4</v>
      </c>
      <c r="B924" s="21">
        <v>7.44</v>
      </c>
      <c r="C924" t="str">
        <v>U1385G-3-4</v>
      </c>
      <c r="D924">
        <v>15.8</v>
      </c>
      <c r="E924" s="23">
        <v>34</v>
      </c>
      <c r="F924" s="27">
        <v>16.14</v>
      </c>
      <c r="G924" s="27" t="str">
        <v>16.14</v>
      </c>
      <c r="H924" s="28">
        <v>0</v>
      </c>
      <c r="K924" t="str">
        <v>U1385G-3</v>
      </c>
      <c r="L924" s="27">
        <v>2.5089999999999999</v>
      </c>
      <c r="M924" s="27">
        <v>18.649000000000001</v>
      </c>
    </row>
    <row r="925" spans="1:13" x14ac:dyDescent="0.15">
      <c r="A925" t="str">
        <v>U1385J-2-5</v>
      </c>
      <c r="B925" s="21">
        <v>8.92</v>
      </c>
      <c r="C925" t="str">
        <v>U1385G-3-4</v>
      </c>
      <c r="D925">
        <v>15.8</v>
      </c>
      <c r="E925" s="23">
        <v>36</v>
      </c>
      <c r="F925" s="27">
        <v>16.16</v>
      </c>
      <c r="G925" s="27" t="str">
        <v>16.16</v>
      </c>
      <c r="H925" s="28">
        <v>0</v>
      </c>
      <c r="K925" t="str">
        <v>U1385G-3</v>
      </c>
      <c r="L925" s="27">
        <v>2.5089999999999999</v>
      </c>
      <c r="M925" s="27">
        <v>18.669</v>
      </c>
    </row>
    <row r="926" spans="1:13" x14ac:dyDescent="0.15">
      <c r="A926" t="str">
        <v>U1385J-2-6</v>
      </c>
      <c r="B926" s="21">
        <v>10.4</v>
      </c>
      <c r="C926" t="str">
        <v>U1385G-3-4</v>
      </c>
      <c r="D926">
        <v>15.8</v>
      </c>
      <c r="E926" s="23">
        <v>38</v>
      </c>
      <c r="F926" s="27">
        <v>16.18</v>
      </c>
      <c r="G926" s="27" t="str">
        <v>16.18</v>
      </c>
      <c r="H926" s="28">
        <v>0</v>
      </c>
      <c r="K926" t="str">
        <v>U1385G-3</v>
      </c>
      <c r="L926" s="27">
        <v>2.5089999999999999</v>
      </c>
      <c r="M926" s="27">
        <v>18.689</v>
      </c>
    </row>
    <row r="927" spans="1:13" x14ac:dyDescent="0.15">
      <c r="A927" t="str">
        <v>U1385J-2-7</v>
      </c>
      <c r="B927" s="21">
        <v>11.88</v>
      </c>
      <c r="C927" t="str">
        <v>U1385G-3-4</v>
      </c>
      <c r="D927">
        <v>15.8</v>
      </c>
      <c r="E927" s="23">
        <v>39</v>
      </c>
      <c r="F927" s="27">
        <v>16.190000000000001</v>
      </c>
      <c r="G927" s="27" t="str">
        <v>16.19</v>
      </c>
      <c r="H927" s="28">
        <v>0</v>
      </c>
      <c r="K927" t="str">
        <v>U1385G-3</v>
      </c>
      <c r="L927" s="27">
        <v>2.5089999999999999</v>
      </c>
      <c r="M927" s="27">
        <v>18.699000000000002</v>
      </c>
    </row>
    <row r="928" spans="1:13" x14ac:dyDescent="0.15">
      <c r="A928" t="str">
        <v>U1385J-2-CC</v>
      </c>
      <c r="B928" s="21">
        <v>12.4</v>
      </c>
      <c r="C928" t="str">
        <v>U1385G-3-4</v>
      </c>
      <c r="D928">
        <v>15.8</v>
      </c>
      <c r="E928" s="23">
        <v>41</v>
      </c>
      <c r="F928" s="27">
        <v>16.21</v>
      </c>
      <c r="G928" s="27" t="str">
        <v>16.21</v>
      </c>
      <c r="H928" s="28">
        <v>0</v>
      </c>
      <c r="K928" t="str">
        <v>U1385G-3</v>
      </c>
      <c r="L928" s="27">
        <v>2.5089999999999999</v>
      </c>
      <c r="M928" s="27">
        <v>18.719000000000001</v>
      </c>
    </row>
    <row r="929" spans="1:13" x14ac:dyDescent="0.15">
      <c r="A929" t="str">
        <v>U1385J-3-1</v>
      </c>
      <c r="B929" s="21">
        <v>12.5</v>
      </c>
      <c r="C929" t="str">
        <v>U1385G-3-4</v>
      </c>
      <c r="D929">
        <v>15.8</v>
      </c>
      <c r="E929" s="23">
        <v>43</v>
      </c>
      <c r="F929" s="27">
        <v>16.23</v>
      </c>
      <c r="G929" s="27" t="str">
        <v>16.23</v>
      </c>
      <c r="H929" s="28">
        <v>0</v>
      </c>
      <c r="K929" t="str">
        <v>U1385G-3</v>
      </c>
      <c r="L929" s="27">
        <v>2.5089999999999999</v>
      </c>
      <c r="M929" s="27">
        <v>18.739000000000001</v>
      </c>
    </row>
    <row r="930" spans="1:13" x14ac:dyDescent="0.15">
      <c r="A930" t="str">
        <v>U1385J-3-2</v>
      </c>
      <c r="B930" s="21">
        <v>13.98</v>
      </c>
      <c r="C930" t="str">
        <v>U1385G-3-4</v>
      </c>
      <c r="D930">
        <v>15.8</v>
      </c>
      <c r="E930" s="23">
        <v>43</v>
      </c>
      <c r="F930" s="27">
        <v>16.23</v>
      </c>
      <c r="G930" s="27" t="str">
        <v>16.23</v>
      </c>
      <c r="H930" s="28">
        <v>0</v>
      </c>
      <c r="K930" t="str">
        <v>U1385G-3</v>
      </c>
      <c r="L930" s="27">
        <v>2.5089999999999999</v>
      </c>
      <c r="M930" s="27">
        <v>18.739000000000001</v>
      </c>
    </row>
    <row r="931" spans="1:13" x14ac:dyDescent="0.15">
      <c r="A931" t="str">
        <v>U1385J-3-3</v>
      </c>
      <c r="B931" s="21">
        <v>15.46</v>
      </c>
      <c r="C931" t="str">
        <v>U1385G-3-4</v>
      </c>
      <c r="D931">
        <v>15.8</v>
      </c>
      <c r="E931" s="23">
        <v>45</v>
      </c>
      <c r="F931" s="27">
        <v>16.25</v>
      </c>
      <c r="G931" s="27" t="str">
        <v>16.25</v>
      </c>
      <c r="H931" s="28">
        <v>0</v>
      </c>
      <c r="K931" t="str">
        <v>U1385G-3</v>
      </c>
      <c r="L931" s="27">
        <v>2.5089999999999999</v>
      </c>
      <c r="M931" s="27">
        <v>18.759</v>
      </c>
    </row>
    <row r="932" spans="1:13" x14ac:dyDescent="0.15">
      <c r="A932" t="str">
        <v>U1385J-3-4</v>
      </c>
      <c r="B932" s="21">
        <v>16.940000000000001</v>
      </c>
      <c r="C932" t="str">
        <v>U1385G-3-4</v>
      </c>
      <c r="D932">
        <v>15.8</v>
      </c>
      <c r="E932" s="23">
        <v>47</v>
      </c>
      <c r="F932" s="27">
        <v>16.27</v>
      </c>
      <c r="G932" s="27" t="str">
        <v>16.27</v>
      </c>
      <c r="H932" s="28">
        <v>0</v>
      </c>
      <c r="K932" t="str">
        <v>U1385G-3</v>
      </c>
      <c r="L932" s="27">
        <v>2.5089999999999999</v>
      </c>
      <c r="M932" s="27">
        <v>18.779</v>
      </c>
    </row>
    <row r="933" spans="1:13" x14ac:dyDescent="0.15">
      <c r="A933" t="str">
        <v>U1385J-3-5</v>
      </c>
      <c r="B933" s="21">
        <v>18.43</v>
      </c>
      <c r="C933" t="str">
        <v>U1385G-3-4</v>
      </c>
      <c r="D933">
        <v>15.8</v>
      </c>
      <c r="E933" s="23">
        <v>47</v>
      </c>
      <c r="F933" s="27">
        <v>16.27</v>
      </c>
      <c r="G933" s="27" t="str">
        <v>16.27</v>
      </c>
      <c r="H933" s="28">
        <v>0</v>
      </c>
      <c r="K933" t="str">
        <v>U1385G-3</v>
      </c>
      <c r="L933" s="27">
        <v>2.5089999999999999</v>
      </c>
      <c r="M933" s="27">
        <v>18.779</v>
      </c>
    </row>
    <row r="934" spans="1:13" x14ac:dyDescent="0.15">
      <c r="A934" t="str">
        <v>U1385J-3-6</v>
      </c>
      <c r="B934" s="21">
        <v>19.91</v>
      </c>
      <c r="C934" t="str">
        <v>U1385G-3-4</v>
      </c>
      <c r="D934">
        <v>15.8</v>
      </c>
      <c r="E934" s="23">
        <v>49</v>
      </c>
      <c r="F934" s="27">
        <v>16.29</v>
      </c>
      <c r="G934" s="27" t="str">
        <v>16.29</v>
      </c>
      <c r="H934" s="28">
        <v>0</v>
      </c>
      <c r="K934" t="str">
        <v>U1385G-3</v>
      </c>
      <c r="L934" s="27">
        <v>2.5089999999999999</v>
      </c>
      <c r="M934" s="27">
        <v>18.798999999999999</v>
      </c>
    </row>
    <row r="935" spans="1:13" x14ac:dyDescent="0.15">
      <c r="A935" t="str">
        <v>U1385J-3-7</v>
      </c>
      <c r="B935" s="21">
        <v>21.39</v>
      </c>
      <c r="C935" t="str">
        <v>U1385G-3-4</v>
      </c>
      <c r="D935">
        <v>15.8</v>
      </c>
      <c r="E935" s="23">
        <v>51</v>
      </c>
      <c r="F935" s="27">
        <v>16.310000000000002</v>
      </c>
      <c r="G935" s="27" t="str">
        <v>16.31</v>
      </c>
      <c r="H935" s="28">
        <v>-3.5527136788005009E-15</v>
      </c>
      <c r="K935" t="str">
        <v>U1385G-3</v>
      </c>
      <c r="L935" s="27">
        <v>2.5089999999999999</v>
      </c>
      <c r="M935" s="27">
        <v>18.819000000000003</v>
      </c>
    </row>
    <row r="936" spans="1:13" x14ac:dyDescent="0.15">
      <c r="A936" t="str">
        <v>U1385J-3-CC</v>
      </c>
      <c r="B936" s="21">
        <v>22.14</v>
      </c>
      <c r="C936" t="str">
        <v>U1385G-3-4</v>
      </c>
      <c r="D936">
        <v>15.8</v>
      </c>
      <c r="E936" s="23">
        <v>53</v>
      </c>
      <c r="F936" s="27">
        <v>16.330000000000002</v>
      </c>
      <c r="G936" s="27" t="str">
        <v>16.33</v>
      </c>
      <c r="H936" s="28">
        <v>-3.5527136788005009E-15</v>
      </c>
      <c r="K936" t="str">
        <v>U1385G-3</v>
      </c>
      <c r="L936" s="27">
        <v>2.5089999999999999</v>
      </c>
      <c r="M936" s="27">
        <v>18.839000000000002</v>
      </c>
    </row>
    <row r="937" spans="1:13" x14ac:dyDescent="0.15">
      <c r="A937" t="str">
        <v>U1385J-4-1</v>
      </c>
      <c r="B937" s="21">
        <v>22</v>
      </c>
      <c r="C937" t="str">
        <v>U1385G-3-4</v>
      </c>
      <c r="D937">
        <v>15.8</v>
      </c>
      <c r="E937" s="23">
        <v>53</v>
      </c>
      <c r="F937" s="27">
        <v>16.330000000000002</v>
      </c>
      <c r="G937" s="27" t="str">
        <v>16.33</v>
      </c>
      <c r="H937" s="28">
        <v>-3.5527136788005009E-15</v>
      </c>
      <c r="K937" t="str">
        <v>U1385G-3</v>
      </c>
      <c r="L937" s="27">
        <v>2.5089999999999999</v>
      </c>
      <c r="M937" s="27">
        <v>18.839000000000002</v>
      </c>
    </row>
    <row r="938" spans="1:13" x14ac:dyDescent="0.15">
      <c r="A938" t="str">
        <v>U1385J-4-2</v>
      </c>
      <c r="B938" s="21">
        <v>23.48</v>
      </c>
      <c r="C938" t="str">
        <v>U1385G-3-4</v>
      </c>
      <c r="D938">
        <v>15.8</v>
      </c>
      <c r="E938" s="23">
        <v>55</v>
      </c>
      <c r="F938" s="27">
        <v>16.350000000000001</v>
      </c>
      <c r="G938" s="27" t="str">
        <v>16.35</v>
      </c>
      <c r="H938" s="28">
        <v>0</v>
      </c>
      <c r="K938" t="str">
        <v>U1385G-3</v>
      </c>
      <c r="L938" s="27">
        <v>2.5089999999999999</v>
      </c>
      <c r="M938" s="27">
        <v>18.859000000000002</v>
      </c>
    </row>
    <row r="939" spans="1:13" x14ac:dyDescent="0.15">
      <c r="A939" t="str">
        <v>U1385J-4-3</v>
      </c>
      <c r="B939" s="21">
        <v>24.96</v>
      </c>
      <c r="C939" t="str">
        <v>U1385G-3-4</v>
      </c>
      <c r="D939">
        <v>15.8</v>
      </c>
      <c r="E939" s="23">
        <v>57</v>
      </c>
      <c r="F939" s="27">
        <v>16.37</v>
      </c>
      <c r="G939" s="27" t="str">
        <v>16.37</v>
      </c>
      <c r="H939" s="28">
        <v>0</v>
      </c>
      <c r="K939" t="str">
        <v>U1385G-3</v>
      </c>
      <c r="L939" s="27">
        <v>2.5089999999999999</v>
      </c>
      <c r="M939" s="27">
        <v>18.879000000000001</v>
      </c>
    </row>
    <row r="940" spans="1:13" x14ac:dyDescent="0.15">
      <c r="A940" t="str">
        <v>U1385J-4-4</v>
      </c>
      <c r="B940" s="21">
        <v>26.44</v>
      </c>
      <c r="C940" t="str">
        <v>U1385G-3-4</v>
      </c>
      <c r="D940">
        <v>15.8</v>
      </c>
      <c r="E940" s="23">
        <v>59</v>
      </c>
      <c r="F940" s="27">
        <v>16.39</v>
      </c>
      <c r="G940" s="27" t="str">
        <v>16.39</v>
      </c>
      <c r="H940" s="28">
        <v>0</v>
      </c>
      <c r="K940" t="str">
        <v>U1385G-3</v>
      </c>
      <c r="L940" s="27">
        <v>2.5089999999999999</v>
      </c>
      <c r="M940" s="27">
        <v>18.899000000000001</v>
      </c>
    </row>
    <row r="941" spans="1:13" x14ac:dyDescent="0.15">
      <c r="A941" t="str">
        <v>U1385J-4-5</v>
      </c>
      <c r="B941" s="21">
        <v>27.92</v>
      </c>
      <c r="C941" t="str">
        <v>U1385G-3-4</v>
      </c>
      <c r="D941">
        <v>15.8</v>
      </c>
      <c r="E941" s="23">
        <v>59</v>
      </c>
      <c r="F941" s="27">
        <v>16.39</v>
      </c>
      <c r="G941" s="27" t="str">
        <v>16.39</v>
      </c>
      <c r="H941" s="28">
        <v>0</v>
      </c>
      <c r="K941" t="str">
        <v>U1385G-3</v>
      </c>
      <c r="L941" s="27">
        <v>2.5089999999999999</v>
      </c>
      <c r="M941" s="27">
        <v>18.899000000000001</v>
      </c>
    </row>
    <row r="942" spans="1:13" x14ac:dyDescent="0.15">
      <c r="A942" t="str">
        <v>U1385J-4-6</v>
      </c>
      <c r="B942" s="21">
        <v>29.4</v>
      </c>
      <c r="C942" t="str">
        <v>U1385G-3-4</v>
      </c>
      <c r="D942">
        <v>15.8</v>
      </c>
      <c r="E942" s="23">
        <v>61</v>
      </c>
      <c r="F942" s="27">
        <v>16.41</v>
      </c>
      <c r="G942" s="27" t="str">
        <v>16.41</v>
      </c>
      <c r="H942" s="28">
        <v>0</v>
      </c>
      <c r="K942" t="str">
        <v>U1385G-3</v>
      </c>
      <c r="L942" s="27">
        <v>2.5089999999999999</v>
      </c>
      <c r="M942" s="27">
        <v>18.919</v>
      </c>
    </row>
    <row r="943" spans="1:13" x14ac:dyDescent="0.15">
      <c r="A943" t="str">
        <v>U1385J-4-7</v>
      </c>
      <c r="B943" s="21">
        <v>30.88</v>
      </c>
      <c r="C943" t="str">
        <v>U1385G-3-4</v>
      </c>
      <c r="D943">
        <v>15.8</v>
      </c>
      <c r="E943" s="23">
        <v>61</v>
      </c>
      <c r="F943" s="27">
        <v>16.41</v>
      </c>
      <c r="G943" s="27" t="str">
        <v>16.41</v>
      </c>
      <c r="H943" s="28">
        <v>0</v>
      </c>
      <c r="K943" t="str">
        <v>U1385G-3</v>
      </c>
      <c r="L943" s="27">
        <v>2.5089999999999999</v>
      </c>
      <c r="M943" s="27">
        <v>18.919</v>
      </c>
    </row>
    <row r="944" spans="1:13" x14ac:dyDescent="0.15">
      <c r="A944" t="str">
        <v>U1385J-4-CC</v>
      </c>
      <c r="B944" s="21">
        <v>31.7</v>
      </c>
      <c r="C944" t="str">
        <v>U1385G-3-4</v>
      </c>
      <c r="D944">
        <v>15.8</v>
      </c>
      <c r="E944" s="23">
        <v>63</v>
      </c>
      <c r="F944" s="27">
        <v>16.43</v>
      </c>
      <c r="G944" s="27" t="str">
        <v>16.43</v>
      </c>
      <c r="H944" s="28">
        <v>0</v>
      </c>
      <c r="K944" t="str">
        <v>U1385G-3</v>
      </c>
      <c r="L944" s="27">
        <v>2.5089999999999999</v>
      </c>
      <c r="M944" s="27">
        <v>18.939</v>
      </c>
    </row>
    <row r="945" spans="1:13" x14ac:dyDescent="0.15">
      <c r="A945" t="str">
        <v>U1385J-5-1</v>
      </c>
      <c r="B945" s="21">
        <v>31.5</v>
      </c>
      <c r="C945" t="str">
        <v>U1385G-3-4</v>
      </c>
      <c r="D945">
        <v>15.8</v>
      </c>
      <c r="E945" s="23">
        <v>65</v>
      </c>
      <c r="F945" s="27">
        <v>16.45</v>
      </c>
      <c r="G945" s="27" t="str">
        <v>16.45</v>
      </c>
      <c r="H945" s="28">
        <v>0</v>
      </c>
      <c r="K945" t="str">
        <v>U1385G-3</v>
      </c>
      <c r="L945" s="27">
        <v>2.5089999999999999</v>
      </c>
      <c r="M945" s="27">
        <v>18.959</v>
      </c>
    </row>
    <row r="946" spans="1:13" x14ac:dyDescent="0.15">
      <c r="A946" t="str">
        <v>U1385J-5-2</v>
      </c>
      <c r="B946" s="21">
        <v>32.979999999999997</v>
      </c>
      <c r="C946" t="str">
        <v>U1385G-3-4</v>
      </c>
      <c r="D946">
        <v>15.8</v>
      </c>
      <c r="E946" s="23">
        <v>67</v>
      </c>
      <c r="F946" s="27">
        <v>16.470000000000002</v>
      </c>
      <c r="G946" s="27" t="str">
        <v>16.47</v>
      </c>
      <c r="H946" s="28">
        <v>-3.5527136788005009E-15</v>
      </c>
      <c r="K946" t="str">
        <v>U1385G-3</v>
      </c>
      <c r="L946" s="27">
        <v>2.5089999999999999</v>
      </c>
      <c r="M946" s="27">
        <v>18.979000000000003</v>
      </c>
    </row>
    <row r="947" spans="1:13" x14ac:dyDescent="0.15">
      <c r="A947" t="str">
        <v>U1385J-5-3</v>
      </c>
      <c r="B947" s="21">
        <v>34.46</v>
      </c>
      <c r="C947" t="str">
        <v>U1385G-3-4</v>
      </c>
      <c r="D947">
        <v>15.8</v>
      </c>
      <c r="E947" s="23">
        <v>68</v>
      </c>
      <c r="F947" s="27">
        <v>16.48</v>
      </c>
      <c r="G947" s="27" t="str">
        <v>16.48</v>
      </c>
      <c r="H947" s="28">
        <v>0</v>
      </c>
      <c r="K947" t="str">
        <v>U1385G-3</v>
      </c>
      <c r="L947" s="27">
        <v>2.5089999999999999</v>
      </c>
      <c r="M947" s="27">
        <v>18.989000000000001</v>
      </c>
    </row>
    <row r="948" spans="1:13" x14ac:dyDescent="0.15">
      <c r="A948" t="str">
        <v>U1385J-5-4</v>
      </c>
      <c r="B948" s="21">
        <v>35.93</v>
      </c>
      <c r="C948" t="str">
        <v>U1385G-3-4</v>
      </c>
      <c r="D948">
        <v>15.8</v>
      </c>
      <c r="E948" s="23">
        <v>68</v>
      </c>
      <c r="F948" s="27">
        <v>16.48</v>
      </c>
      <c r="G948" s="27" t="str">
        <v>16.48</v>
      </c>
      <c r="H948" s="28">
        <v>0</v>
      </c>
      <c r="K948" t="str">
        <v>U1385G-3</v>
      </c>
      <c r="L948" s="27">
        <v>2.5089999999999999</v>
      </c>
      <c r="M948" s="27">
        <v>18.989000000000001</v>
      </c>
    </row>
    <row r="949" spans="1:13" x14ac:dyDescent="0.15">
      <c r="A949" t="str">
        <v>U1385J-5-5</v>
      </c>
      <c r="B949" s="21">
        <v>37.409999999999997</v>
      </c>
      <c r="C949" t="str">
        <v>U1385G-3-4</v>
      </c>
      <c r="D949">
        <v>15.8</v>
      </c>
      <c r="E949" s="23">
        <v>69</v>
      </c>
      <c r="F949" s="27">
        <v>16.490000000000002</v>
      </c>
      <c r="G949" s="27" t="str">
        <v>16.49</v>
      </c>
      <c r="H949" s="28">
        <v>-3.5527136788005009E-15</v>
      </c>
      <c r="K949" t="str">
        <v>U1385G-3</v>
      </c>
      <c r="L949" s="27">
        <v>2.5089999999999999</v>
      </c>
      <c r="M949" s="27">
        <v>18.999000000000002</v>
      </c>
    </row>
    <row r="950" spans="1:13" x14ac:dyDescent="0.15">
      <c r="A950" t="str">
        <v>U1385J-5-6</v>
      </c>
      <c r="B950" s="21">
        <v>38.89</v>
      </c>
      <c r="C950" t="str">
        <v>U1385G-3-4</v>
      </c>
      <c r="D950">
        <v>15.8</v>
      </c>
      <c r="E950" s="23">
        <v>69</v>
      </c>
      <c r="F950" s="27">
        <v>16.490000000000002</v>
      </c>
      <c r="G950" s="27" t="str">
        <v>16.49</v>
      </c>
      <c r="H950" s="28">
        <v>-3.5527136788005009E-15</v>
      </c>
      <c r="K950" t="str">
        <v>U1385G-3</v>
      </c>
      <c r="L950" s="27">
        <v>2.5089999999999999</v>
      </c>
      <c r="M950" s="27">
        <v>18.999000000000002</v>
      </c>
    </row>
    <row r="951" spans="1:13" x14ac:dyDescent="0.15">
      <c r="A951" t="str">
        <v>U1385J-5-7</v>
      </c>
      <c r="B951" s="21">
        <v>40.380000000000003</v>
      </c>
      <c r="C951" t="str">
        <v>U1385G-3-4</v>
      </c>
      <c r="D951">
        <v>15.8</v>
      </c>
      <c r="E951" s="23">
        <v>71</v>
      </c>
      <c r="F951" s="27">
        <v>16.510000000000002</v>
      </c>
      <c r="G951" s="27" t="str">
        <v>16.51</v>
      </c>
      <c r="H951" s="28">
        <v>0</v>
      </c>
      <c r="K951" t="str">
        <v>U1385G-3</v>
      </c>
      <c r="L951" s="27">
        <v>2.5089999999999999</v>
      </c>
      <c r="M951" s="27">
        <v>19.019000000000002</v>
      </c>
    </row>
    <row r="952" spans="1:13" x14ac:dyDescent="0.15">
      <c r="A952" t="str">
        <v>U1385J-5-CC</v>
      </c>
      <c r="B952" s="21">
        <v>41</v>
      </c>
      <c r="C952" t="str">
        <v>U1385G-3-4</v>
      </c>
      <c r="D952">
        <v>15.8</v>
      </c>
      <c r="E952" s="23">
        <v>71</v>
      </c>
      <c r="F952" s="27">
        <v>16.510000000000002</v>
      </c>
      <c r="G952" s="27" t="str">
        <v>16.51</v>
      </c>
      <c r="H952" s="28">
        <v>0</v>
      </c>
      <c r="K952" t="str">
        <v>U1385G-3</v>
      </c>
      <c r="L952" s="27">
        <v>2.5089999999999999</v>
      </c>
      <c r="M952" s="27">
        <v>19.019000000000002</v>
      </c>
    </row>
    <row r="953" spans="1:13" x14ac:dyDescent="0.15">
      <c r="A953" t="str">
        <v>U1385J-6-1</v>
      </c>
      <c r="B953" s="21">
        <v>41</v>
      </c>
      <c r="C953" t="str">
        <v>U1385G-3-4</v>
      </c>
      <c r="D953">
        <v>15.8</v>
      </c>
      <c r="E953" s="23">
        <v>73</v>
      </c>
      <c r="F953" s="27">
        <v>16.53</v>
      </c>
      <c r="G953" s="27" t="str">
        <v>16.53</v>
      </c>
      <c r="H953" s="28">
        <v>0</v>
      </c>
      <c r="K953" t="str">
        <v>U1385G-3</v>
      </c>
      <c r="L953" s="27">
        <v>2.5089999999999999</v>
      </c>
      <c r="M953" s="27">
        <v>19.039000000000001</v>
      </c>
    </row>
    <row r="954" spans="1:13" x14ac:dyDescent="0.15">
      <c r="A954" t="str">
        <v>U1385J-6-2</v>
      </c>
      <c r="B954" s="21">
        <v>42.48</v>
      </c>
      <c r="C954" t="str">
        <v>U1385G-3-4</v>
      </c>
      <c r="D954">
        <v>15.8</v>
      </c>
      <c r="E954" s="23">
        <v>75</v>
      </c>
      <c r="F954" s="27">
        <v>16.55</v>
      </c>
      <c r="G954" s="27" t="str">
        <v>16.55</v>
      </c>
      <c r="H954" s="28">
        <v>0</v>
      </c>
      <c r="K954" t="str">
        <v>U1385G-3</v>
      </c>
      <c r="L954" s="27">
        <v>2.5089999999999999</v>
      </c>
      <c r="M954" s="27">
        <v>19.059000000000001</v>
      </c>
    </row>
    <row r="955" spans="1:13" x14ac:dyDescent="0.15">
      <c r="A955" t="str">
        <v>U1385J-6-3</v>
      </c>
      <c r="B955" s="21">
        <v>43.96</v>
      </c>
      <c r="C955" t="str">
        <v>U1385G-3-4</v>
      </c>
      <c r="D955">
        <v>15.8</v>
      </c>
      <c r="E955" s="23">
        <v>75</v>
      </c>
      <c r="F955" s="27">
        <v>16.55</v>
      </c>
      <c r="G955" s="27" t="str">
        <v>16.55</v>
      </c>
      <c r="H955" s="28">
        <v>0</v>
      </c>
      <c r="K955" t="str">
        <v>U1385G-3</v>
      </c>
      <c r="L955" s="27">
        <v>2.5089999999999999</v>
      </c>
      <c r="M955" s="27">
        <v>19.059000000000001</v>
      </c>
    </row>
    <row r="956" spans="1:13" x14ac:dyDescent="0.15">
      <c r="A956" t="str">
        <v>U1385J-6-4</v>
      </c>
      <c r="B956" s="21">
        <v>45.44</v>
      </c>
      <c r="C956" t="str">
        <v>U1385G-3-4</v>
      </c>
      <c r="D956">
        <v>15.8</v>
      </c>
      <c r="E956" s="23">
        <v>75</v>
      </c>
      <c r="F956" s="27">
        <v>16.55</v>
      </c>
      <c r="G956" s="27" t="str">
        <v>16.55</v>
      </c>
      <c r="H956" s="28">
        <v>0</v>
      </c>
      <c r="K956" t="str">
        <v>U1385G-3</v>
      </c>
      <c r="L956" s="27">
        <v>2.5089999999999999</v>
      </c>
      <c r="M956" s="27">
        <v>19.059000000000001</v>
      </c>
    </row>
    <row r="957" spans="1:13" x14ac:dyDescent="0.15">
      <c r="A957" t="str">
        <v>U1385J-6-5</v>
      </c>
      <c r="B957" s="21">
        <v>46.92</v>
      </c>
      <c r="C957" t="str">
        <v>U1385G-3-4</v>
      </c>
      <c r="D957">
        <v>15.8</v>
      </c>
      <c r="E957" s="23">
        <v>77</v>
      </c>
      <c r="F957" s="27">
        <v>16.57</v>
      </c>
      <c r="G957" s="27" t="str">
        <v>16.57</v>
      </c>
      <c r="H957" s="28">
        <v>0</v>
      </c>
      <c r="K957" t="str">
        <v>U1385G-3</v>
      </c>
      <c r="L957" s="27">
        <v>2.5089999999999999</v>
      </c>
      <c r="M957" s="27">
        <v>19.079000000000001</v>
      </c>
    </row>
    <row r="958" spans="1:13" x14ac:dyDescent="0.15">
      <c r="A958" t="str">
        <v>U1385J-6-6</v>
      </c>
      <c r="B958" s="21">
        <v>48.4</v>
      </c>
      <c r="C958" t="str">
        <v>U1385G-3-4</v>
      </c>
      <c r="D958">
        <v>15.8</v>
      </c>
      <c r="E958" s="23">
        <v>79</v>
      </c>
      <c r="F958" s="27">
        <v>16.59</v>
      </c>
      <c r="G958" s="27" t="str">
        <v>16.59</v>
      </c>
      <c r="H958" s="28">
        <v>0</v>
      </c>
      <c r="K958" t="str">
        <v>U1385G-3</v>
      </c>
      <c r="L958" s="27">
        <v>2.5089999999999999</v>
      </c>
      <c r="M958" s="27">
        <v>19.099</v>
      </c>
    </row>
    <row r="959" spans="1:13" x14ac:dyDescent="0.15">
      <c r="A959" t="str">
        <v>U1385J-6-7</v>
      </c>
      <c r="B959" s="21">
        <v>49.89</v>
      </c>
      <c r="C959" t="str">
        <v>U1385G-3-4</v>
      </c>
      <c r="D959">
        <v>15.8</v>
      </c>
      <c r="E959" s="23">
        <v>81</v>
      </c>
      <c r="F959" s="27">
        <v>16.61</v>
      </c>
      <c r="G959" s="27" t="str">
        <v>16.61</v>
      </c>
      <c r="H959" s="28">
        <v>0</v>
      </c>
      <c r="K959" t="str">
        <v>U1385G-3</v>
      </c>
      <c r="L959" s="27">
        <v>2.5089999999999999</v>
      </c>
      <c r="M959" s="27">
        <v>19.119</v>
      </c>
    </row>
    <row r="960" spans="1:13" x14ac:dyDescent="0.15">
      <c r="A960" t="str">
        <v>U1385J-6-CC</v>
      </c>
      <c r="B960" s="21">
        <v>50.7</v>
      </c>
      <c r="C960" t="str">
        <v>U1385G-3-4</v>
      </c>
      <c r="D960">
        <v>15.8</v>
      </c>
      <c r="E960" s="23">
        <v>83</v>
      </c>
      <c r="F960" s="27">
        <v>16.63</v>
      </c>
      <c r="G960" s="27" t="str">
        <v>16.63</v>
      </c>
      <c r="H960" s="28">
        <v>0</v>
      </c>
      <c r="K960" t="str">
        <v>U1385G-3</v>
      </c>
      <c r="L960" s="27">
        <v>2.5089999999999999</v>
      </c>
      <c r="M960" s="27">
        <v>19.138999999999999</v>
      </c>
    </row>
    <row r="961" spans="1:13" x14ac:dyDescent="0.15">
      <c r="A961" t="str">
        <v>U1385J-7-1</v>
      </c>
      <c r="B961" s="21">
        <v>50.5</v>
      </c>
      <c r="C961" t="str">
        <v>U1385G-3-4</v>
      </c>
      <c r="D961">
        <v>15.8</v>
      </c>
      <c r="E961" s="23">
        <v>83</v>
      </c>
      <c r="F961" s="27">
        <v>16.63</v>
      </c>
      <c r="G961" s="27" t="str">
        <v>16.63</v>
      </c>
      <c r="H961" s="28">
        <v>0</v>
      </c>
      <c r="K961" t="str">
        <v>U1385G-3</v>
      </c>
      <c r="L961" s="27">
        <v>2.5089999999999999</v>
      </c>
      <c r="M961" s="27">
        <v>19.138999999999999</v>
      </c>
    </row>
    <row r="962" spans="1:13" x14ac:dyDescent="0.15">
      <c r="A962" t="str">
        <v>U1385J-7-2</v>
      </c>
      <c r="B962" s="21">
        <v>51.96</v>
      </c>
      <c r="C962" t="str">
        <v>U1385G-3-4</v>
      </c>
      <c r="D962">
        <v>15.8</v>
      </c>
      <c r="E962" s="23">
        <v>85</v>
      </c>
      <c r="F962" s="27">
        <v>16.650000000000002</v>
      </c>
      <c r="G962" s="27" t="str">
        <v>16.65</v>
      </c>
      <c r="H962" s="28">
        <v>-3.5527136788005009E-15</v>
      </c>
      <c r="K962" t="str">
        <v>U1385G-3</v>
      </c>
      <c r="L962" s="27">
        <v>2.5089999999999999</v>
      </c>
      <c r="M962" s="27">
        <v>19.159000000000002</v>
      </c>
    </row>
    <row r="963" spans="1:13" x14ac:dyDescent="0.15">
      <c r="A963" t="str">
        <v>U1385J-7-3</v>
      </c>
      <c r="B963" s="21">
        <v>53.42</v>
      </c>
      <c r="C963" t="str">
        <v>U1385G-3-4</v>
      </c>
      <c r="D963">
        <v>15.8</v>
      </c>
      <c r="E963" s="23">
        <v>85</v>
      </c>
      <c r="F963" s="27">
        <v>16.650000000000002</v>
      </c>
      <c r="G963" s="27" t="str">
        <v>16.65</v>
      </c>
      <c r="H963" s="28">
        <v>-3.5527136788005009E-15</v>
      </c>
      <c r="K963" t="str">
        <v>U1385G-3</v>
      </c>
      <c r="L963" s="27">
        <v>2.5089999999999999</v>
      </c>
      <c r="M963" s="27">
        <v>19.159000000000002</v>
      </c>
    </row>
    <row r="964" spans="1:13" x14ac:dyDescent="0.15">
      <c r="A964" t="str">
        <v>U1385J-7-4</v>
      </c>
      <c r="B964" s="21">
        <v>54.89</v>
      </c>
      <c r="C964" t="str">
        <v>U1385G-3-4</v>
      </c>
      <c r="D964">
        <v>15.8</v>
      </c>
      <c r="E964" s="23">
        <v>87</v>
      </c>
      <c r="F964" s="27">
        <v>16.670000000000002</v>
      </c>
      <c r="G964" s="27" t="str">
        <v>16.67</v>
      </c>
      <c r="H964" s="28">
        <v>0</v>
      </c>
      <c r="K964" t="str">
        <v>U1385G-3</v>
      </c>
      <c r="L964" s="27">
        <v>2.5089999999999999</v>
      </c>
      <c r="M964" s="27">
        <v>19.179000000000002</v>
      </c>
    </row>
    <row r="965" spans="1:13" x14ac:dyDescent="0.15">
      <c r="A965" t="str">
        <v>U1385J-7-5</v>
      </c>
      <c r="B965" s="21">
        <v>56.35</v>
      </c>
      <c r="C965" t="str">
        <v>U1385G-3-4</v>
      </c>
      <c r="D965">
        <v>15.8</v>
      </c>
      <c r="E965" s="23">
        <v>89</v>
      </c>
      <c r="F965" s="27">
        <v>16.690000000000001</v>
      </c>
      <c r="G965" s="27" t="str">
        <v>16.69</v>
      </c>
      <c r="H965" s="28">
        <v>0</v>
      </c>
      <c r="K965" t="str">
        <v>U1385G-3</v>
      </c>
      <c r="L965" s="27">
        <v>2.5089999999999999</v>
      </c>
      <c r="M965" s="27">
        <v>19.199000000000002</v>
      </c>
    </row>
    <row r="966" spans="1:13" x14ac:dyDescent="0.15">
      <c r="A966" t="str">
        <v>U1385J-7-6</v>
      </c>
      <c r="B966" s="21">
        <v>57.82</v>
      </c>
      <c r="C966" t="str">
        <v>U1385G-3-4</v>
      </c>
      <c r="D966">
        <v>15.8</v>
      </c>
      <c r="E966" s="23">
        <v>89</v>
      </c>
      <c r="F966" s="27">
        <v>16.690000000000001</v>
      </c>
      <c r="G966" s="27" t="str">
        <v>16.69</v>
      </c>
      <c r="H966" s="28">
        <v>0</v>
      </c>
      <c r="K966" t="str">
        <v>U1385G-3</v>
      </c>
      <c r="L966" s="27">
        <v>2.5089999999999999</v>
      </c>
      <c r="M966" s="27">
        <v>19.199000000000002</v>
      </c>
    </row>
    <row r="967" spans="1:13" x14ac:dyDescent="0.15">
      <c r="A967" t="str">
        <v>U1385J-7-7</v>
      </c>
      <c r="B967" s="21">
        <v>59.3</v>
      </c>
      <c r="C967" t="str">
        <v>U1385G-3-4</v>
      </c>
      <c r="D967">
        <v>15.8</v>
      </c>
      <c r="E967" s="23">
        <v>91</v>
      </c>
      <c r="F967" s="27">
        <v>16.71</v>
      </c>
      <c r="G967" s="27" t="str">
        <v>16.71</v>
      </c>
      <c r="H967" s="28">
        <v>0</v>
      </c>
      <c r="K967" t="str">
        <v>U1385G-3</v>
      </c>
      <c r="L967" s="27">
        <v>2.5089999999999999</v>
      </c>
      <c r="M967" s="27">
        <v>19.219000000000001</v>
      </c>
    </row>
    <row r="968" spans="1:13" x14ac:dyDescent="0.15">
      <c r="A968" t="str">
        <v>U1385J-7-CC</v>
      </c>
      <c r="B968" s="21">
        <v>60.17</v>
      </c>
      <c r="C968" t="str">
        <v>U1385G-3-4</v>
      </c>
      <c r="D968">
        <v>15.8</v>
      </c>
      <c r="E968" s="23">
        <v>91</v>
      </c>
      <c r="F968" s="27">
        <v>16.71</v>
      </c>
      <c r="G968" s="27" t="str">
        <v>16.71</v>
      </c>
      <c r="H968" s="28">
        <v>0</v>
      </c>
      <c r="K968" t="str">
        <v>U1385G-3</v>
      </c>
      <c r="L968" s="27">
        <v>2.5089999999999999</v>
      </c>
      <c r="M968" s="27">
        <v>19.219000000000001</v>
      </c>
    </row>
    <row r="969" spans="1:13" x14ac:dyDescent="0.15">
      <c r="A969" t="str">
        <v>U1385J-8-1</v>
      </c>
      <c r="B969" s="21">
        <v>60</v>
      </c>
      <c r="C969" t="str">
        <v>U1385G-3-4</v>
      </c>
      <c r="D969">
        <v>15.8</v>
      </c>
      <c r="E969" s="23">
        <v>93</v>
      </c>
      <c r="F969" s="27">
        <v>16.73</v>
      </c>
      <c r="G969" s="27" t="str">
        <v>16.73</v>
      </c>
      <c r="H969" s="28">
        <v>0</v>
      </c>
      <c r="K969" t="str">
        <v>U1385G-3</v>
      </c>
      <c r="L969" s="27">
        <v>2.5089999999999999</v>
      </c>
      <c r="M969" s="27">
        <v>19.239000000000001</v>
      </c>
    </row>
    <row r="970" spans="1:13" x14ac:dyDescent="0.15">
      <c r="A970" t="str">
        <v>U1385J-8-2</v>
      </c>
      <c r="B970" s="21">
        <v>61.46</v>
      </c>
      <c r="C970" t="str">
        <v>U1385G-3-4</v>
      </c>
      <c r="D970">
        <v>15.8</v>
      </c>
      <c r="E970" s="23">
        <v>95</v>
      </c>
      <c r="F970" s="27">
        <v>16.75</v>
      </c>
      <c r="G970" s="27" t="str">
        <v>16.75</v>
      </c>
      <c r="H970" s="28">
        <v>0</v>
      </c>
      <c r="K970" t="str">
        <v>U1385G-3</v>
      </c>
      <c r="L970" s="27">
        <v>2.5089999999999999</v>
      </c>
      <c r="M970" s="27">
        <v>19.259</v>
      </c>
    </row>
    <row r="971" spans="1:13" x14ac:dyDescent="0.15">
      <c r="A971" t="str">
        <v>U1385J-8-3</v>
      </c>
      <c r="B971" s="21">
        <v>62.92</v>
      </c>
      <c r="C971" t="str">
        <v>U1385G-3-4</v>
      </c>
      <c r="D971">
        <v>15.8</v>
      </c>
      <c r="E971" s="23">
        <v>97</v>
      </c>
      <c r="F971" s="27">
        <v>16.77</v>
      </c>
      <c r="G971" s="27" t="str">
        <v>16.77</v>
      </c>
      <c r="H971" s="28">
        <v>0</v>
      </c>
      <c r="K971" t="str">
        <v>U1385G-3</v>
      </c>
      <c r="L971" s="27">
        <v>2.5089999999999999</v>
      </c>
      <c r="M971" s="27">
        <v>19.279</v>
      </c>
    </row>
    <row r="972" spans="1:13" x14ac:dyDescent="0.15">
      <c r="A972" t="str">
        <v>U1385J-8-4</v>
      </c>
      <c r="B972" s="21">
        <v>64.38</v>
      </c>
      <c r="C972" t="str">
        <v>U1385G-3-4</v>
      </c>
      <c r="D972">
        <v>15.8</v>
      </c>
      <c r="E972" s="23">
        <v>97</v>
      </c>
      <c r="F972" s="27">
        <v>16.77</v>
      </c>
      <c r="G972" s="27" t="str">
        <v>16.77</v>
      </c>
      <c r="H972" s="28">
        <v>0</v>
      </c>
      <c r="K972" t="str">
        <v>U1385G-3</v>
      </c>
      <c r="L972" s="27">
        <v>2.5089999999999999</v>
      </c>
      <c r="M972" s="27">
        <v>19.279</v>
      </c>
    </row>
    <row r="973" spans="1:13" x14ac:dyDescent="0.15">
      <c r="A973" t="str">
        <v>U1385J-8-5</v>
      </c>
      <c r="B973" s="21">
        <v>65.84</v>
      </c>
      <c r="C973" t="str">
        <v>U1385G-3-4</v>
      </c>
      <c r="D973">
        <v>15.8</v>
      </c>
      <c r="E973" s="23">
        <v>99</v>
      </c>
      <c r="F973" s="27">
        <v>16.79</v>
      </c>
      <c r="G973" s="27" t="str">
        <v>16.79</v>
      </c>
      <c r="H973" s="28">
        <v>0</v>
      </c>
      <c r="K973" t="str">
        <v>U1385G-3</v>
      </c>
      <c r="L973" s="27">
        <v>2.5089999999999999</v>
      </c>
      <c r="M973" s="27">
        <v>19.298999999999999</v>
      </c>
    </row>
    <row r="974" spans="1:13" x14ac:dyDescent="0.15">
      <c r="A974" t="str">
        <v>U1385J-8-6</v>
      </c>
      <c r="B974" s="21">
        <v>67.3</v>
      </c>
      <c r="C974" t="str">
        <v>U1385G-3-4</v>
      </c>
      <c r="D974">
        <v>15.8</v>
      </c>
      <c r="E974" s="23">
        <v>101</v>
      </c>
      <c r="F974" s="27">
        <v>16.810000000000002</v>
      </c>
      <c r="G974" s="27" t="str">
        <v>16.81</v>
      </c>
      <c r="H974" s="28">
        <v>-3.5527136788005009E-15</v>
      </c>
      <c r="K974" t="str">
        <v>U1385G-3</v>
      </c>
      <c r="L974" s="27">
        <v>2.5089999999999999</v>
      </c>
      <c r="M974" s="27">
        <v>19.319000000000003</v>
      </c>
    </row>
    <row r="975" spans="1:13" x14ac:dyDescent="0.15">
      <c r="A975" t="str">
        <v>U1385J-8-7</v>
      </c>
      <c r="B975" s="21">
        <v>68.77</v>
      </c>
      <c r="C975" t="str">
        <v>U1385G-3-4</v>
      </c>
      <c r="D975">
        <v>15.8</v>
      </c>
      <c r="E975" s="23">
        <v>103</v>
      </c>
      <c r="F975" s="27">
        <v>16.830000000000002</v>
      </c>
      <c r="G975" s="27" t="str">
        <v>16.83</v>
      </c>
      <c r="H975" s="28">
        <v>-3.5527136788005009E-15</v>
      </c>
      <c r="K975" t="str">
        <v>U1385G-3</v>
      </c>
      <c r="L975" s="27">
        <v>2.5089999999999999</v>
      </c>
      <c r="M975" s="27">
        <v>19.339000000000002</v>
      </c>
    </row>
    <row r="976" spans="1:13" x14ac:dyDescent="0.15">
      <c r="A976" t="str">
        <v>U1385J-8-CC</v>
      </c>
      <c r="B976" s="21">
        <v>69.67</v>
      </c>
      <c r="C976" t="str">
        <v>U1385G-3-4</v>
      </c>
      <c r="D976">
        <v>15.8</v>
      </c>
      <c r="E976" s="23">
        <v>103</v>
      </c>
      <c r="F976" s="27">
        <v>16.830000000000002</v>
      </c>
      <c r="G976" s="27" t="str">
        <v>16.83</v>
      </c>
      <c r="H976" s="28">
        <v>-3.5527136788005009E-15</v>
      </c>
      <c r="K976" t="str">
        <v>U1385G-3</v>
      </c>
      <c r="L976" s="27">
        <v>2.5089999999999999</v>
      </c>
      <c r="M976" s="27">
        <v>19.339000000000002</v>
      </c>
    </row>
    <row r="977" spans="1:13" x14ac:dyDescent="0.15">
      <c r="A977" t="str">
        <v>U1385J-9-1</v>
      </c>
      <c r="B977" s="21">
        <v>69.5</v>
      </c>
      <c r="C977" t="str">
        <v>U1385G-3-4</v>
      </c>
      <c r="D977">
        <v>15.8</v>
      </c>
      <c r="E977" s="23">
        <v>105</v>
      </c>
      <c r="F977" s="27">
        <v>16.850000000000001</v>
      </c>
      <c r="G977" s="27" t="str">
        <v>16.85</v>
      </c>
      <c r="H977" s="28">
        <v>0</v>
      </c>
      <c r="K977" t="str">
        <v>U1385G-3</v>
      </c>
      <c r="L977" s="27">
        <v>2.5089999999999999</v>
      </c>
      <c r="M977" s="27">
        <v>19.359000000000002</v>
      </c>
    </row>
    <row r="978" spans="1:13" x14ac:dyDescent="0.15">
      <c r="A978" t="str">
        <v>U1385J-9-2</v>
      </c>
      <c r="B978" s="21">
        <v>70.959999999999994</v>
      </c>
      <c r="C978" t="str">
        <v>U1385G-3-4</v>
      </c>
      <c r="D978">
        <v>15.8</v>
      </c>
      <c r="E978" s="23">
        <v>105</v>
      </c>
      <c r="F978" s="27">
        <v>16.850000000000001</v>
      </c>
      <c r="G978" s="27" t="str">
        <v>16.85</v>
      </c>
      <c r="H978" s="28">
        <v>0</v>
      </c>
      <c r="K978" t="str">
        <v>U1385G-3</v>
      </c>
      <c r="L978" s="27">
        <v>2.5089999999999999</v>
      </c>
      <c r="M978" s="27">
        <v>19.359000000000002</v>
      </c>
    </row>
    <row r="979" spans="1:13" x14ac:dyDescent="0.15">
      <c r="A979" t="str">
        <v>U1385J-9-3</v>
      </c>
      <c r="B979" s="21">
        <v>72.459999999999994</v>
      </c>
      <c r="C979" t="str">
        <v>U1385G-3-4</v>
      </c>
      <c r="D979">
        <v>15.8</v>
      </c>
      <c r="E979" s="23">
        <v>107</v>
      </c>
      <c r="F979" s="27">
        <v>16.87</v>
      </c>
      <c r="G979" s="27" t="str">
        <v>16.87</v>
      </c>
      <c r="H979" s="28">
        <v>0</v>
      </c>
      <c r="K979" t="str">
        <v>U1385G-3</v>
      </c>
      <c r="L979" s="27">
        <v>2.5089999999999999</v>
      </c>
      <c r="M979" s="27">
        <v>19.379000000000001</v>
      </c>
    </row>
    <row r="980" spans="1:13" x14ac:dyDescent="0.15">
      <c r="A980" t="str">
        <v>U1385J-9-4</v>
      </c>
      <c r="B980" s="21">
        <v>73.95</v>
      </c>
      <c r="C980" t="str">
        <v>U1385G-3-4</v>
      </c>
      <c r="D980">
        <v>15.8</v>
      </c>
      <c r="E980" s="23">
        <v>109</v>
      </c>
      <c r="F980" s="27">
        <v>16.89</v>
      </c>
      <c r="G980" s="27" t="str">
        <v>16.89</v>
      </c>
      <c r="H980" s="28">
        <v>0</v>
      </c>
      <c r="K980" t="str">
        <v>U1385G-3</v>
      </c>
      <c r="L980" s="27">
        <v>2.5089999999999999</v>
      </c>
      <c r="M980" s="27">
        <v>19.399000000000001</v>
      </c>
    </row>
    <row r="981" spans="1:13" x14ac:dyDescent="0.15">
      <c r="A981" t="str">
        <v>U1385J-9-5</v>
      </c>
      <c r="B981" s="21">
        <v>75.42</v>
      </c>
      <c r="C981" t="str">
        <v>U1385G-3-4</v>
      </c>
      <c r="D981">
        <v>15.8</v>
      </c>
      <c r="E981" s="23">
        <v>109</v>
      </c>
      <c r="F981" s="27">
        <v>16.89</v>
      </c>
      <c r="G981" s="27" t="str">
        <v>16.89</v>
      </c>
      <c r="H981" s="28">
        <v>0</v>
      </c>
      <c r="K981" t="str">
        <v>U1385G-3</v>
      </c>
      <c r="L981" s="27">
        <v>2.5089999999999999</v>
      </c>
      <c r="M981" s="27">
        <v>19.399000000000001</v>
      </c>
    </row>
    <row r="982" spans="1:13" x14ac:dyDescent="0.15">
      <c r="A982" t="str">
        <v>U1385J-9-6</v>
      </c>
      <c r="B982" s="21">
        <v>76.91</v>
      </c>
      <c r="C982" t="str">
        <v>U1385G-3-4</v>
      </c>
      <c r="D982">
        <v>15.8</v>
      </c>
      <c r="E982" s="23">
        <v>111</v>
      </c>
      <c r="F982" s="27">
        <v>16.91</v>
      </c>
      <c r="G982" s="27" t="str">
        <v>16.91</v>
      </c>
      <c r="H982" s="28">
        <v>0</v>
      </c>
      <c r="K982" t="str">
        <v>U1385G-3</v>
      </c>
      <c r="L982" s="27">
        <v>2.5089999999999999</v>
      </c>
      <c r="M982" s="27">
        <v>19.419</v>
      </c>
    </row>
    <row r="983" spans="1:13" x14ac:dyDescent="0.15">
      <c r="A983" t="str">
        <v>U1385J-9-7</v>
      </c>
      <c r="B983" s="21">
        <v>78.41</v>
      </c>
      <c r="C983" t="str">
        <v>U1385G-3-4</v>
      </c>
      <c r="D983">
        <v>15.8</v>
      </c>
      <c r="E983" s="23">
        <v>111</v>
      </c>
      <c r="F983" s="27">
        <v>16.91</v>
      </c>
      <c r="G983" s="27" t="str">
        <v>16.91</v>
      </c>
      <c r="H983" s="28">
        <v>0</v>
      </c>
      <c r="K983" t="str">
        <v>U1385G-3</v>
      </c>
      <c r="L983" s="27">
        <v>2.5089999999999999</v>
      </c>
      <c r="M983" s="27">
        <v>19.419</v>
      </c>
    </row>
    <row r="984" spans="1:13" x14ac:dyDescent="0.15">
      <c r="A984" t="str">
        <v>U1385J-9-CC</v>
      </c>
      <c r="B984" s="21">
        <v>79.319999999999993</v>
      </c>
      <c r="C984" t="str">
        <v>U1385G-3-4</v>
      </c>
      <c r="D984">
        <v>15.8</v>
      </c>
      <c r="E984" s="23">
        <v>113</v>
      </c>
      <c r="F984" s="27">
        <v>16.93</v>
      </c>
      <c r="G984" s="27" t="str">
        <v>16.93</v>
      </c>
      <c r="H984" s="28">
        <v>0</v>
      </c>
      <c r="K984" t="str">
        <v>U1385G-3</v>
      </c>
      <c r="L984" s="27">
        <v>2.5089999999999999</v>
      </c>
      <c r="M984" s="27">
        <v>19.439</v>
      </c>
    </row>
    <row r="985" spans="1:13" x14ac:dyDescent="0.15">
      <c r="A985" t="str">
        <v>U1385J-10-1</v>
      </c>
      <c r="B985" s="21">
        <v>79</v>
      </c>
      <c r="C985" t="str">
        <v>U1385G-3-4</v>
      </c>
      <c r="D985">
        <v>15.8</v>
      </c>
      <c r="E985" s="23">
        <v>115</v>
      </c>
      <c r="F985" s="27">
        <v>16.95</v>
      </c>
      <c r="G985" s="27" t="str">
        <v>16.95</v>
      </c>
      <c r="H985" s="28">
        <v>0</v>
      </c>
      <c r="K985" t="str">
        <v>U1385G-3</v>
      </c>
      <c r="L985" s="27">
        <v>2.5089999999999999</v>
      </c>
      <c r="M985" s="27">
        <v>19.459</v>
      </c>
    </row>
    <row r="986" spans="1:13" x14ac:dyDescent="0.15">
      <c r="A986" t="str">
        <v>U1385J-10-2</v>
      </c>
      <c r="B986" s="21">
        <v>80.459999999999994</v>
      </c>
      <c r="C986" t="str">
        <v>U1385G-3-4</v>
      </c>
      <c r="D986">
        <v>15.8</v>
      </c>
      <c r="E986" s="23">
        <v>115</v>
      </c>
      <c r="F986" s="27">
        <v>16.95</v>
      </c>
      <c r="G986" s="27" t="str">
        <v>16.95</v>
      </c>
      <c r="H986" s="28">
        <v>0</v>
      </c>
      <c r="K986" t="str">
        <v>U1385G-3</v>
      </c>
      <c r="L986" s="27">
        <v>2.5089999999999999</v>
      </c>
      <c r="M986" s="27">
        <v>19.459</v>
      </c>
    </row>
    <row r="987" spans="1:13" x14ac:dyDescent="0.15">
      <c r="A987" t="str">
        <v>U1385J-10-3</v>
      </c>
      <c r="B987" s="21">
        <v>81.93</v>
      </c>
      <c r="C987" t="str">
        <v>U1385G-3-4</v>
      </c>
      <c r="D987">
        <v>15.8</v>
      </c>
      <c r="E987" s="23">
        <v>117</v>
      </c>
      <c r="F987" s="27">
        <v>16.97</v>
      </c>
      <c r="G987" s="27" t="str">
        <v>16.97</v>
      </c>
      <c r="H987" s="28">
        <v>0</v>
      </c>
      <c r="K987" t="str">
        <v>U1385G-3</v>
      </c>
      <c r="L987" s="27">
        <v>2.5089999999999999</v>
      </c>
      <c r="M987" s="27">
        <v>19.478999999999999</v>
      </c>
    </row>
    <row r="988" spans="1:13" x14ac:dyDescent="0.15">
      <c r="A988" t="str">
        <v>U1385J-10-4</v>
      </c>
      <c r="B988" s="21">
        <v>83.42</v>
      </c>
      <c r="C988" t="str">
        <v>U1385G-3-4</v>
      </c>
      <c r="D988">
        <v>15.8</v>
      </c>
      <c r="E988" s="23">
        <v>119</v>
      </c>
      <c r="F988" s="27">
        <v>16.990000000000002</v>
      </c>
      <c r="G988" s="27" t="str">
        <v>16.99</v>
      </c>
      <c r="H988" s="28">
        <v>-3.5527136788005009E-15</v>
      </c>
      <c r="K988" t="str">
        <v>U1385G-3</v>
      </c>
      <c r="L988" s="27">
        <v>2.5089999999999999</v>
      </c>
      <c r="M988" s="27">
        <v>19.499000000000002</v>
      </c>
    </row>
    <row r="989" spans="1:13" x14ac:dyDescent="0.15">
      <c r="A989" t="str">
        <v>U1385J-10-5</v>
      </c>
      <c r="B989" s="21">
        <v>84.92</v>
      </c>
      <c r="C989" t="str">
        <v>U1385G-3-4</v>
      </c>
      <c r="D989">
        <v>15.8</v>
      </c>
      <c r="E989" s="23">
        <v>119</v>
      </c>
      <c r="F989" s="27">
        <v>16.990000000000002</v>
      </c>
      <c r="G989" s="27" t="str">
        <v>16.99</v>
      </c>
      <c r="H989" s="28">
        <v>-3.5527136788005009E-15</v>
      </c>
      <c r="K989" t="str">
        <v>U1385G-3</v>
      </c>
      <c r="L989" s="27">
        <v>2.5089999999999999</v>
      </c>
      <c r="M989" s="27">
        <v>19.499000000000002</v>
      </c>
    </row>
    <row r="990" spans="1:13" x14ac:dyDescent="0.15">
      <c r="A990" t="str">
        <v>U1385J-10-6</v>
      </c>
      <c r="B990" s="21">
        <v>86.44</v>
      </c>
      <c r="C990" t="str">
        <v>U1385G-3-4</v>
      </c>
      <c r="D990">
        <v>15.8</v>
      </c>
      <c r="E990" s="23">
        <v>121</v>
      </c>
      <c r="F990" s="27">
        <v>17.010000000000002</v>
      </c>
      <c r="G990" s="27" t="str">
        <v>17.01</v>
      </c>
      <c r="H990" s="28">
        <v>0</v>
      </c>
      <c r="K990" t="str">
        <v>U1385G-3</v>
      </c>
      <c r="L990" s="27">
        <v>2.5089999999999999</v>
      </c>
      <c r="M990" s="27">
        <v>19.519000000000002</v>
      </c>
    </row>
    <row r="991" spans="1:13" x14ac:dyDescent="0.15">
      <c r="A991" t="str">
        <v>U1385J-10-7</v>
      </c>
      <c r="B991" s="21">
        <v>87.97</v>
      </c>
      <c r="C991" t="str">
        <v>U1385G-3-4</v>
      </c>
      <c r="D991">
        <v>15.8</v>
      </c>
      <c r="E991" s="23">
        <v>121</v>
      </c>
      <c r="F991" s="27">
        <v>17.010000000000002</v>
      </c>
      <c r="G991" s="27" t="str">
        <v>17.01</v>
      </c>
      <c r="H991" s="28">
        <v>0</v>
      </c>
      <c r="K991" t="str">
        <v>U1385G-3</v>
      </c>
      <c r="L991" s="27">
        <v>2.5089999999999999</v>
      </c>
      <c r="M991" s="27">
        <v>19.519000000000002</v>
      </c>
    </row>
    <row r="992" spans="1:13" x14ac:dyDescent="0.15">
      <c r="A992" t="str">
        <v>U1385J-10-CC</v>
      </c>
      <c r="B992" s="21">
        <v>88.97</v>
      </c>
      <c r="C992" t="str">
        <v>U1385G-3-4</v>
      </c>
      <c r="D992">
        <v>15.8</v>
      </c>
      <c r="E992" s="23">
        <v>123</v>
      </c>
      <c r="F992" s="27">
        <v>17.03</v>
      </c>
      <c r="G992" s="27" t="str">
        <v>17.03</v>
      </c>
      <c r="H992" s="28">
        <v>0</v>
      </c>
      <c r="K992" t="str">
        <v>U1385G-3</v>
      </c>
      <c r="L992" s="27">
        <v>2.5089999999999999</v>
      </c>
      <c r="M992" s="27">
        <v>19.539000000000001</v>
      </c>
    </row>
    <row r="993" spans="1:13" x14ac:dyDescent="0.15">
      <c r="A993" t="str">
        <v>U1385J-11-1</v>
      </c>
      <c r="B993" s="21">
        <v>88.5</v>
      </c>
      <c r="C993" t="str">
        <v>U1385G-3-4</v>
      </c>
      <c r="D993">
        <v>15.8</v>
      </c>
      <c r="E993" s="23">
        <v>125</v>
      </c>
      <c r="F993" s="27">
        <v>17.05</v>
      </c>
      <c r="G993" s="27" t="str">
        <v>17.05</v>
      </c>
      <c r="H993" s="28">
        <v>0</v>
      </c>
      <c r="K993" t="str">
        <v>U1385G-3</v>
      </c>
      <c r="L993" s="27">
        <v>2.5089999999999999</v>
      </c>
      <c r="M993" s="27">
        <v>19.559000000000001</v>
      </c>
    </row>
    <row r="994" spans="1:13" x14ac:dyDescent="0.15">
      <c r="A994" t="str">
        <v>U1385J-11-2</v>
      </c>
      <c r="B994" s="21">
        <v>89.97</v>
      </c>
      <c r="C994" t="str">
        <v>U1385G-3-4</v>
      </c>
      <c r="D994">
        <v>15.8</v>
      </c>
      <c r="E994" s="23">
        <v>127</v>
      </c>
      <c r="F994" s="27">
        <v>17.07</v>
      </c>
      <c r="G994" s="27" t="str">
        <v>17.07</v>
      </c>
      <c r="H994" s="28">
        <v>0</v>
      </c>
      <c r="K994" t="str">
        <v>U1385G-3</v>
      </c>
      <c r="L994" s="27">
        <v>2.5089999999999999</v>
      </c>
      <c r="M994" s="27">
        <v>19.579000000000001</v>
      </c>
    </row>
    <row r="995" spans="1:13" x14ac:dyDescent="0.15">
      <c r="A995" t="str">
        <v>U1385J-11-3</v>
      </c>
      <c r="B995" s="21">
        <v>91.44</v>
      </c>
      <c r="C995" t="str">
        <v>U1385G-3-4</v>
      </c>
      <c r="D995">
        <v>15.8</v>
      </c>
      <c r="E995" s="23">
        <v>129</v>
      </c>
      <c r="F995" s="27">
        <v>17.09</v>
      </c>
      <c r="G995" s="27" t="str">
        <v>17.09</v>
      </c>
      <c r="H995" s="28">
        <v>0</v>
      </c>
      <c r="K995" t="str">
        <v>U1385G-3</v>
      </c>
      <c r="L995" s="27">
        <v>2.5089999999999999</v>
      </c>
      <c r="M995" s="27">
        <v>19.599</v>
      </c>
    </row>
    <row r="996" spans="1:13" x14ac:dyDescent="0.15">
      <c r="A996" t="str">
        <v>U1385J-11-4</v>
      </c>
      <c r="B996" s="21">
        <v>92.93</v>
      </c>
      <c r="C996" t="str">
        <v>U1385G-3-4</v>
      </c>
      <c r="D996">
        <v>15.8</v>
      </c>
      <c r="E996" s="23">
        <v>129</v>
      </c>
      <c r="F996" s="27">
        <v>17.09</v>
      </c>
      <c r="G996" s="27" t="str">
        <v>17.09</v>
      </c>
      <c r="H996" s="28">
        <v>0</v>
      </c>
      <c r="K996" t="str">
        <v>U1385G-3</v>
      </c>
      <c r="L996" s="27">
        <v>2.5089999999999999</v>
      </c>
      <c r="M996" s="27">
        <v>19.599</v>
      </c>
    </row>
    <row r="997" spans="1:13" x14ac:dyDescent="0.15">
      <c r="A997" t="str">
        <v>U1385J-11-5</v>
      </c>
      <c r="B997" s="21">
        <v>94.43</v>
      </c>
      <c r="C997" t="str">
        <v>U1385G-3-4</v>
      </c>
      <c r="D997">
        <v>15.8</v>
      </c>
      <c r="E997" s="23">
        <v>131</v>
      </c>
      <c r="F997" s="27">
        <v>17.11</v>
      </c>
      <c r="G997" s="27" t="str">
        <v>17.11</v>
      </c>
      <c r="H997" s="28">
        <v>0</v>
      </c>
      <c r="K997" t="str">
        <v>U1385G-3</v>
      </c>
      <c r="L997" s="27">
        <v>2.5089999999999999</v>
      </c>
      <c r="M997" s="27">
        <v>19.619</v>
      </c>
    </row>
    <row r="998" spans="1:13" x14ac:dyDescent="0.15">
      <c r="A998" t="str">
        <v>U1385J-11-6</v>
      </c>
      <c r="B998" s="21">
        <v>95.91</v>
      </c>
      <c r="C998" t="str">
        <v>U1385G-3-4</v>
      </c>
      <c r="D998">
        <v>15.8</v>
      </c>
      <c r="E998" s="23">
        <v>131</v>
      </c>
      <c r="F998" s="27">
        <v>17.11</v>
      </c>
      <c r="G998" s="27" t="str">
        <v>17.11</v>
      </c>
      <c r="H998" s="28">
        <v>0</v>
      </c>
      <c r="K998" t="str">
        <v>U1385G-3</v>
      </c>
      <c r="L998" s="27">
        <v>2.5089999999999999</v>
      </c>
      <c r="M998" s="27">
        <v>19.619</v>
      </c>
    </row>
    <row r="999" spans="1:13" x14ac:dyDescent="0.15">
      <c r="A999" t="str">
        <v>U1385J-11-7</v>
      </c>
      <c r="B999" s="21">
        <v>97.43</v>
      </c>
      <c r="C999" t="str">
        <v>U1385G-3-4</v>
      </c>
      <c r="D999">
        <v>15.8</v>
      </c>
      <c r="E999" s="23">
        <v>134</v>
      </c>
      <c r="F999" s="27">
        <v>17.14</v>
      </c>
      <c r="G999" s="27" t="str">
        <v>17.14</v>
      </c>
      <c r="H999" s="28">
        <v>0</v>
      </c>
      <c r="K999" t="str">
        <v>U1385G-3</v>
      </c>
      <c r="L999" s="27">
        <v>2.5089999999999999</v>
      </c>
      <c r="M999" s="27">
        <v>19.649000000000001</v>
      </c>
    </row>
    <row r="1000" spans="1:13" x14ac:dyDescent="0.15">
      <c r="A1000" t="str">
        <v>U1385J-11-CC</v>
      </c>
      <c r="B1000" s="21">
        <v>98.38</v>
      </c>
      <c r="C1000" t="str">
        <v>U1385G-3-4</v>
      </c>
      <c r="D1000">
        <v>15.8</v>
      </c>
      <c r="E1000" s="23">
        <v>134</v>
      </c>
      <c r="F1000" s="27">
        <v>17.14</v>
      </c>
      <c r="G1000" s="27" t="str">
        <v>17.14</v>
      </c>
      <c r="H1000" s="28">
        <v>0</v>
      </c>
      <c r="K1000" t="str">
        <v>U1385G-3</v>
      </c>
      <c r="L1000" s="27">
        <v>2.5089999999999999</v>
      </c>
      <c r="M1000" s="27">
        <v>19.649000000000001</v>
      </c>
    </row>
    <row r="1001" spans="1:13" x14ac:dyDescent="0.15">
      <c r="A1001" t="str">
        <v>U1385J-12-1</v>
      </c>
      <c r="B1001" s="21">
        <v>98</v>
      </c>
      <c r="C1001" t="str">
        <v>U1385G-3-4</v>
      </c>
      <c r="D1001">
        <v>15.8</v>
      </c>
      <c r="E1001" s="23">
        <v>137</v>
      </c>
      <c r="F1001" s="27">
        <v>17.170000000000002</v>
      </c>
      <c r="G1001" s="27" t="str">
        <v>17.17</v>
      </c>
      <c r="H1001" s="28">
        <v>0</v>
      </c>
      <c r="K1001" t="str">
        <v>U1385G-3</v>
      </c>
      <c r="L1001" s="27">
        <v>2.5089999999999999</v>
      </c>
      <c r="M1001" s="27">
        <v>19.679000000000002</v>
      </c>
    </row>
    <row r="1002" spans="1:13" x14ac:dyDescent="0.15">
      <c r="A1002" t="str">
        <v>U1385J-12-2</v>
      </c>
      <c r="B1002" s="21">
        <v>99.48</v>
      </c>
    </row>
    <row r="1003" spans="1:13" x14ac:dyDescent="0.15">
      <c r="A1003" t="str">
        <v>U1385J-12-3</v>
      </c>
      <c r="B1003" s="21">
        <v>100.95</v>
      </c>
    </row>
    <row r="1004" spans="1:13" x14ac:dyDescent="0.15">
      <c r="A1004" t="str">
        <v>U1385J-12-CC</v>
      </c>
      <c r="B1004" s="21">
        <v>101.68</v>
      </c>
    </row>
    <row r="1005" spans="1:13" x14ac:dyDescent="0.15">
      <c r="A1005" t="str">
        <v>U1385J-13-1</v>
      </c>
      <c r="B1005" s="21">
        <v>101</v>
      </c>
    </row>
    <row r="1006" spans="1:13" x14ac:dyDescent="0.15">
      <c r="A1006" t="str">
        <v>U1385J-13-2</v>
      </c>
      <c r="B1006" s="21">
        <v>102.48</v>
      </c>
    </row>
    <row r="1007" spans="1:13" x14ac:dyDescent="0.15">
      <c r="A1007" t="str">
        <v>U1385J-13-3</v>
      </c>
      <c r="B1007" s="21">
        <v>103.95</v>
      </c>
    </row>
    <row r="1008" spans="1:13" x14ac:dyDescent="0.15">
      <c r="A1008" t="str">
        <v>U1385J-13-4</v>
      </c>
      <c r="B1008" s="21">
        <v>105.43</v>
      </c>
    </row>
    <row r="1009" spans="1:2" x14ac:dyDescent="0.15">
      <c r="A1009" t="str">
        <v>U1385J-13-5</v>
      </c>
      <c r="B1009" s="21">
        <v>106.91</v>
      </c>
    </row>
    <row r="1010" spans="1:2" x14ac:dyDescent="0.15">
      <c r="A1010" t="str">
        <v>U1385J-13-6</v>
      </c>
      <c r="B1010" s="21">
        <v>108.39</v>
      </c>
    </row>
    <row r="1011" spans="1:2" x14ac:dyDescent="0.15">
      <c r="A1011" t="str">
        <v>U1385J-13-7</v>
      </c>
      <c r="B1011" s="21">
        <v>109.87</v>
      </c>
    </row>
    <row r="1012" spans="1:2" x14ac:dyDescent="0.15">
      <c r="A1012" t="str">
        <v>U1385J-13-CC</v>
      </c>
      <c r="B1012" s="21">
        <v>110.53</v>
      </c>
    </row>
    <row r="1013" spans="1:2" x14ac:dyDescent="0.15">
      <c r="A1013" t="str">
        <v>U1385J-14-1</v>
      </c>
      <c r="B1013" s="21">
        <v>110.7</v>
      </c>
    </row>
    <row r="1014" spans="1:2" x14ac:dyDescent="0.15">
      <c r="A1014" t="str">
        <v>U1385J-14-2</v>
      </c>
      <c r="B1014" s="21">
        <v>112.18</v>
      </c>
    </row>
    <row r="1015" spans="1:2" x14ac:dyDescent="0.15">
      <c r="A1015" t="str">
        <v>U1385J-14-3</v>
      </c>
      <c r="B1015" s="21">
        <v>113.66</v>
      </c>
    </row>
    <row r="1016" spans="1:2" x14ac:dyDescent="0.15">
      <c r="A1016" t="str">
        <v>U1385J-14-4</v>
      </c>
      <c r="B1016" s="21">
        <v>115.14</v>
      </c>
    </row>
    <row r="1017" spans="1:2" x14ac:dyDescent="0.15">
      <c r="A1017" t="str">
        <v>U1385J-14-5</v>
      </c>
      <c r="B1017" s="21">
        <v>116.62</v>
      </c>
    </row>
    <row r="1018" spans="1:2" x14ac:dyDescent="0.15">
      <c r="A1018" t="str">
        <v>U1385J-14-6</v>
      </c>
      <c r="B1018" s="21">
        <v>118.11</v>
      </c>
    </row>
    <row r="1019" spans="1:2" x14ac:dyDescent="0.15">
      <c r="A1019" t="str">
        <v>U1385J-14-7</v>
      </c>
      <c r="B1019" s="21">
        <v>119.59</v>
      </c>
    </row>
    <row r="1020" spans="1:2" x14ac:dyDescent="0.15">
      <c r="A1020" t="str">
        <v>U1385J-14-CC</v>
      </c>
      <c r="B1020" s="21">
        <v>120.17</v>
      </c>
    </row>
    <row r="1021" spans="1:2" x14ac:dyDescent="0.15">
      <c r="A1021" t="str">
        <v>U1385J-15-1</v>
      </c>
      <c r="B1021" s="21">
        <v>120.4</v>
      </c>
    </row>
    <row r="1022" spans="1:2" x14ac:dyDescent="0.15">
      <c r="A1022" t="str">
        <v>U1385J-15-2</v>
      </c>
      <c r="B1022" s="21">
        <v>121.89</v>
      </c>
    </row>
    <row r="1023" spans="1:2" x14ac:dyDescent="0.15">
      <c r="A1023" t="str">
        <v>U1385J-15-3</v>
      </c>
      <c r="B1023" s="21">
        <v>123.38</v>
      </c>
    </row>
    <row r="1024" spans="1:2" x14ac:dyDescent="0.15">
      <c r="A1024" t="str">
        <v>U1385J-15-4</v>
      </c>
      <c r="B1024" s="21">
        <v>124.86</v>
      </c>
    </row>
    <row r="1025" spans="1:2" x14ac:dyDescent="0.15">
      <c r="A1025" t="str">
        <v>U1385J-15-5</v>
      </c>
      <c r="B1025" s="21">
        <v>126.34</v>
      </c>
    </row>
    <row r="1026" spans="1:2" x14ac:dyDescent="0.15">
      <c r="A1026" t="str">
        <v>U1385J-15-6</v>
      </c>
      <c r="B1026" s="21">
        <v>127.83</v>
      </c>
    </row>
    <row r="1027" spans="1:2" x14ac:dyDescent="0.15">
      <c r="A1027" t="str">
        <v>U1385J-15-7</v>
      </c>
      <c r="B1027" s="21">
        <v>129.32</v>
      </c>
    </row>
    <row r="1028" spans="1:2" x14ac:dyDescent="0.15">
      <c r="A1028" t="str">
        <v>U1385J-15-CC</v>
      </c>
      <c r="B1028" s="21">
        <v>129.87</v>
      </c>
    </row>
    <row r="1029" spans="1:2" x14ac:dyDescent="0.15">
      <c r="A1029" t="str">
        <v>U1385J-16-1</v>
      </c>
      <c r="B1029" s="21">
        <v>130.1</v>
      </c>
    </row>
    <row r="1030" spans="1:2" x14ac:dyDescent="0.15">
      <c r="A1030" t="str">
        <v>U1385J-16-2</v>
      </c>
      <c r="B1030" s="21">
        <v>131.59</v>
      </c>
    </row>
    <row r="1031" spans="1:2" x14ac:dyDescent="0.15">
      <c r="A1031" t="str">
        <v>U1385J-16-3</v>
      </c>
      <c r="B1031" s="21">
        <v>133.08000000000001</v>
      </c>
    </row>
    <row r="1032" spans="1:2" x14ac:dyDescent="0.15">
      <c r="A1032" t="str">
        <v>U1385J-16-4</v>
      </c>
      <c r="B1032" s="21">
        <v>134.57</v>
      </c>
    </row>
    <row r="1033" spans="1:2" x14ac:dyDescent="0.15">
      <c r="A1033" t="str">
        <v>U1385J-16-5</v>
      </c>
      <c r="B1033" s="21">
        <v>136.06</v>
      </c>
    </row>
    <row r="1034" spans="1:2" x14ac:dyDescent="0.15">
      <c r="A1034" t="str">
        <v>U1385J-16-6</v>
      </c>
      <c r="B1034" s="21">
        <v>137.55000000000001</v>
      </c>
    </row>
    <row r="1035" spans="1:2" x14ac:dyDescent="0.15">
      <c r="A1035" t="str">
        <v>U1385J-16-7</v>
      </c>
      <c r="B1035" s="21">
        <v>139.05000000000001</v>
      </c>
    </row>
    <row r="1036" spans="1:2" x14ac:dyDescent="0.15">
      <c r="A1036" t="str">
        <v>U1385J-16-CC</v>
      </c>
      <c r="B1036" s="21">
        <v>139.6</v>
      </c>
    </row>
    <row r="1037" spans="1:2" x14ac:dyDescent="0.15">
      <c r="A1037" t="str">
        <v>U1385J-17-1</v>
      </c>
      <c r="B1037" s="21">
        <v>139.80000000000001</v>
      </c>
    </row>
    <row r="1038" spans="1:2" x14ac:dyDescent="0.15">
      <c r="A1038" t="str">
        <v>U1385J-17-2</v>
      </c>
      <c r="B1038" s="21">
        <v>141.29</v>
      </c>
    </row>
    <row r="1039" spans="1:2" x14ac:dyDescent="0.15">
      <c r="A1039" t="str">
        <v>U1385J-17-3</v>
      </c>
      <c r="B1039" s="21">
        <v>142.78</v>
      </c>
    </row>
    <row r="1040" spans="1:2" x14ac:dyDescent="0.15">
      <c r="A1040" t="str">
        <v>U1385J-17-4</v>
      </c>
      <c r="B1040" s="21">
        <v>144.27000000000001</v>
      </c>
    </row>
    <row r="1041" spans="1:2" x14ac:dyDescent="0.15">
      <c r="A1041" t="str">
        <v>U1385J-17-5</v>
      </c>
      <c r="B1041" s="21">
        <v>145.77000000000001</v>
      </c>
    </row>
    <row r="1042" spans="1:2" x14ac:dyDescent="0.15">
      <c r="A1042" t="str">
        <v>U1385J-17-6</v>
      </c>
      <c r="B1042" s="21">
        <v>147.27000000000001</v>
      </c>
    </row>
    <row r="1043" spans="1:2" x14ac:dyDescent="0.15">
      <c r="A1043" t="str">
        <v>U1385J-17-7</v>
      </c>
      <c r="B1043" s="21">
        <v>148.77000000000001</v>
      </c>
    </row>
    <row r="1044" spans="1:2" x14ac:dyDescent="0.15">
      <c r="A1044" t="str">
        <v>U1385J-17-CC</v>
      </c>
      <c r="B1044" s="21">
        <v>149.29</v>
      </c>
    </row>
    <row r="1045" spans="1:2" x14ac:dyDescent="0.15">
      <c r="A1045" t="str">
        <v>U1385J-18-1</v>
      </c>
      <c r="B1045" s="21">
        <v>149.5</v>
      </c>
    </row>
    <row r="1046" spans="1:2" x14ac:dyDescent="0.15">
      <c r="A1046" t="str">
        <v>U1385J-18-2</v>
      </c>
      <c r="B1046" s="21">
        <v>150.99</v>
      </c>
    </row>
    <row r="1047" spans="1:2" x14ac:dyDescent="0.15">
      <c r="A1047" t="str">
        <v>U1385J-18-3</v>
      </c>
      <c r="B1047" s="21">
        <v>152.47999999999999</v>
      </c>
    </row>
    <row r="1048" spans="1:2" x14ac:dyDescent="0.15">
      <c r="A1048" t="str">
        <v>U1385J-18-4</v>
      </c>
      <c r="B1048" s="21">
        <v>153.97</v>
      </c>
    </row>
    <row r="1049" spans="1:2" x14ac:dyDescent="0.15">
      <c r="A1049" t="str">
        <v>U1385J-18-5</v>
      </c>
      <c r="B1049" s="21">
        <v>155.46</v>
      </c>
    </row>
    <row r="1050" spans="1:2" x14ac:dyDescent="0.15">
      <c r="A1050" t="str">
        <v>U1385J-18-6</v>
      </c>
      <c r="B1050" s="21">
        <v>156.94999999999999</v>
      </c>
    </row>
    <row r="1051" spans="1:2" x14ac:dyDescent="0.15">
      <c r="A1051" t="str">
        <v>U1385J-18-7</v>
      </c>
      <c r="B1051" s="21">
        <v>158.43</v>
      </c>
    </row>
    <row r="1052" spans="1:2" x14ac:dyDescent="0.15">
      <c r="A1052" t="str">
        <v>U1385J-18-CC</v>
      </c>
      <c r="B1052" s="21">
        <v>158.94999999999999</v>
      </c>
    </row>
    <row r="1053" spans="1:2" x14ac:dyDescent="0.15">
      <c r="A1053" t="str">
        <v>U1385J-19-1</v>
      </c>
      <c r="B1053" s="21">
        <v>159.19999999999999</v>
      </c>
    </row>
    <row r="1054" spans="1:2" x14ac:dyDescent="0.15">
      <c r="A1054" t="str">
        <v>U1385J-19-2</v>
      </c>
      <c r="B1054" s="21">
        <v>160.69999999999999</v>
      </c>
    </row>
    <row r="1055" spans="1:2" x14ac:dyDescent="0.15">
      <c r="A1055" t="str">
        <v>U1385J-19-3</v>
      </c>
      <c r="B1055" s="21">
        <v>162.19</v>
      </c>
    </row>
    <row r="1056" spans="1:2" x14ac:dyDescent="0.15">
      <c r="A1056" t="str">
        <v>U1385J-19-4</v>
      </c>
      <c r="B1056" s="21">
        <v>163.68</v>
      </c>
    </row>
    <row r="1057" spans="1:2" x14ac:dyDescent="0.15">
      <c r="A1057" t="str">
        <v>U1385J-19-5</v>
      </c>
      <c r="B1057" s="21">
        <v>165.17</v>
      </c>
    </row>
    <row r="1058" spans="1:2" x14ac:dyDescent="0.15">
      <c r="A1058" t="str">
        <v>U1385J-19-6</v>
      </c>
      <c r="B1058" s="21">
        <v>166.66</v>
      </c>
    </row>
    <row r="1059" spans="1:2" x14ac:dyDescent="0.15">
      <c r="A1059" t="str">
        <v>U1385J-19-7</v>
      </c>
      <c r="B1059" s="21">
        <v>168.14</v>
      </c>
    </row>
    <row r="1060" spans="1:2" x14ac:dyDescent="0.15">
      <c r="A1060" t="str">
        <v>U1385J-19-CC</v>
      </c>
      <c r="B1060" s="21">
        <v>168.66</v>
      </c>
    </row>
    <row r="1061" spans="1:2" x14ac:dyDescent="0.15">
      <c r="A1061" t="str">
        <v>U1385J-20-1</v>
      </c>
      <c r="B1061" s="21">
        <v>168.9</v>
      </c>
    </row>
    <row r="1062" spans="1:2" x14ac:dyDescent="0.15">
      <c r="A1062" t="str">
        <v>U1385J-20-2</v>
      </c>
      <c r="B1062" s="21">
        <v>170.39</v>
      </c>
    </row>
    <row r="1063" spans="1:2" x14ac:dyDescent="0.15">
      <c r="A1063" t="str">
        <v>U1385J-20-3</v>
      </c>
      <c r="B1063" s="21">
        <v>171.88</v>
      </c>
    </row>
    <row r="1064" spans="1:2" x14ac:dyDescent="0.15">
      <c r="A1064" t="str">
        <v>U1385J-20-4</v>
      </c>
      <c r="B1064" s="21">
        <v>173.37</v>
      </c>
    </row>
    <row r="1065" spans="1:2" x14ac:dyDescent="0.15">
      <c r="A1065" t="str">
        <v>U1385J-20-5</v>
      </c>
      <c r="B1065" s="21">
        <v>174.86</v>
      </c>
    </row>
    <row r="1066" spans="1:2" x14ac:dyDescent="0.15">
      <c r="A1066" t="str">
        <v>U1385J-20-6</v>
      </c>
      <c r="B1066" s="21">
        <v>176.35</v>
      </c>
    </row>
    <row r="1067" spans="1:2" x14ac:dyDescent="0.15">
      <c r="A1067" t="str">
        <v>U1385J-20-7</v>
      </c>
      <c r="B1067" s="21">
        <v>177.81</v>
      </c>
    </row>
    <row r="1068" spans="1:2" x14ac:dyDescent="0.15">
      <c r="A1068" t="str">
        <v>U1385J-20-CC</v>
      </c>
      <c r="B1068" s="21">
        <v>178.36</v>
      </c>
    </row>
    <row r="1069" spans="1:2" x14ac:dyDescent="0.15">
      <c r="A1069" t="str">
        <v>U1385J-21-1</v>
      </c>
      <c r="B1069" s="21">
        <v>178.6</v>
      </c>
    </row>
    <row r="1070" spans="1:2" x14ac:dyDescent="0.15">
      <c r="A1070" t="str">
        <v>U1385J-21-2</v>
      </c>
      <c r="B1070" s="21">
        <v>180.1</v>
      </c>
    </row>
    <row r="1071" spans="1:2" x14ac:dyDescent="0.15">
      <c r="A1071" t="str">
        <v>U1385J-21-3</v>
      </c>
      <c r="B1071" s="21">
        <v>181.6</v>
      </c>
    </row>
    <row r="1072" spans="1:2" x14ac:dyDescent="0.15">
      <c r="A1072" t="str">
        <v>U1385J-21-4</v>
      </c>
      <c r="B1072" s="21">
        <v>183.1</v>
      </c>
    </row>
    <row r="1073" spans="1:2" x14ac:dyDescent="0.15">
      <c r="A1073" t="str">
        <v>U1385J-21-5</v>
      </c>
      <c r="B1073" s="21">
        <v>184.6</v>
      </c>
    </row>
    <row r="1074" spans="1:2" x14ac:dyDescent="0.15">
      <c r="A1074" t="str">
        <v>U1385J-21-6</v>
      </c>
      <c r="B1074" s="21">
        <v>186.1</v>
      </c>
    </row>
    <row r="1075" spans="1:2" x14ac:dyDescent="0.15">
      <c r="A1075" t="str">
        <v>U1385J-21-7</v>
      </c>
      <c r="B1075" s="21">
        <v>187.31</v>
      </c>
    </row>
    <row r="1076" spans="1:2" x14ac:dyDescent="0.15">
      <c r="A1076" t="str">
        <v>U1385J-21-CC</v>
      </c>
      <c r="B1076" s="21">
        <v>188.03</v>
      </c>
    </row>
    <row r="1077" spans="1:2" x14ac:dyDescent="0.15">
      <c r="A1077" t="str">
        <v>U1385J-22-1</v>
      </c>
      <c r="B1077" s="21">
        <v>188.3</v>
      </c>
    </row>
    <row r="1078" spans="1:2" x14ac:dyDescent="0.15">
      <c r="A1078" t="str">
        <v>U1385J-22-2</v>
      </c>
      <c r="B1078" s="21">
        <v>189.79</v>
      </c>
    </row>
    <row r="1079" spans="1:2" x14ac:dyDescent="0.15">
      <c r="A1079" t="str">
        <v>U1385J-22-3</v>
      </c>
      <c r="B1079" s="21">
        <v>191.29</v>
      </c>
    </row>
    <row r="1080" spans="1:2" x14ac:dyDescent="0.15">
      <c r="A1080" t="str">
        <v>U1385J-22-4</v>
      </c>
      <c r="B1080" s="21">
        <v>192.79</v>
      </c>
    </row>
    <row r="1081" spans="1:2" x14ac:dyDescent="0.15">
      <c r="A1081" t="str">
        <v>U1385J-22-5</v>
      </c>
      <c r="B1081" s="21">
        <v>194.3</v>
      </c>
    </row>
    <row r="1082" spans="1:2" x14ac:dyDescent="0.15">
      <c r="A1082" t="str">
        <v>U1385J-22-6</v>
      </c>
      <c r="B1082" s="21">
        <v>195.79</v>
      </c>
    </row>
    <row r="1083" spans="1:2" x14ac:dyDescent="0.15">
      <c r="A1083" t="str">
        <v>U1385J-22-7</v>
      </c>
      <c r="B1083" s="21">
        <v>197</v>
      </c>
    </row>
    <row r="1084" spans="1:2" x14ac:dyDescent="0.15">
      <c r="A1084" t="str">
        <v>U1385J-22-CC</v>
      </c>
      <c r="B1084" s="21">
        <v>197.8</v>
      </c>
    </row>
    <row r="1085" spans="1:2" x14ac:dyDescent="0.15">
      <c r="A1085" t="str">
        <v>U1385J-23-1</v>
      </c>
      <c r="B1085" s="21">
        <v>198</v>
      </c>
    </row>
    <row r="1086" spans="1:2" x14ac:dyDescent="0.15">
      <c r="A1086" t="str">
        <v>U1385J-23-2</v>
      </c>
      <c r="B1086" s="21">
        <v>199.5</v>
      </c>
    </row>
    <row r="1087" spans="1:2" x14ac:dyDescent="0.15">
      <c r="A1087" t="str">
        <v>U1385J-23-3</v>
      </c>
      <c r="B1087" s="21">
        <v>201</v>
      </c>
    </row>
    <row r="1088" spans="1:2" x14ac:dyDescent="0.15">
      <c r="A1088" t="str">
        <v>U1385J-23-4</v>
      </c>
      <c r="B1088" s="21">
        <v>202.51</v>
      </c>
    </row>
    <row r="1089" spans="1:2" x14ac:dyDescent="0.15">
      <c r="A1089" t="str">
        <v>U1385J-23-5</v>
      </c>
      <c r="B1089" s="21">
        <v>204.02</v>
      </c>
    </row>
    <row r="1090" spans="1:2" x14ac:dyDescent="0.15">
      <c r="A1090" t="str">
        <v>U1385J-23-6</v>
      </c>
      <c r="B1090" s="21">
        <v>205.52</v>
      </c>
    </row>
    <row r="1091" spans="1:2" x14ac:dyDescent="0.15">
      <c r="A1091" t="str">
        <v>U1385J-23-7</v>
      </c>
      <c r="B1091" s="21">
        <v>206.75</v>
      </c>
    </row>
    <row r="1092" spans="1:2" x14ac:dyDescent="0.15">
      <c r="A1092" t="str">
        <v>U1385J-23-CC</v>
      </c>
      <c r="B1092" s="21">
        <v>207.49</v>
      </c>
    </row>
    <row r="1093" spans="1:2" x14ac:dyDescent="0.15">
      <c r="A1093" t="str">
        <v>U1385J-24-1</v>
      </c>
      <c r="B1093" s="21">
        <v>207.7</v>
      </c>
    </row>
    <row r="1094" spans="1:2" x14ac:dyDescent="0.15">
      <c r="A1094" t="str">
        <v>U1385J-24-2</v>
      </c>
      <c r="B1094" s="21">
        <v>209.19</v>
      </c>
    </row>
    <row r="1095" spans="1:2" x14ac:dyDescent="0.15">
      <c r="A1095" t="str">
        <v>U1385J-24-3</v>
      </c>
      <c r="B1095" s="21">
        <v>210.69</v>
      </c>
    </row>
    <row r="1096" spans="1:2" x14ac:dyDescent="0.15">
      <c r="A1096" t="str">
        <v>U1385J-24-4</v>
      </c>
      <c r="B1096" s="21">
        <v>212.19</v>
      </c>
    </row>
    <row r="1097" spans="1:2" x14ac:dyDescent="0.15">
      <c r="A1097" t="str">
        <v>U1385J-24-5</v>
      </c>
      <c r="B1097" s="21">
        <v>213.69</v>
      </c>
    </row>
    <row r="1098" spans="1:2" x14ac:dyDescent="0.15">
      <c r="A1098" t="str">
        <v>U1385J-24-6</v>
      </c>
      <c r="B1098" s="21">
        <v>215.19</v>
      </c>
    </row>
    <row r="1099" spans="1:2" x14ac:dyDescent="0.15">
      <c r="A1099" t="str">
        <v>U1385J-24-7</v>
      </c>
      <c r="B1099" s="21">
        <v>216.4</v>
      </c>
    </row>
    <row r="1100" spans="1:2" x14ac:dyDescent="0.15">
      <c r="A1100" t="str">
        <v>U1385J-24-CC</v>
      </c>
      <c r="B1100" s="21">
        <v>217.11</v>
      </c>
    </row>
    <row r="1101" spans="1:2" x14ac:dyDescent="0.15">
      <c r="A1101" t="str">
        <v>U1385J-25-1</v>
      </c>
      <c r="B1101" s="21">
        <v>217.4</v>
      </c>
    </row>
    <row r="1102" spans="1:2" x14ac:dyDescent="0.15">
      <c r="A1102" t="str">
        <v>U1385J-25-CC</v>
      </c>
      <c r="B1102" s="21">
        <v>218.87</v>
      </c>
    </row>
    <row r="1103" spans="1:2" x14ac:dyDescent="0.15">
      <c r="A1103" t="str">
        <v>U1385J-26-1</v>
      </c>
      <c r="B1103" s="21">
        <v>227.1</v>
      </c>
    </row>
    <row r="1104" spans="1:2" x14ac:dyDescent="0.15">
      <c r="A1104" t="str">
        <v>U1385J-26-2</v>
      </c>
      <c r="B1104" s="21">
        <v>228.6</v>
      </c>
    </row>
    <row r="1105" spans="1:2" x14ac:dyDescent="0.15">
      <c r="A1105" t="str">
        <v>U1385J-26-3</v>
      </c>
      <c r="B1105" s="21">
        <v>230.1</v>
      </c>
    </row>
    <row r="1106" spans="1:2" x14ac:dyDescent="0.15">
      <c r="A1106" t="str">
        <v>U1385J-26-4</v>
      </c>
      <c r="B1106" s="21">
        <v>231.6</v>
      </c>
    </row>
    <row r="1107" spans="1:2" x14ac:dyDescent="0.15">
      <c r="A1107" t="str">
        <v>U1385J-26-5</v>
      </c>
      <c r="B1107" s="21">
        <v>233.1</v>
      </c>
    </row>
    <row r="1108" spans="1:2" x14ac:dyDescent="0.15">
      <c r="A1108" t="str">
        <v>U1385J-26-6</v>
      </c>
      <c r="B1108" s="21">
        <v>234.61</v>
      </c>
    </row>
    <row r="1109" spans="1:2" x14ac:dyDescent="0.15">
      <c r="A1109" t="str">
        <v>U1385J-26-7</v>
      </c>
      <c r="B1109" s="21">
        <v>235.57</v>
      </c>
    </row>
    <row r="1110" spans="1:2" x14ac:dyDescent="0.15">
      <c r="A1110" t="str">
        <v>U1385J-26-CC</v>
      </c>
      <c r="B1110" s="21">
        <v>236.17</v>
      </c>
    </row>
    <row r="1111" spans="1:2" x14ac:dyDescent="0.15">
      <c r="A1111" t="str">
        <v>U1385J-27-1</v>
      </c>
      <c r="B1111" s="21">
        <v>236.8</v>
      </c>
    </row>
    <row r="1112" spans="1:2" x14ac:dyDescent="0.15">
      <c r="A1112" t="str">
        <v>U1385J-27-2</v>
      </c>
      <c r="B1112" s="21">
        <v>238.3</v>
      </c>
    </row>
    <row r="1113" spans="1:2" x14ac:dyDescent="0.15">
      <c r="A1113" t="str">
        <v>U1385J-27-3</v>
      </c>
      <c r="B1113" s="21">
        <v>239.8</v>
      </c>
    </row>
    <row r="1114" spans="1:2" x14ac:dyDescent="0.15">
      <c r="A1114" t="str">
        <v>U1385J-27-4</v>
      </c>
      <c r="B1114" s="21">
        <v>241.3</v>
      </c>
    </row>
    <row r="1115" spans="1:2" x14ac:dyDescent="0.15">
      <c r="A1115" t="str">
        <v>U1385J-27-5</v>
      </c>
      <c r="B1115" s="21">
        <v>242.8</v>
      </c>
    </row>
    <row r="1116" spans="1:2" x14ac:dyDescent="0.15">
      <c r="A1116" t="str">
        <v>U1385J-27-6</v>
      </c>
      <c r="B1116" s="21">
        <v>244.29</v>
      </c>
    </row>
    <row r="1117" spans="1:2" x14ac:dyDescent="0.15">
      <c r="A1117" t="str">
        <v>U1385J-27-7</v>
      </c>
      <c r="B1117" s="21">
        <v>245.73</v>
      </c>
    </row>
    <row r="1118" spans="1:2" x14ac:dyDescent="0.15">
      <c r="A1118" t="str">
        <v>U1385J-27-CC</v>
      </c>
      <c r="B1118" s="21">
        <v>246.25</v>
      </c>
    </row>
    <row r="1119" spans="1:2" x14ac:dyDescent="0.15">
      <c r="A1119" t="str">
        <v>U1385J-28-1</v>
      </c>
      <c r="B1119" s="21">
        <v>246.5</v>
      </c>
    </row>
    <row r="1120" spans="1:2" x14ac:dyDescent="0.15">
      <c r="A1120" t="str">
        <v>U1385J-28-2</v>
      </c>
      <c r="B1120" s="21">
        <v>247.99</v>
      </c>
    </row>
    <row r="1121" spans="1:2" x14ac:dyDescent="0.15">
      <c r="A1121" t="str">
        <v>U1385J-28-3</v>
      </c>
      <c r="B1121" s="21">
        <v>249.49</v>
      </c>
    </row>
    <row r="1122" spans="1:2" x14ac:dyDescent="0.15">
      <c r="A1122" t="str">
        <v>U1385J-28-4</v>
      </c>
      <c r="B1122" s="21">
        <v>250.99</v>
      </c>
    </row>
    <row r="1123" spans="1:2" x14ac:dyDescent="0.15">
      <c r="A1123" t="str">
        <v>U1385J-28-5</v>
      </c>
      <c r="B1123" s="21">
        <v>252.49</v>
      </c>
    </row>
    <row r="1124" spans="1:2" x14ac:dyDescent="0.15">
      <c r="A1124" t="str">
        <v>U1385J-28-6</v>
      </c>
      <c r="B1124" s="21">
        <v>254</v>
      </c>
    </row>
    <row r="1125" spans="1:2" x14ac:dyDescent="0.15">
      <c r="A1125" t="str">
        <v>U1385J-28-7</v>
      </c>
      <c r="B1125" s="21">
        <v>255.51</v>
      </c>
    </row>
    <row r="1126" spans="1:2" x14ac:dyDescent="0.15">
      <c r="A1126" t="str">
        <v>U1385J-28-CC</v>
      </c>
      <c r="B1126" s="21">
        <v>256.06</v>
      </c>
    </row>
    <row r="1127" spans="1:2" x14ac:dyDescent="0.15">
      <c r="A1127" t="str">
        <v>U1385J-29-1</v>
      </c>
      <c r="B1127" s="21">
        <v>256.2</v>
      </c>
    </row>
    <row r="1128" spans="1:2" x14ac:dyDescent="0.15">
      <c r="A1128" t="str">
        <v>U1385J-29-2</v>
      </c>
      <c r="B1128" s="21">
        <v>257.7</v>
      </c>
    </row>
    <row r="1129" spans="1:2" x14ac:dyDescent="0.15">
      <c r="A1129" t="str">
        <v>U1385J-29-3</v>
      </c>
      <c r="B1129" s="21">
        <v>259.2</v>
      </c>
    </row>
    <row r="1130" spans="1:2" x14ac:dyDescent="0.15">
      <c r="A1130" t="str">
        <v>U1385J-29-4</v>
      </c>
      <c r="B1130" s="21">
        <v>260.7</v>
      </c>
    </row>
    <row r="1131" spans="1:2" x14ac:dyDescent="0.15">
      <c r="A1131" t="str">
        <v>U1385J-29-5</v>
      </c>
      <c r="B1131" s="21">
        <v>262.20999999999998</v>
      </c>
    </row>
    <row r="1132" spans="1:2" x14ac:dyDescent="0.15">
      <c r="A1132" t="str">
        <v>U1385J-29-6</v>
      </c>
      <c r="B1132" s="21">
        <v>263.70999999999998</v>
      </c>
    </row>
    <row r="1133" spans="1:2" x14ac:dyDescent="0.15">
      <c r="A1133" t="str">
        <v>U1385J-29-7</v>
      </c>
      <c r="B1133" s="21">
        <v>265.14999999999998</v>
      </c>
    </row>
    <row r="1134" spans="1:2" x14ac:dyDescent="0.15">
      <c r="A1134" t="str">
        <v>U1385J-29-CC</v>
      </c>
      <c r="B1134" s="21">
        <v>265.67</v>
      </c>
    </row>
    <row r="1135" spans="1:2" x14ac:dyDescent="0.15">
      <c r="A1135" t="str">
        <v>U1385J-30-1</v>
      </c>
      <c r="B1135" s="21">
        <v>265.89999999999998</v>
      </c>
    </row>
    <row r="1136" spans="1:2" x14ac:dyDescent="0.15">
      <c r="A1136" t="str">
        <v>U1385J-30-2</v>
      </c>
      <c r="B1136" s="21">
        <v>267.39999999999998</v>
      </c>
    </row>
    <row r="1137" spans="1:2" x14ac:dyDescent="0.15">
      <c r="A1137" t="str">
        <v>U1385J-30-3</v>
      </c>
      <c r="B1137" s="21">
        <v>268.89999999999998</v>
      </c>
    </row>
    <row r="1138" spans="1:2" x14ac:dyDescent="0.15">
      <c r="A1138" t="str">
        <v>U1385J-30-4</v>
      </c>
      <c r="B1138" s="21">
        <v>270.39999999999998</v>
      </c>
    </row>
    <row r="1139" spans="1:2" x14ac:dyDescent="0.15">
      <c r="A1139" t="str">
        <v>U1385J-30-5</v>
      </c>
      <c r="B1139" s="21">
        <v>271.89999999999998</v>
      </c>
    </row>
    <row r="1140" spans="1:2" x14ac:dyDescent="0.15">
      <c r="A1140" t="str">
        <v>U1385J-30-6</v>
      </c>
      <c r="B1140" s="21">
        <v>273.41000000000003</v>
      </c>
    </row>
    <row r="1141" spans="1:2" x14ac:dyDescent="0.15">
      <c r="A1141" t="str">
        <v>U1385J-30-7</v>
      </c>
      <c r="B1141" s="21">
        <v>274.89</v>
      </c>
    </row>
    <row r="1142" spans="1:2" x14ac:dyDescent="0.15">
      <c r="A1142" t="str">
        <v>U1385J-30-CC</v>
      </c>
      <c r="B1142" s="21">
        <v>275.39999999999998</v>
      </c>
    </row>
    <row r="1143" spans="1:2" x14ac:dyDescent="0.15">
      <c r="A1143" t="str">
        <v>U1385J-31-1</v>
      </c>
      <c r="B1143" s="21">
        <v>275.60000000000002</v>
      </c>
    </row>
    <row r="1144" spans="1:2" x14ac:dyDescent="0.15">
      <c r="A1144" t="str">
        <v>U1385J-31-2</v>
      </c>
      <c r="B1144" s="21">
        <v>277.10000000000002</v>
      </c>
    </row>
    <row r="1145" spans="1:2" x14ac:dyDescent="0.15">
      <c r="A1145" t="str">
        <v>U1385J-31-3</v>
      </c>
      <c r="B1145" s="21">
        <v>278.60000000000002</v>
      </c>
    </row>
    <row r="1146" spans="1:2" x14ac:dyDescent="0.15">
      <c r="A1146" t="str">
        <v>U1385J-31-4</v>
      </c>
      <c r="B1146" s="21">
        <v>280.11</v>
      </c>
    </row>
    <row r="1147" spans="1:2" x14ac:dyDescent="0.15">
      <c r="A1147" t="str">
        <v>U1385J-31-5</v>
      </c>
      <c r="B1147" s="21">
        <v>281.62</v>
      </c>
    </row>
    <row r="1148" spans="1:2" x14ac:dyDescent="0.15">
      <c r="A1148" t="str">
        <v>U1385J-31-6</v>
      </c>
      <c r="B1148" s="21">
        <v>283.12</v>
      </c>
    </row>
    <row r="1149" spans="1:2" x14ac:dyDescent="0.15">
      <c r="A1149" t="str">
        <v>U1385J-31-7</v>
      </c>
      <c r="B1149" s="21">
        <v>284.45</v>
      </c>
    </row>
    <row r="1150" spans="1:2" x14ac:dyDescent="0.15">
      <c r="A1150" t="str">
        <v>U1385J-31-CC</v>
      </c>
      <c r="B1150" s="21">
        <v>284.95999999999998</v>
      </c>
    </row>
    <row r="1151" spans="1:2" x14ac:dyDescent="0.15">
      <c r="A1151" t="str">
        <v>U1385J-32-1</v>
      </c>
      <c r="B1151" s="21">
        <v>285.3</v>
      </c>
    </row>
    <row r="1152" spans="1:2" x14ac:dyDescent="0.15">
      <c r="A1152" t="str">
        <v>U1385J-32-2</v>
      </c>
      <c r="B1152" s="21">
        <v>286.8</v>
      </c>
    </row>
    <row r="1153" spans="1:2" x14ac:dyDescent="0.15">
      <c r="A1153" t="str">
        <v>U1385J-32-3</v>
      </c>
      <c r="B1153" s="21">
        <v>288.3</v>
      </c>
    </row>
    <row r="1154" spans="1:2" x14ac:dyDescent="0.15">
      <c r="A1154" t="str">
        <v>U1385J-32-4</v>
      </c>
      <c r="B1154" s="21">
        <v>289.8</v>
      </c>
    </row>
    <row r="1155" spans="1:2" x14ac:dyDescent="0.15">
      <c r="A1155" t="str">
        <v>U1385J-32-5</v>
      </c>
      <c r="B1155" s="21">
        <v>291.31</v>
      </c>
    </row>
    <row r="1156" spans="1:2" x14ac:dyDescent="0.15">
      <c r="A1156" t="str">
        <v>U1385J-32-6</v>
      </c>
      <c r="B1156" s="21">
        <v>292.81</v>
      </c>
    </row>
    <row r="1157" spans="1:2" x14ac:dyDescent="0.15">
      <c r="A1157" t="str">
        <v>U1385J-32-7</v>
      </c>
      <c r="B1157" s="21">
        <v>294.24</v>
      </c>
    </row>
    <row r="1158" spans="1:2" x14ac:dyDescent="0.15">
      <c r="A1158" t="str">
        <v>U1385J-32-CC</v>
      </c>
      <c r="B1158" s="21">
        <v>294.75</v>
      </c>
    </row>
    <row r="1159" spans="1:2" x14ac:dyDescent="0.15">
      <c r="A1159" t="str">
        <v>U1385J-33-1</v>
      </c>
      <c r="B1159" s="21">
        <v>295</v>
      </c>
    </row>
    <row r="1160" spans="1:2" x14ac:dyDescent="0.15">
      <c r="A1160" t="str">
        <v>U1385J-33-2</v>
      </c>
      <c r="B1160" s="21">
        <v>296.49</v>
      </c>
    </row>
    <row r="1161" spans="1:2" x14ac:dyDescent="0.15">
      <c r="A1161" t="str">
        <v>U1385J-33-3</v>
      </c>
      <c r="B1161" s="21">
        <v>298.01</v>
      </c>
    </row>
    <row r="1162" spans="1:2" x14ac:dyDescent="0.15">
      <c r="A1162" t="str">
        <v>U1385J-33-4</v>
      </c>
      <c r="B1162" s="21">
        <v>299.52</v>
      </c>
    </row>
    <row r="1163" spans="1:2" x14ac:dyDescent="0.15">
      <c r="A1163" t="str">
        <v>U1385J-33-5</v>
      </c>
      <c r="B1163" s="21">
        <v>301.02999999999997</v>
      </c>
    </row>
    <row r="1164" spans="1:2" x14ac:dyDescent="0.15">
      <c r="A1164" t="str">
        <v>U1385J-33-6</v>
      </c>
      <c r="B1164" s="21">
        <v>302.54000000000002</v>
      </c>
    </row>
    <row r="1165" spans="1:2" x14ac:dyDescent="0.15">
      <c r="A1165" t="str">
        <v>U1385J-33-7</v>
      </c>
      <c r="B1165" s="21">
        <v>303.94</v>
      </c>
    </row>
    <row r="1166" spans="1:2" x14ac:dyDescent="0.15">
      <c r="A1166" t="str">
        <v>U1385J-33-CC</v>
      </c>
      <c r="B1166" s="21">
        <v>304.45</v>
      </c>
    </row>
    <row r="1167" spans="1:2" x14ac:dyDescent="0.15">
      <c r="A1167" t="str">
        <v>U1385J-34-1</v>
      </c>
      <c r="B1167" s="21">
        <v>304.7</v>
      </c>
    </row>
    <row r="1168" spans="1:2" x14ac:dyDescent="0.15">
      <c r="A1168" t="str">
        <v>U1385J-34-2</v>
      </c>
      <c r="B1168" s="21">
        <v>306.2</v>
      </c>
    </row>
    <row r="1169" spans="1:2" x14ac:dyDescent="0.15">
      <c r="A1169" t="str">
        <v>U1385J-34-3</v>
      </c>
      <c r="B1169" s="21">
        <v>307.69</v>
      </c>
    </row>
    <row r="1170" spans="1:2" x14ac:dyDescent="0.15">
      <c r="A1170" t="str">
        <v>U1385J-34-4</v>
      </c>
      <c r="B1170" s="21">
        <v>309.19</v>
      </c>
    </row>
    <row r="1171" spans="1:2" x14ac:dyDescent="0.15">
      <c r="A1171" t="str">
        <v>U1385J-34-5</v>
      </c>
      <c r="B1171" s="21">
        <v>310.68</v>
      </c>
    </row>
    <row r="1172" spans="1:2" x14ac:dyDescent="0.15">
      <c r="A1172" t="str">
        <v>U1385J-34-6</v>
      </c>
      <c r="B1172" s="21">
        <v>312.18</v>
      </c>
    </row>
    <row r="1173" spans="1:2" x14ac:dyDescent="0.15">
      <c r="A1173" t="str">
        <v>U1385J-34-7</v>
      </c>
      <c r="B1173" s="21">
        <v>313.45</v>
      </c>
    </row>
    <row r="1174" spans="1:2" x14ac:dyDescent="0.15">
      <c r="A1174" t="str">
        <v>U1385J-34-CC</v>
      </c>
      <c r="B1174" s="21">
        <v>313.95999999999998</v>
      </c>
    </row>
    <row r="1175" spans="1:2" x14ac:dyDescent="0.15">
      <c r="A1175" t="str">
        <v>U1385J-35-1</v>
      </c>
      <c r="B1175" s="21">
        <v>314.39999999999998</v>
      </c>
    </row>
    <row r="1176" spans="1:2" x14ac:dyDescent="0.15">
      <c r="A1176" t="str">
        <v>U1385J-35-2</v>
      </c>
      <c r="B1176" s="21">
        <v>315.89999999999998</v>
      </c>
    </row>
    <row r="1177" spans="1:2" x14ac:dyDescent="0.15">
      <c r="A1177" t="str">
        <v>U1385J-35-3</v>
      </c>
      <c r="B1177" s="21">
        <v>317.39999999999998</v>
      </c>
    </row>
    <row r="1178" spans="1:2" x14ac:dyDescent="0.15">
      <c r="A1178" t="str">
        <v>U1385J-35-4</v>
      </c>
      <c r="B1178" s="21">
        <v>318.89999999999998</v>
      </c>
    </row>
    <row r="1179" spans="1:2" x14ac:dyDescent="0.15">
      <c r="A1179" t="str">
        <v>U1385J-35-5</v>
      </c>
      <c r="B1179" s="21">
        <v>320.39999999999998</v>
      </c>
    </row>
    <row r="1180" spans="1:2" x14ac:dyDescent="0.15">
      <c r="A1180" t="str">
        <v>U1385J-35-6</v>
      </c>
      <c r="B1180" s="21">
        <v>321.89999999999998</v>
      </c>
    </row>
    <row r="1181" spans="1:2" x14ac:dyDescent="0.15">
      <c r="A1181" t="str">
        <v>U1385J-35-CC</v>
      </c>
      <c r="B1181" s="21">
        <v>322.91000000000003</v>
      </c>
    </row>
    <row r="1182" spans="1:2" x14ac:dyDescent="0.15">
      <c r="A1182" t="str">
        <v>U1385J-36-1</v>
      </c>
      <c r="B1182" s="21">
        <v>324.10000000000002</v>
      </c>
    </row>
    <row r="1183" spans="1:2" x14ac:dyDescent="0.15">
      <c r="A1183" t="str">
        <v>U1385J-36-2</v>
      </c>
      <c r="B1183" s="21">
        <v>325.60000000000002</v>
      </c>
    </row>
    <row r="1184" spans="1:2" x14ac:dyDescent="0.15">
      <c r="A1184" t="str">
        <v>U1385J-36-3</v>
      </c>
      <c r="B1184" s="21">
        <v>327.10000000000002</v>
      </c>
    </row>
    <row r="1185" spans="1:2" x14ac:dyDescent="0.15">
      <c r="A1185" t="str">
        <v>U1385J-36-4</v>
      </c>
      <c r="B1185" s="21">
        <v>328.59</v>
      </c>
    </row>
    <row r="1186" spans="1:2" x14ac:dyDescent="0.15">
      <c r="A1186" t="str">
        <v>U1385J-36-5</v>
      </c>
      <c r="B1186" s="21">
        <v>330.1</v>
      </c>
    </row>
    <row r="1187" spans="1:2" x14ac:dyDescent="0.15">
      <c r="A1187" t="str">
        <v>U1385J-36-6</v>
      </c>
      <c r="B1187" s="21">
        <v>331.6</v>
      </c>
    </row>
    <row r="1188" spans="1:2" x14ac:dyDescent="0.15">
      <c r="A1188" t="str">
        <v>U1385J-36-7</v>
      </c>
      <c r="B1188" s="21">
        <v>332.61</v>
      </c>
    </row>
    <row r="1189" spans="1:2" x14ac:dyDescent="0.15">
      <c r="A1189" t="str">
        <v>U1385J-36-CC</v>
      </c>
      <c r="B1189" s="21">
        <v>333.13</v>
      </c>
    </row>
    <row r="1190" spans="1:2" x14ac:dyDescent="0.15">
      <c r="A1190" t="str">
        <v>U1385J-37-1</v>
      </c>
      <c r="B1190" s="21">
        <v>333.8</v>
      </c>
    </row>
    <row r="1191" spans="1:2" x14ac:dyDescent="0.15">
      <c r="A1191" t="str">
        <v>U1385J-37-2</v>
      </c>
      <c r="B1191" s="21">
        <v>335.3</v>
      </c>
    </row>
    <row r="1192" spans="1:2" x14ac:dyDescent="0.15">
      <c r="A1192" t="str">
        <v>U1385J-37-3</v>
      </c>
      <c r="B1192" s="21">
        <v>336.81</v>
      </c>
    </row>
    <row r="1193" spans="1:2" x14ac:dyDescent="0.15">
      <c r="A1193" t="str">
        <v>U1385J-37-4</v>
      </c>
      <c r="B1193" s="21">
        <v>338.16</v>
      </c>
    </row>
    <row r="1194" spans="1:2" x14ac:dyDescent="0.15">
      <c r="A1194" t="str">
        <v>U1385J-37-5</v>
      </c>
      <c r="B1194" s="21">
        <v>339.65</v>
      </c>
    </row>
    <row r="1195" spans="1:2" x14ac:dyDescent="0.15">
      <c r="A1195" t="str">
        <v>U1385J-37-6</v>
      </c>
      <c r="B1195" s="21">
        <v>341.15</v>
      </c>
    </row>
    <row r="1196" spans="1:2" x14ac:dyDescent="0.15">
      <c r="A1196" t="str">
        <v>U1385J-37-7</v>
      </c>
      <c r="B1196" s="21">
        <v>342.61</v>
      </c>
    </row>
    <row r="1197" spans="1:2" x14ac:dyDescent="0.15">
      <c r="A1197" t="str">
        <v>U1385J-37-CC</v>
      </c>
      <c r="B1197" s="21">
        <v>343.13</v>
      </c>
    </row>
    <row r="1198" spans="1:2" x14ac:dyDescent="0.15">
      <c r="A1198" t="str">
        <v>U1385J-38-1</v>
      </c>
      <c r="B1198" s="21">
        <v>343.5</v>
      </c>
    </row>
    <row r="1199" spans="1:2" x14ac:dyDescent="0.15">
      <c r="A1199" t="str">
        <v>U1385J-38-2</v>
      </c>
      <c r="B1199" s="21">
        <v>345</v>
      </c>
    </row>
    <row r="1200" spans="1:2" x14ac:dyDescent="0.15">
      <c r="A1200" t="str">
        <v>U1385J-38-3</v>
      </c>
      <c r="B1200" s="21">
        <v>346.49</v>
      </c>
    </row>
    <row r="1201" spans="1:2" x14ac:dyDescent="0.15">
      <c r="A1201" t="str">
        <v>U1385J-38-4</v>
      </c>
      <c r="B1201" s="21">
        <v>347.98</v>
      </c>
    </row>
    <row r="1202" spans="1:2" x14ac:dyDescent="0.15">
      <c r="A1202" t="str">
        <v>U1385J-38-5</v>
      </c>
      <c r="B1202" s="21">
        <v>349.47</v>
      </c>
    </row>
    <row r="1203" spans="1:2" x14ac:dyDescent="0.15">
      <c r="A1203" t="str">
        <v>U1385J-38-6</v>
      </c>
      <c r="B1203" s="21">
        <v>350.96</v>
      </c>
    </row>
    <row r="1204" spans="1:2" x14ac:dyDescent="0.15">
      <c r="A1204" t="str">
        <v>U1385J-38-7</v>
      </c>
      <c r="B1204" s="21">
        <v>352.24</v>
      </c>
    </row>
    <row r="1205" spans="1:2" x14ac:dyDescent="0.15">
      <c r="A1205" t="str">
        <v>U1385J-38-CC</v>
      </c>
      <c r="B1205" s="21">
        <v>352.76</v>
      </c>
    </row>
    <row r="1206" spans="1:2" x14ac:dyDescent="0.15">
      <c r="A1206" t="str">
        <v>U1385J-39-1</v>
      </c>
      <c r="B1206" s="21">
        <v>353.2</v>
      </c>
    </row>
    <row r="1207" spans="1:2" x14ac:dyDescent="0.15">
      <c r="A1207" t="str">
        <v>U1385J-39-2</v>
      </c>
      <c r="B1207" s="21">
        <v>354.69</v>
      </c>
    </row>
    <row r="1208" spans="1:2" x14ac:dyDescent="0.15">
      <c r="A1208" t="str">
        <v>U1385J-39-3</v>
      </c>
      <c r="B1208" s="21">
        <v>356.2</v>
      </c>
    </row>
    <row r="1209" spans="1:2" x14ac:dyDescent="0.15">
      <c r="A1209" t="str">
        <v>U1385J-39-4</v>
      </c>
      <c r="B1209" s="21">
        <v>357.7</v>
      </c>
    </row>
    <row r="1210" spans="1:2" x14ac:dyDescent="0.15">
      <c r="A1210" t="str">
        <v>U1385J-39-5</v>
      </c>
      <c r="B1210" s="21">
        <v>359.19</v>
      </c>
    </row>
    <row r="1211" spans="1:2" x14ac:dyDescent="0.15">
      <c r="A1211" t="str">
        <v>U1385J-39-6</v>
      </c>
      <c r="B1211" s="21">
        <v>360.68</v>
      </c>
    </row>
    <row r="1212" spans="1:2" x14ac:dyDescent="0.15">
      <c r="A1212" t="str">
        <v>U1385J-39-7</v>
      </c>
      <c r="B1212" s="21">
        <v>362.17</v>
      </c>
    </row>
    <row r="1213" spans="1:2" x14ac:dyDescent="0.15">
      <c r="A1213" t="str">
        <v>U1385J-39-CC</v>
      </c>
      <c r="B1213" s="21">
        <v>362.69</v>
      </c>
    </row>
    <row r="1214" spans="1:2" x14ac:dyDescent="0.15">
      <c r="A1214" t="str">
        <v>U1385J-40-1</v>
      </c>
      <c r="B1214" s="21">
        <v>362.9</v>
      </c>
    </row>
    <row r="1215" spans="1:2" x14ac:dyDescent="0.15">
      <c r="A1215" t="str">
        <v>U1385J-40-2</v>
      </c>
      <c r="B1215" s="21">
        <v>364.4</v>
      </c>
    </row>
    <row r="1216" spans="1:2" x14ac:dyDescent="0.15">
      <c r="A1216" t="str">
        <v>U1385J-40-3</v>
      </c>
      <c r="B1216" s="21">
        <v>365.9</v>
      </c>
    </row>
    <row r="1217" spans="1:2" x14ac:dyDescent="0.15">
      <c r="A1217" t="str">
        <v>U1385J-40-4</v>
      </c>
      <c r="B1217" s="21">
        <v>367.39</v>
      </c>
    </row>
    <row r="1218" spans="1:2" x14ac:dyDescent="0.15">
      <c r="A1218" t="str">
        <v>U1385J-40-5</v>
      </c>
      <c r="B1218" s="21">
        <v>368.89</v>
      </c>
    </row>
    <row r="1219" spans="1:2" x14ac:dyDescent="0.15">
      <c r="A1219" t="str">
        <v>U1385J-40-6</v>
      </c>
      <c r="B1219" s="21">
        <v>370.39</v>
      </c>
    </row>
    <row r="1220" spans="1:2" x14ac:dyDescent="0.15">
      <c r="A1220" t="str">
        <v>U1385J-40-7</v>
      </c>
      <c r="B1220" s="21">
        <v>371.81</v>
      </c>
    </row>
    <row r="1221" spans="1:2" x14ac:dyDescent="0.15">
      <c r="A1221" t="str">
        <v>U1385J-40-CC</v>
      </c>
      <c r="B1221" s="21">
        <v>372.33</v>
      </c>
    </row>
    <row r="1222" spans="1:2" x14ac:dyDescent="0.15">
      <c r="A1222" t="str">
        <v>U1385J-41-1</v>
      </c>
      <c r="B1222" s="21">
        <v>372.6</v>
      </c>
    </row>
    <row r="1223" spans="1:2" x14ac:dyDescent="0.15">
      <c r="A1223" t="str">
        <v>U1385J-41-2</v>
      </c>
      <c r="B1223" s="21">
        <v>374.1</v>
      </c>
    </row>
    <row r="1224" spans="1:2" x14ac:dyDescent="0.15">
      <c r="A1224" t="str">
        <v>U1385J-41-3</v>
      </c>
      <c r="B1224" s="21">
        <v>375.63</v>
      </c>
    </row>
    <row r="1225" spans="1:2" x14ac:dyDescent="0.15">
      <c r="A1225" t="str">
        <v>U1385J-41-4</v>
      </c>
      <c r="B1225" s="21">
        <v>377.13</v>
      </c>
    </row>
    <row r="1226" spans="1:2" x14ac:dyDescent="0.15">
      <c r="A1226" t="str">
        <v>U1385J-41-5</v>
      </c>
      <c r="B1226" s="21">
        <v>378.63</v>
      </c>
    </row>
    <row r="1227" spans="1:2" x14ac:dyDescent="0.15">
      <c r="A1227" t="str">
        <v>U1385J-41-6</v>
      </c>
      <c r="B1227" s="21">
        <v>380.13</v>
      </c>
    </row>
    <row r="1228" spans="1:2" x14ac:dyDescent="0.15">
      <c r="A1228" t="str">
        <v>U1385J-41-7</v>
      </c>
      <c r="B1228" s="21">
        <v>381.35</v>
      </c>
    </row>
    <row r="1229" spans="1:2" x14ac:dyDescent="0.15">
      <c r="A1229" t="str">
        <v>U1385J-41-CC</v>
      </c>
      <c r="B1229" s="21">
        <v>382.08</v>
      </c>
    </row>
    <row r="1230" spans="1:2" x14ac:dyDescent="0.15">
      <c r="A1230" t="str">
        <v>U1385J-42-1</v>
      </c>
      <c r="B1230" s="21">
        <v>382.3</v>
      </c>
    </row>
    <row r="1231" spans="1:2" x14ac:dyDescent="0.15">
      <c r="A1231" t="str">
        <v>U1385J-42-2</v>
      </c>
      <c r="B1231" s="21">
        <v>383.8</v>
      </c>
    </row>
    <row r="1232" spans="1:2" x14ac:dyDescent="0.15">
      <c r="A1232" t="str">
        <v>U1385J-42-3</v>
      </c>
      <c r="B1232" s="21">
        <v>385.3</v>
      </c>
    </row>
    <row r="1233" spans="1:2" x14ac:dyDescent="0.15">
      <c r="A1233" t="str">
        <v>U1385J-42-4</v>
      </c>
      <c r="B1233" s="21">
        <v>386.8</v>
      </c>
    </row>
    <row r="1234" spans="1:2" x14ac:dyDescent="0.15">
      <c r="A1234" t="str">
        <v>U1385J-42-5</v>
      </c>
      <c r="B1234" s="21">
        <v>388.3</v>
      </c>
    </row>
    <row r="1235" spans="1:2" x14ac:dyDescent="0.15">
      <c r="A1235" t="str">
        <v>U1385J-42-6</v>
      </c>
      <c r="B1235" s="21">
        <v>389.43</v>
      </c>
    </row>
    <row r="1236" spans="1:2" x14ac:dyDescent="0.15">
      <c r="A1236" t="str">
        <v>U1385J-42-CC</v>
      </c>
      <c r="B1236" s="21">
        <v>390.04</v>
      </c>
    </row>
    <row r="1237" spans="1:2" x14ac:dyDescent="0.15">
      <c r="A1237" t="str">
        <v>U1385J-43-1</v>
      </c>
      <c r="B1237" s="21">
        <v>392</v>
      </c>
    </row>
    <row r="1238" spans="1:2" x14ac:dyDescent="0.15">
      <c r="A1238" t="str">
        <v>U1385J-43-2</v>
      </c>
      <c r="B1238" s="21">
        <v>393.5</v>
      </c>
    </row>
    <row r="1239" spans="1:2" x14ac:dyDescent="0.15">
      <c r="A1239" t="str">
        <v>U1385J-43-3</v>
      </c>
      <c r="B1239" s="21">
        <v>395</v>
      </c>
    </row>
    <row r="1240" spans="1:2" x14ac:dyDescent="0.15">
      <c r="A1240" t="str">
        <v>U1385J-43-4</v>
      </c>
      <c r="B1240" s="21">
        <v>396.5</v>
      </c>
    </row>
    <row r="1241" spans="1:2" x14ac:dyDescent="0.15">
      <c r="A1241" t="str">
        <v>U1385J-43-5</v>
      </c>
      <c r="B1241" s="21">
        <v>398</v>
      </c>
    </row>
    <row r="1242" spans="1:2" x14ac:dyDescent="0.15">
      <c r="A1242" t="str">
        <v>U1385J-43-CC</v>
      </c>
      <c r="B1242" s="21">
        <v>399.43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C21E-C78D-944D-80A4-5E09D667AF52}">
  <sheetPr>
    <tabColor rgb="FFFF0000"/>
  </sheetPr>
  <dimension ref="A1:W1001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3" x14ac:dyDescent="0.15"/>
  <cols>
    <col min="1" max="1" width="8.83203125" customWidth="1"/>
    <col min="2" max="2" width="5.1640625" bestFit="1" customWidth="1"/>
    <col min="3" max="3" width="4.83203125" customWidth="1"/>
    <col min="4" max="4" width="5" customWidth="1"/>
    <col min="5" max="5" width="5.1640625" customWidth="1"/>
    <col min="6" max="6" width="4.5" customWidth="1"/>
    <col min="7" max="7" width="3.33203125" customWidth="1"/>
    <col min="8" max="10" width="6.6640625" customWidth="1"/>
    <col min="11" max="12" width="8.5" style="27" customWidth="1"/>
    <col min="13" max="13" width="4.83203125" customWidth="1"/>
    <col min="14" max="14" width="15.33203125" bestFit="1" customWidth="1"/>
    <col min="15" max="15" width="6.33203125" customWidth="1"/>
    <col min="16" max="16" width="9.6640625" customWidth="1"/>
    <col min="17" max="17" width="5.5" customWidth="1"/>
    <col min="18" max="18" width="5.1640625" customWidth="1"/>
    <col min="19" max="19" width="7.6640625" customWidth="1"/>
    <col min="20" max="20" width="8.1640625" customWidth="1"/>
    <col min="21" max="21" width="6" customWidth="1"/>
    <col min="22" max="22" width="8.6640625" customWidth="1"/>
    <col min="23" max="23" width="6.1640625" customWidth="1"/>
  </cols>
  <sheetData>
    <row r="1" spans="1:23" ht="42" customHeight="1" x14ac:dyDescent="0.15">
      <c r="A1" s="13" t="str" cm="1">
        <f t="array" ref="A1:A1001">IF(_xlfn._TRO_TRAILING('Your old BCR sample list'!A:A)="","",_xlfn._TRO_TRAILING('Your old BCR sample list'!A:A))</f>
        <v>EXPEDITION</v>
      </c>
      <c r="B1" s="13" t="str" cm="1">
        <f t="array" ref="B1:B1001">IF(_xlfn._TRO_TRAILING('Your old BCR sample list'!B:B)="","",_xlfn._TRO_TRAILING('Your old BCR sample list'!B:B))</f>
        <v>SITE</v>
      </c>
      <c r="C1" s="13" t="str" cm="1">
        <f t="array" ref="C1:C1001">IF(_xlfn._TRO_TRAILING('Your old BCR sample list'!C:C)="","",_xlfn._TRO_TRAILING('Your old BCR sample list'!C:C))</f>
        <v>HOLE</v>
      </c>
      <c r="D1" s="13" t="str" cm="1">
        <f t="array" ref="D1:D1001">IF(_xlfn._TRO_TRAILING('Your old BCR sample list'!D:D)="","",_xlfn._TRO_TRAILING('Your old BCR sample list'!D:D))</f>
        <v>CORE</v>
      </c>
      <c r="E1" s="13" t="str" cm="1">
        <f t="array" ref="E1:E1001">IF(_xlfn._TRO_TRAILING('Your old BCR sample list'!E:E)="","",_xlfn._TRO_TRAILING('Your old BCR sample list'!E:E))</f>
        <v>CORE_TYPE</v>
      </c>
      <c r="F1" s="13" t="str" cm="1">
        <f t="array" ref="F1:F1001">IF(_xlfn._TRO_TRAILING('Your old BCR sample list'!F:F)="","",_xlfn._TRO_TRAILING('Your old BCR sample list'!F:F))</f>
        <v>SECTION</v>
      </c>
      <c r="G1" s="13" t="str" cm="1">
        <f t="array" ref="G1:G1001">IF(_xlfn._TRO_TRAILING('Your old BCR sample list'!G:G)="","",_xlfn._TRO_TRAILING('Your old BCR sample list'!G:G))</f>
        <v>CC</v>
      </c>
      <c r="H1" s="13" t="str" cm="1">
        <f t="array" ref="H1:H1001">IF(_xlfn._TRO_TRAILING('Your old BCR sample list'!H:H)="","",_xlfn._TRO_TRAILING('Your old BCR sample list'!H:H))</f>
        <v>TOP_DEPTH</v>
      </c>
      <c r="I1" s="13" t="str" cm="1">
        <f t="array" ref="I1:I1001">IF(_xlfn._TRO_TRAILING('Your old BCR sample list'!I:I)="","",_xlfn._TRO_TRAILING('Your old BCR sample list'!I:I))</f>
        <v>BOTTOM_DEPTH</v>
      </c>
      <c r="J1" s="13" t="str" cm="1">
        <f t="array" ref="J1:J1001">IF(_xlfn._TRO_TRAILING('Your old BCR sample list'!J:J)="","",_xlfn._TRO_TRAILING('Your old BCR sample list'!J:J))</f>
        <v>VOLUME</v>
      </c>
      <c r="K1" s="31" t="str" cm="1">
        <f t="array" ref="K1:K1001">_xlfn._TRO_TRAILING(Computations!F:F)</f>
        <v>CSF-A (m) = MBSF_TOP</v>
      </c>
      <c r="L1" s="31" t="str" cm="1">
        <f t="array" ref="L1:L1001">_xlfn._TRO_TRAILING(Computations!M:M)</f>
        <v>CCSF (m) = MCD_TOP</v>
      </c>
      <c r="M1" s="13" t="str" cm="1">
        <f t="array" ref="M1:M1001">IF(_xlfn._TRO_TRAILING('Your old BCR sample list'!M:M)="","",_xlfn._TRO_TRAILING('Your old BCR sample list'!M:M))</f>
        <v>HALF</v>
      </c>
      <c r="N1" s="13" t="str" cm="1">
        <f t="array" ref="N1:N1001">IF(_xlfn._TRO_TRAILING('Your old BCR sample list'!N:N)="","",_xlfn._TRO_TRAILING('Your old BCR sample list'!N:N))</f>
        <v>ANALYST</v>
      </c>
      <c r="O1" s="13" t="str" cm="1">
        <f t="array" ref="O1:O1001">IF(_xlfn._TRO_TRAILING('Your old BCR sample list'!O:O)="","",_xlfn._TRO_TRAILING('Your old BCR sample list'!O:O))</f>
        <v>LOCATION</v>
      </c>
      <c r="P1" s="13" t="str" cm="1">
        <f t="array" ref="P1:P1001">IF(_xlfn._TRO_TRAILING('Your old BCR sample list'!P:P)="","",_xlfn._TRO_TRAILING('Your old BCR sample list'!P:P))</f>
        <v>REQUEST</v>
      </c>
      <c r="Q1" s="13" t="str" cm="1">
        <f t="array" ref="Q1:Q1001">IF(_xlfn._TRO_TRAILING('Your old BCR sample list'!Q:Q)="","",_xlfn._TRO_TRAILING('Your old BCR sample list'!Q:Q))</f>
        <v>REQUEST_PART</v>
      </c>
      <c r="R1" s="13" t="str" cm="1">
        <f t="array" ref="R1:R1001">IF(_xlfn._TRO_TRAILING('Your old BCR sample list'!R:R)="","",_xlfn._TRO_TRAILING('Your old BCR sample list'!R:R))</f>
        <v>TYPE</v>
      </c>
      <c r="S1" s="13" t="str" cm="1">
        <f t="array" ref="S1:S1001">IF(_xlfn._TRO_TRAILING('Your old BCR sample list'!S:S)="","",_xlfn._TRO_TRAILING('Your old BCR sample list'!S:S))</f>
        <v>SAMPLE_DATE</v>
      </c>
      <c r="T1" s="13" t="str" cm="1">
        <f t="array" ref="T1:T1001">IF(_xlfn._TRO_TRAILING('Your old BCR sample list'!T:T)="","",_xlfn._TRO_TRAILING('Your old BCR sample list'!T:T))</f>
        <v>SAMPLE</v>
      </c>
      <c r="U1" s="13" t="str" cm="1">
        <f t="array" ref="U1:U1001">IF(_xlfn._TRO_TRAILING('Your old BCR sample list'!U:U)="","",_xlfn._TRO_TRAILING('Your old BCR sample list'!U:U))</f>
        <v>IGSN</v>
      </c>
      <c r="V1" s="13" t="str" cm="1">
        <f t="array" ref="V1:V948">IF(_xlfn._TRO_TRAILING('Your old BCR sample list'!V:V)="","",_xlfn._TRO_TRAILING('Your old BCR sample list'!V:V))</f>
        <v>REMARKS</v>
      </c>
      <c r="W1" s="13" t="str" cm="1">
        <f t="array" ref="W1:W1001">IF(_xlfn._TRO_TRAILING('Your old BCR sample list'!W:W)="","",_xlfn._TRO_TRAILING('Your old BCR sample list'!W:W))</f>
        <v>SUBSAMPLES</v>
      </c>
    </row>
    <row r="2" spans="1:23" x14ac:dyDescent="0.15">
      <c r="A2">
        <v>397</v>
      </c>
      <c r="B2">
        <v>1385</v>
      </c>
      <c r="C2" t="str">
        <v>G</v>
      </c>
      <c r="D2">
        <v>1</v>
      </c>
      <c r="E2" t="str">
        <v>H</v>
      </c>
      <c r="F2">
        <v>1</v>
      </c>
      <c r="G2" t="str">
        <v>no</v>
      </c>
      <c r="H2">
        <v>0</v>
      </c>
      <c r="I2">
        <v>5</v>
      </c>
      <c r="J2">
        <v>25</v>
      </c>
      <c r="K2" s="27">
        <v>0</v>
      </c>
      <c r="L2" s="27">
        <v>0</v>
      </c>
      <c r="M2" t="str">
        <v>WR</v>
      </c>
      <c r="N2" t="str">
        <v>JR_LIU</v>
      </c>
      <c r="O2" t="str">
        <v>JR</v>
      </c>
      <c r="P2" t="str">
        <v>095295IODP</v>
      </c>
      <c r="Q2" t="str">
        <v>A</v>
      </c>
      <c r="R2" t="str">
        <v>HAYG</v>
      </c>
      <c r="S2">
        <v>44885</v>
      </c>
      <c r="T2">
        <v>5354941</v>
      </c>
      <c r="U2" t="str">
        <v>IBCR0397RXDWR64</v>
      </c>
      <c r="V2" t="str">
        <v>flush with N2</v>
      </c>
      <c r="W2">
        <v>0</v>
      </c>
    </row>
    <row r="3" spans="1:23" x14ac:dyDescent="0.15">
      <c r="A3">
        <v>397</v>
      </c>
      <c r="B3">
        <v>1385</v>
      </c>
      <c r="C3" t="str">
        <v>G</v>
      </c>
      <c r="D3">
        <v>1</v>
      </c>
      <c r="E3" t="str">
        <v>H</v>
      </c>
      <c r="F3">
        <v>1</v>
      </c>
      <c r="G3" t="str">
        <v>no</v>
      </c>
      <c r="H3">
        <v>0</v>
      </c>
      <c r="I3">
        <v>5</v>
      </c>
      <c r="J3">
        <v>10</v>
      </c>
      <c r="K3" s="27">
        <v>0</v>
      </c>
      <c r="L3" s="27">
        <v>0</v>
      </c>
      <c r="M3" t="str">
        <v>WR</v>
      </c>
      <c r="N3" t="str">
        <v>JR_LIU</v>
      </c>
      <c r="O3" t="str">
        <v>JR</v>
      </c>
      <c r="P3" t="str">
        <v>096010IODP</v>
      </c>
      <c r="Q3" t="str">
        <v>A</v>
      </c>
      <c r="R3" t="str">
        <v>YOBO</v>
      </c>
      <c r="S3">
        <v>44885</v>
      </c>
      <c r="T3">
        <v>5354945</v>
      </c>
      <c r="U3" t="str">
        <v>IBCR0397RXHWR64</v>
      </c>
      <c r="V3" t="str">
        <v>30ul optima HNO3</v>
      </c>
      <c r="W3">
        <v>0</v>
      </c>
    </row>
    <row r="4" spans="1:23" x14ac:dyDescent="0.15">
      <c r="A4">
        <v>397</v>
      </c>
      <c r="B4">
        <v>1385</v>
      </c>
      <c r="C4" t="str">
        <v>G</v>
      </c>
      <c r="D4">
        <v>1</v>
      </c>
      <c r="E4" t="str">
        <v>H</v>
      </c>
      <c r="F4">
        <v>1</v>
      </c>
      <c r="G4" t="str">
        <v>no</v>
      </c>
      <c r="H4">
        <v>0</v>
      </c>
      <c r="I4">
        <v>5</v>
      </c>
      <c r="J4">
        <v>6</v>
      </c>
      <c r="K4" s="27">
        <v>0</v>
      </c>
      <c r="L4" s="27">
        <v>0</v>
      </c>
      <c r="M4" t="str">
        <v>WR</v>
      </c>
      <c r="N4" t="str">
        <v>JR_LIU</v>
      </c>
      <c r="O4" t="str">
        <v>JR</v>
      </c>
      <c r="P4" t="str">
        <v>JR9999</v>
      </c>
      <c r="Q4" t="str">
        <v>A</v>
      </c>
      <c r="R4" t="str">
        <v>---</v>
      </c>
      <c r="S4">
        <v>44885</v>
      </c>
      <c r="T4">
        <v>5354949</v>
      </c>
      <c r="U4" t="str">
        <v>IBCR0397RXLWR64</v>
      </c>
      <c r="V4" t="str">
        <v>shipboard untreated</v>
      </c>
      <c r="W4">
        <v>0</v>
      </c>
    </row>
    <row r="5" spans="1:23" x14ac:dyDescent="0.15">
      <c r="A5">
        <v>397</v>
      </c>
      <c r="B5">
        <v>1385</v>
      </c>
      <c r="C5" t="str">
        <v>G</v>
      </c>
      <c r="D5">
        <v>1</v>
      </c>
      <c r="E5" t="str">
        <v>H</v>
      </c>
      <c r="F5">
        <v>1</v>
      </c>
      <c r="G5" t="str">
        <v>no</v>
      </c>
      <c r="H5">
        <v>0</v>
      </c>
      <c r="I5">
        <v>0</v>
      </c>
      <c r="J5">
        <v>5000</v>
      </c>
      <c r="K5" s="27">
        <v>0</v>
      </c>
      <c r="L5" s="27">
        <v>0</v>
      </c>
      <c r="M5" t="str">
        <v>WR</v>
      </c>
      <c r="N5" t="str">
        <v>NOVAK</v>
      </c>
      <c r="O5" t="str">
        <v>JR</v>
      </c>
      <c r="P5" t="str">
        <v>JR9999</v>
      </c>
      <c r="Q5" t="str">
        <v>A</v>
      </c>
      <c r="R5" t="str">
        <v>PAL</v>
      </c>
      <c r="S5">
        <v>44885</v>
      </c>
      <c r="T5">
        <v>5354933</v>
      </c>
      <c r="U5" t="str">
        <v>IBCR0397RX5WR64</v>
      </c>
      <c r="V5" t="str">
        <v/>
      </c>
      <c r="W5">
        <v>0</v>
      </c>
    </row>
    <row r="6" spans="1:23" x14ac:dyDescent="0.15">
      <c r="A6">
        <v>397</v>
      </c>
      <c r="B6">
        <v>1385</v>
      </c>
      <c r="C6" t="str">
        <v>G</v>
      </c>
      <c r="D6">
        <v>1</v>
      </c>
      <c r="E6" t="str">
        <v>H</v>
      </c>
      <c r="F6">
        <v>1</v>
      </c>
      <c r="G6" t="str">
        <v>no</v>
      </c>
      <c r="H6">
        <v>0</v>
      </c>
      <c r="I6">
        <v>5</v>
      </c>
      <c r="J6">
        <v>25</v>
      </c>
      <c r="K6" s="27">
        <v>0</v>
      </c>
      <c r="L6" s="27">
        <v>0</v>
      </c>
      <c r="M6" t="str">
        <v>WR</v>
      </c>
      <c r="N6" t="str">
        <v>JR_LIU</v>
      </c>
      <c r="O6" t="str">
        <v>JR</v>
      </c>
      <c r="P6" t="str">
        <v>JR9999</v>
      </c>
      <c r="Q6" t="str">
        <v>A</v>
      </c>
      <c r="R6" t="str">
        <v>---</v>
      </c>
      <c r="S6">
        <v>44885</v>
      </c>
      <c r="T6">
        <v>5354943</v>
      </c>
      <c r="U6" t="str">
        <v>IBCR0397RXFWR64</v>
      </c>
      <c r="V6" t="str">
        <v>repository</v>
      </c>
      <c r="W6">
        <v>0</v>
      </c>
    </row>
    <row r="7" spans="1:23" x14ac:dyDescent="0.15">
      <c r="A7">
        <v>397</v>
      </c>
      <c r="B7">
        <v>1385</v>
      </c>
      <c r="C7" t="str">
        <v>G</v>
      </c>
      <c r="D7">
        <v>1</v>
      </c>
      <c r="E7" t="str">
        <v>H</v>
      </c>
      <c r="F7">
        <v>1</v>
      </c>
      <c r="G7" t="str">
        <v>no</v>
      </c>
      <c r="H7">
        <v>0</v>
      </c>
      <c r="I7">
        <v>5</v>
      </c>
      <c r="J7">
        <v>3</v>
      </c>
      <c r="K7" s="27">
        <v>0</v>
      </c>
      <c r="L7" s="27">
        <v>0</v>
      </c>
      <c r="M7" t="str">
        <v>WR</v>
      </c>
      <c r="N7" t="str">
        <v>JR_LIU</v>
      </c>
      <c r="O7" t="str">
        <v>JR</v>
      </c>
      <c r="P7" t="str">
        <v>JR9999</v>
      </c>
      <c r="Q7" t="str">
        <v>A</v>
      </c>
      <c r="R7" t="str">
        <v>---</v>
      </c>
      <c r="S7">
        <v>44885</v>
      </c>
      <c r="T7">
        <v>5354947</v>
      </c>
      <c r="U7" t="str">
        <v>IBCR0397RXJWR64</v>
      </c>
      <c r="V7" t="str">
        <v>alkalinity residue</v>
      </c>
      <c r="W7">
        <v>0</v>
      </c>
    </row>
    <row r="8" spans="1:23" x14ac:dyDescent="0.15">
      <c r="A8">
        <v>397</v>
      </c>
      <c r="B8">
        <v>1385</v>
      </c>
      <c r="C8" t="str">
        <v>G</v>
      </c>
      <c r="D8">
        <v>1</v>
      </c>
      <c r="E8" t="str">
        <v>H</v>
      </c>
      <c r="F8">
        <v>1</v>
      </c>
      <c r="G8" t="str">
        <v>no</v>
      </c>
      <c r="H8">
        <v>0</v>
      </c>
      <c r="I8">
        <v>5</v>
      </c>
      <c r="J8">
        <v>2</v>
      </c>
      <c r="K8" s="27">
        <v>0</v>
      </c>
      <c r="L8" s="27">
        <v>0</v>
      </c>
      <c r="M8" t="str">
        <v>WR</v>
      </c>
      <c r="N8" t="str">
        <v>JR_LIU</v>
      </c>
      <c r="O8" t="str">
        <v>JR</v>
      </c>
      <c r="P8" t="str">
        <v>095829IODP</v>
      </c>
      <c r="Q8" t="str">
        <v>A</v>
      </c>
      <c r="R8" t="str">
        <v>BRAD</v>
      </c>
      <c r="S8">
        <v>44885</v>
      </c>
      <c r="T8">
        <v>5354942</v>
      </c>
      <c r="U8" t="str">
        <v>IBCR0397RXEWR64</v>
      </c>
      <c r="V8" t="str">
        <v>10 ul HgCl2</v>
      </c>
      <c r="W8">
        <v>0</v>
      </c>
    </row>
    <row r="9" spans="1:23" x14ac:dyDescent="0.15">
      <c r="A9">
        <v>397</v>
      </c>
      <c r="B9">
        <v>1385</v>
      </c>
      <c r="C9" t="str">
        <v>G</v>
      </c>
      <c r="D9">
        <v>1</v>
      </c>
      <c r="E9" t="str">
        <v>H</v>
      </c>
      <c r="F9">
        <v>1</v>
      </c>
      <c r="G9" t="str">
        <v>no</v>
      </c>
      <c r="H9">
        <v>0</v>
      </c>
      <c r="I9">
        <v>5</v>
      </c>
      <c r="J9">
        <v>25</v>
      </c>
      <c r="K9" s="27">
        <v>0</v>
      </c>
      <c r="L9" s="27">
        <v>0</v>
      </c>
      <c r="M9" t="str">
        <v>WR</v>
      </c>
      <c r="N9" t="str">
        <v>JR_LIU</v>
      </c>
      <c r="O9" t="str">
        <v>JR</v>
      </c>
      <c r="P9" t="str">
        <v>095353IODP</v>
      </c>
      <c r="Q9" t="str">
        <v>A</v>
      </c>
      <c r="R9" t="str">
        <v>WU</v>
      </c>
      <c r="S9">
        <v>44885</v>
      </c>
      <c r="T9">
        <v>5354946</v>
      </c>
      <c r="U9" t="str">
        <v>IBCR0397RXIWR64</v>
      </c>
      <c r="V9" t="str">
        <v/>
      </c>
      <c r="W9">
        <v>0</v>
      </c>
    </row>
    <row r="10" spans="1:23" x14ac:dyDescent="0.15">
      <c r="A10">
        <v>397</v>
      </c>
      <c r="B10">
        <v>1385</v>
      </c>
      <c r="C10" t="str">
        <v>G</v>
      </c>
      <c r="D10">
        <v>1</v>
      </c>
      <c r="E10" t="str">
        <v>H</v>
      </c>
      <c r="F10">
        <v>1</v>
      </c>
      <c r="G10" t="str">
        <v>no</v>
      </c>
      <c r="H10">
        <v>0</v>
      </c>
      <c r="I10">
        <v>5</v>
      </c>
      <c r="J10">
        <v>10</v>
      </c>
      <c r="K10" s="27">
        <v>0</v>
      </c>
      <c r="L10" s="27">
        <v>0</v>
      </c>
      <c r="M10" t="str">
        <v>WR</v>
      </c>
      <c r="N10" t="str">
        <v>JR_LIU</v>
      </c>
      <c r="O10" t="str">
        <v>JR</v>
      </c>
      <c r="P10" t="str">
        <v>095353IODP</v>
      </c>
      <c r="Q10" t="str">
        <v>A</v>
      </c>
      <c r="R10" t="str">
        <v>WU</v>
      </c>
      <c r="S10">
        <v>44885</v>
      </c>
      <c r="T10">
        <v>5354940</v>
      </c>
      <c r="U10" t="str">
        <v>IBCR0397RXCWR64</v>
      </c>
      <c r="V10" t="str">
        <v>30 ul TM HCl</v>
      </c>
      <c r="W10">
        <v>0</v>
      </c>
    </row>
    <row r="11" spans="1:23" x14ac:dyDescent="0.15">
      <c r="A11">
        <v>397</v>
      </c>
      <c r="B11">
        <v>1385</v>
      </c>
      <c r="C11" t="str">
        <v>G</v>
      </c>
      <c r="D11">
        <v>1</v>
      </c>
      <c r="E11" t="str">
        <v>H</v>
      </c>
      <c r="F11">
        <v>1</v>
      </c>
      <c r="G11" t="str">
        <v>no</v>
      </c>
      <c r="H11">
        <v>0</v>
      </c>
      <c r="I11">
        <v>5</v>
      </c>
      <c r="J11">
        <v>25</v>
      </c>
      <c r="K11" s="27">
        <v>0</v>
      </c>
      <c r="L11" s="27">
        <v>0</v>
      </c>
      <c r="M11" t="str">
        <v>WR</v>
      </c>
      <c r="N11" t="str">
        <v>JR_LIU</v>
      </c>
      <c r="O11" t="str">
        <v>JR</v>
      </c>
      <c r="P11" t="str">
        <v>096226IODP</v>
      </c>
      <c r="Q11" t="str">
        <v>A</v>
      </c>
      <c r="R11" t="str">
        <v>MITS</v>
      </c>
      <c r="S11">
        <v>44885</v>
      </c>
      <c r="T11">
        <v>5354944</v>
      </c>
      <c r="U11" t="str">
        <v>IBCR0397RXGWR64</v>
      </c>
      <c r="V11" t="str">
        <v/>
      </c>
      <c r="W11">
        <v>0</v>
      </c>
    </row>
    <row r="12" spans="1:23" x14ac:dyDescent="0.15">
      <c r="A12">
        <v>397</v>
      </c>
      <c r="B12">
        <v>1385</v>
      </c>
      <c r="C12" t="str">
        <v>G</v>
      </c>
      <c r="D12">
        <v>1</v>
      </c>
      <c r="E12" t="str">
        <v>H</v>
      </c>
      <c r="F12">
        <v>1</v>
      </c>
      <c r="G12" t="str">
        <v>no</v>
      </c>
      <c r="H12">
        <v>0</v>
      </c>
      <c r="I12">
        <v>5</v>
      </c>
      <c r="J12">
        <v>2</v>
      </c>
      <c r="K12" s="27">
        <v>0</v>
      </c>
      <c r="L12" s="27">
        <v>0</v>
      </c>
      <c r="M12" t="str">
        <v>WR</v>
      </c>
      <c r="N12" t="str">
        <v>JR_LIU</v>
      </c>
      <c r="O12" t="str">
        <v>JR</v>
      </c>
      <c r="P12" t="str">
        <v>JR9999</v>
      </c>
      <c r="Q12" t="str">
        <v>A</v>
      </c>
      <c r="R12" t="str">
        <v>ICP</v>
      </c>
      <c r="S12">
        <v>44885</v>
      </c>
      <c r="T12">
        <v>5354948</v>
      </c>
      <c r="U12" t="str">
        <v>IBCR0397RXKWR64</v>
      </c>
      <c r="V12" t="str">
        <v>10uL HNO3</v>
      </c>
      <c r="W12">
        <v>0</v>
      </c>
    </row>
    <row r="13" spans="1:23" x14ac:dyDescent="0.15">
      <c r="A13">
        <v>397</v>
      </c>
      <c r="B13">
        <v>1385</v>
      </c>
      <c r="C13" t="str">
        <v>G</v>
      </c>
      <c r="D13">
        <v>1</v>
      </c>
      <c r="E13" t="str">
        <v>H</v>
      </c>
      <c r="F13">
        <v>1</v>
      </c>
      <c r="G13" t="str">
        <v>no</v>
      </c>
      <c r="H13">
        <v>0</v>
      </c>
      <c r="I13">
        <v>5</v>
      </c>
      <c r="J13">
        <v>10</v>
      </c>
      <c r="K13" s="27">
        <v>0</v>
      </c>
      <c r="L13" s="27">
        <v>0</v>
      </c>
      <c r="M13" t="str">
        <v>WR</v>
      </c>
      <c r="N13" t="str">
        <v>JR_LIU</v>
      </c>
      <c r="O13" t="str">
        <v>JR</v>
      </c>
      <c r="P13" t="str">
        <v>095353IODP</v>
      </c>
      <c r="Q13" t="str">
        <v>A</v>
      </c>
      <c r="R13" t="str">
        <v>WU</v>
      </c>
      <c r="S13">
        <v>44885</v>
      </c>
      <c r="T13">
        <v>5356800</v>
      </c>
      <c r="U13" t="str">
        <v>IBCR0397RX0CT64</v>
      </c>
      <c r="V13" t="str">
        <v>30 ul TM HCl</v>
      </c>
      <c r="W13">
        <v>0</v>
      </c>
    </row>
    <row r="14" spans="1:23" x14ac:dyDescent="0.15">
      <c r="A14">
        <v>397</v>
      </c>
      <c r="B14">
        <v>1385</v>
      </c>
      <c r="C14" t="str">
        <v>G</v>
      </c>
      <c r="D14">
        <v>1</v>
      </c>
      <c r="E14" t="str">
        <v>H</v>
      </c>
      <c r="F14">
        <v>1</v>
      </c>
      <c r="G14" t="str">
        <v>no</v>
      </c>
      <c r="H14">
        <v>0</v>
      </c>
      <c r="I14">
        <v>5</v>
      </c>
      <c r="J14">
        <v>25</v>
      </c>
      <c r="K14" s="27">
        <v>0</v>
      </c>
      <c r="L14" s="27">
        <v>0</v>
      </c>
      <c r="M14" t="str">
        <v>WR</v>
      </c>
      <c r="N14" t="str">
        <v>JR_LIU</v>
      </c>
      <c r="O14" t="str">
        <v>JR</v>
      </c>
      <c r="P14" t="str">
        <v>096226IODP</v>
      </c>
      <c r="Q14" t="str">
        <v>A</v>
      </c>
      <c r="R14" t="str">
        <v>MITS</v>
      </c>
      <c r="S14">
        <v>44885</v>
      </c>
      <c r="T14">
        <v>5356804</v>
      </c>
      <c r="U14" t="str">
        <v>IBCR0397RX4CT64</v>
      </c>
      <c r="V14" t="str">
        <v/>
      </c>
      <c r="W14">
        <v>0</v>
      </c>
    </row>
    <row r="15" spans="1:23" x14ac:dyDescent="0.15">
      <c r="A15">
        <v>397</v>
      </c>
      <c r="B15">
        <v>1385</v>
      </c>
      <c r="C15" t="str">
        <v>G</v>
      </c>
      <c r="D15">
        <v>1</v>
      </c>
      <c r="E15" t="str">
        <v>H</v>
      </c>
      <c r="F15">
        <v>1</v>
      </c>
      <c r="G15" t="str">
        <v>no</v>
      </c>
      <c r="H15">
        <v>0</v>
      </c>
      <c r="I15">
        <v>5</v>
      </c>
      <c r="J15">
        <v>2</v>
      </c>
      <c r="K15" s="27">
        <v>0</v>
      </c>
      <c r="L15" s="27">
        <v>0</v>
      </c>
      <c r="M15" t="str">
        <v>WR</v>
      </c>
      <c r="N15" t="str">
        <v>JR_LIU</v>
      </c>
      <c r="O15" t="str">
        <v>JR</v>
      </c>
      <c r="P15" t="str">
        <v>JR9999</v>
      </c>
      <c r="Q15" t="str">
        <v>A</v>
      </c>
      <c r="R15" t="str">
        <v>ICP</v>
      </c>
      <c r="S15">
        <v>44885</v>
      </c>
      <c r="T15">
        <v>5356808</v>
      </c>
      <c r="U15" t="str">
        <v>IBCR0397RX8CT64</v>
      </c>
      <c r="V15" t="str">
        <v>10uL HNO3</v>
      </c>
      <c r="W15">
        <v>0</v>
      </c>
    </row>
    <row r="16" spans="1:23" x14ac:dyDescent="0.15">
      <c r="A16">
        <v>397</v>
      </c>
      <c r="B16">
        <v>1385</v>
      </c>
      <c r="C16" t="str">
        <v>G</v>
      </c>
      <c r="D16">
        <v>1</v>
      </c>
      <c r="E16" t="str">
        <v>H</v>
      </c>
      <c r="F16">
        <v>1</v>
      </c>
      <c r="G16" t="str">
        <v>no</v>
      </c>
      <c r="H16">
        <v>0</v>
      </c>
      <c r="I16">
        <v>5</v>
      </c>
      <c r="J16">
        <v>2</v>
      </c>
      <c r="K16" s="27">
        <v>0</v>
      </c>
      <c r="L16" s="27">
        <v>0</v>
      </c>
      <c r="M16" t="str">
        <v>WR</v>
      </c>
      <c r="N16" t="str">
        <v>JR_LIU</v>
      </c>
      <c r="O16" t="str">
        <v>JR</v>
      </c>
      <c r="P16" t="str">
        <v>095829IODP</v>
      </c>
      <c r="Q16" t="str">
        <v>A</v>
      </c>
      <c r="R16" t="str">
        <v>BRAD</v>
      </c>
      <c r="S16">
        <v>44885</v>
      </c>
      <c r="T16">
        <v>5356802</v>
      </c>
      <c r="U16" t="str">
        <v>IBCR0397RX2CT64</v>
      </c>
      <c r="V16" t="str">
        <v>10 ul HgCl2</v>
      </c>
      <c r="W16">
        <v>0</v>
      </c>
    </row>
    <row r="17" spans="1:23" x14ac:dyDescent="0.15">
      <c r="A17">
        <v>397</v>
      </c>
      <c r="B17">
        <v>1385</v>
      </c>
      <c r="C17" t="str">
        <v>G</v>
      </c>
      <c r="D17">
        <v>1</v>
      </c>
      <c r="E17" t="str">
        <v>H</v>
      </c>
      <c r="F17">
        <v>1</v>
      </c>
      <c r="G17" t="str">
        <v>no</v>
      </c>
      <c r="H17">
        <v>0</v>
      </c>
      <c r="I17">
        <v>5</v>
      </c>
      <c r="J17">
        <v>25</v>
      </c>
      <c r="K17" s="27">
        <v>0</v>
      </c>
      <c r="L17" s="27">
        <v>0</v>
      </c>
      <c r="M17" t="str">
        <v>WR</v>
      </c>
      <c r="N17" t="str">
        <v>JR_LIU</v>
      </c>
      <c r="O17" t="str">
        <v>JR</v>
      </c>
      <c r="P17" t="str">
        <v>095353IODP</v>
      </c>
      <c r="Q17" t="str">
        <v>A</v>
      </c>
      <c r="R17" t="str">
        <v>WU</v>
      </c>
      <c r="S17">
        <v>44885</v>
      </c>
      <c r="T17">
        <v>5356806</v>
      </c>
      <c r="U17" t="str">
        <v>IBCR0397RX6CT64</v>
      </c>
      <c r="V17" t="str">
        <v/>
      </c>
      <c r="W17">
        <v>0</v>
      </c>
    </row>
    <row r="18" spans="1:23" x14ac:dyDescent="0.15">
      <c r="A18">
        <v>397</v>
      </c>
      <c r="B18">
        <v>1385</v>
      </c>
      <c r="C18" t="str">
        <v>G</v>
      </c>
      <c r="D18">
        <v>1</v>
      </c>
      <c r="E18" t="str">
        <v>H</v>
      </c>
      <c r="F18">
        <v>1</v>
      </c>
      <c r="G18" t="str">
        <v>no</v>
      </c>
      <c r="H18">
        <v>0</v>
      </c>
      <c r="I18">
        <v>5</v>
      </c>
      <c r="J18">
        <v>25</v>
      </c>
      <c r="K18" s="27">
        <v>0</v>
      </c>
      <c r="L18" s="27">
        <v>0</v>
      </c>
      <c r="M18" t="str">
        <v>WR</v>
      </c>
      <c r="N18" t="str">
        <v>JR_LIU</v>
      </c>
      <c r="O18" t="str">
        <v>JR</v>
      </c>
      <c r="P18" t="str">
        <v>JR9999</v>
      </c>
      <c r="Q18" t="str">
        <v>A</v>
      </c>
      <c r="R18" t="str">
        <v>---</v>
      </c>
      <c r="S18">
        <v>44885</v>
      </c>
      <c r="T18">
        <v>5356803</v>
      </c>
      <c r="U18" t="str">
        <v>IBCR0397RX3CT64</v>
      </c>
      <c r="V18" t="str">
        <v>repository</v>
      </c>
      <c r="W18">
        <v>0</v>
      </c>
    </row>
    <row r="19" spans="1:23" x14ac:dyDescent="0.15">
      <c r="A19">
        <v>397</v>
      </c>
      <c r="B19">
        <v>1385</v>
      </c>
      <c r="C19" t="str">
        <v>G</v>
      </c>
      <c r="D19">
        <v>1</v>
      </c>
      <c r="E19" t="str">
        <v>H</v>
      </c>
      <c r="F19">
        <v>1</v>
      </c>
      <c r="G19" t="str">
        <v>no</v>
      </c>
      <c r="H19">
        <v>0</v>
      </c>
      <c r="I19">
        <v>5</v>
      </c>
      <c r="J19">
        <v>3</v>
      </c>
      <c r="K19" s="27">
        <v>0</v>
      </c>
      <c r="L19" s="27">
        <v>0</v>
      </c>
      <c r="M19" t="str">
        <v>WR</v>
      </c>
      <c r="N19" t="str">
        <v>JR_LIU</v>
      </c>
      <c r="O19" t="str">
        <v>JR</v>
      </c>
      <c r="P19" t="str">
        <v>JR9999</v>
      </c>
      <c r="Q19" t="str">
        <v>A</v>
      </c>
      <c r="R19" t="str">
        <v>---</v>
      </c>
      <c r="S19">
        <v>44885</v>
      </c>
      <c r="T19">
        <v>5356807</v>
      </c>
      <c r="U19" t="str">
        <v>IBCR0397RX7CT64</v>
      </c>
      <c r="V19" t="str">
        <v>alkalinity residue</v>
      </c>
      <c r="W19">
        <v>0</v>
      </c>
    </row>
    <row r="20" spans="1:23" x14ac:dyDescent="0.15">
      <c r="A20">
        <v>397</v>
      </c>
      <c r="B20">
        <v>1385</v>
      </c>
      <c r="C20" t="str">
        <v>G</v>
      </c>
      <c r="D20">
        <v>1</v>
      </c>
      <c r="E20" t="str">
        <v>H</v>
      </c>
      <c r="F20">
        <v>1</v>
      </c>
      <c r="G20" t="str">
        <v>no</v>
      </c>
      <c r="H20">
        <v>0</v>
      </c>
      <c r="I20">
        <v>5</v>
      </c>
      <c r="J20">
        <v>25</v>
      </c>
      <c r="K20" s="27">
        <v>0</v>
      </c>
      <c r="L20" s="27">
        <v>0</v>
      </c>
      <c r="M20" t="str">
        <v>WR</v>
      </c>
      <c r="N20" t="str">
        <v>JR_LIU</v>
      </c>
      <c r="O20" t="str">
        <v>JR</v>
      </c>
      <c r="P20" t="str">
        <v>095295IODP</v>
      </c>
      <c r="Q20" t="str">
        <v>A</v>
      </c>
      <c r="R20" t="str">
        <v>HAYG</v>
      </c>
      <c r="S20">
        <v>44885</v>
      </c>
      <c r="T20">
        <v>5356801</v>
      </c>
      <c r="U20" t="str">
        <v>IBCR0397RX1CT64</v>
      </c>
      <c r="V20" t="str">
        <v>flush with N2</v>
      </c>
      <c r="W20">
        <v>0</v>
      </c>
    </row>
    <row r="21" spans="1:23" x14ac:dyDescent="0.15">
      <c r="A21">
        <v>397</v>
      </c>
      <c r="B21">
        <v>1385</v>
      </c>
      <c r="C21" t="str">
        <v>G</v>
      </c>
      <c r="D21">
        <v>1</v>
      </c>
      <c r="E21" t="str">
        <v>H</v>
      </c>
      <c r="F21">
        <v>1</v>
      </c>
      <c r="G21" t="str">
        <v>no</v>
      </c>
      <c r="H21">
        <v>0</v>
      </c>
      <c r="I21">
        <v>5</v>
      </c>
      <c r="J21">
        <v>10</v>
      </c>
      <c r="K21" s="27">
        <v>0</v>
      </c>
      <c r="L21" s="27">
        <v>0</v>
      </c>
      <c r="M21" t="str">
        <v>WR</v>
      </c>
      <c r="N21" t="str">
        <v>JR_LIU</v>
      </c>
      <c r="O21" t="str">
        <v>JR</v>
      </c>
      <c r="P21" t="str">
        <v>096010IODP</v>
      </c>
      <c r="Q21" t="str">
        <v>A</v>
      </c>
      <c r="R21" t="str">
        <v>YOBO</v>
      </c>
      <c r="S21">
        <v>44885</v>
      </c>
      <c r="T21">
        <v>5356805</v>
      </c>
      <c r="U21" t="str">
        <v>IBCR0397RX5CT64</v>
      </c>
      <c r="V21" t="str">
        <v>30ul optima HNO3</v>
      </c>
      <c r="W21">
        <v>0</v>
      </c>
    </row>
    <row r="22" spans="1:23" x14ac:dyDescent="0.15">
      <c r="A22">
        <v>397</v>
      </c>
      <c r="B22">
        <v>1385</v>
      </c>
      <c r="C22" t="str">
        <v>G</v>
      </c>
      <c r="D22">
        <v>1</v>
      </c>
      <c r="E22" t="str">
        <v>H</v>
      </c>
      <c r="F22">
        <v>1</v>
      </c>
      <c r="G22" t="str">
        <v>no</v>
      </c>
      <c r="H22">
        <v>0</v>
      </c>
      <c r="I22">
        <v>5</v>
      </c>
      <c r="J22">
        <v>6</v>
      </c>
      <c r="K22" s="27">
        <v>0</v>
      </c>
      <c r="L22" s="27">
        <v>0</v>
      </c>
      <c r="M22" t="str">
        <v>WR</v>
      </c>
      <c r="N22" t="str">
        <v>JR_LIU</v>
      </c>
      <c r="O22" t="str">
        <v>JR</v>
      </c>
      <c r="P22" t="str">
        <v>JR9999</v>
      </c>
      <c r="Q22" t="str">
        <v>A</v>
      </c>
      <c r="R22" t="str">
        <v>---</v>
      </c>
      <c r="S22">
        <v>44885</v>
      </c>
      <c r="T22">
        <v>5356809</v>
      </c>
      <c r="U22" t="str">
        <v>IBCR0397RX9CT64</v>
      </c>
      <c r="V22" t="str">
        <v>shipboard untreated</v>
      </c>
      <c r="W22">
        <v>0</v>
      </c>
    </row>
    <row r="23" spans="1:23" x14ac:dyDescent="0.15">
      <c r="A23">
        <v>397</v>
      </c>
      <c r="B23">
        <v>1385</v>
      </c>
      <c r="C23" t="str">
        <v>G</v>
      </c>
      <c r="D23">
        <v>1</v>
      </c>
      <c r="E23" t="str">
        <v>H</v>
      </c>
      <c r="F23">
        <v>1</v>
      </c>
      <c r="G23" t="str">
        <v>no</v>
      </c>
      <c r="H23">
        <v>0</v>
      </c>
      <c r="I23">
        <v>0</v>
      </c>
      <c r="J23">
        <v>5000</v>
      </c>
      <c r="K23" s="27">
        <v>0</v>
      </c>
      <c r="L23" s="27">
        <v>0</v>
      </c>
      <c r="M23" t="str">
        <v>WR</v>
      </c>
      <c r="N23" t="str">
        <v>NOVAK</v>
      </c>
      <c r="O23" t="str">
        <v>JR</v>
      </c>
      <c r="P23" t="str">
        <v>JR9999</v>
      </c>
      <c r="Q23" t="str">
        <v>A</v>
      </c>
      <c r="R23" t="str">
        <v>PAL</v>
      </c>
      <c r="S23">
        <v>44885</v>
      </c>
      <c r="T23">
        <v>5356793</v>
      </c>
      <c r="U23" t="str">
        <v>IBCR0397RXTBT64</v>
      </c>
      <c r="V23" t="str">
        <v/>
      </c>
      <c r="W23">
        <v>0</v>
      </c>
    </row>
    <row r="24" spans="1:23" x14ac:dyDescent="0.15">
      <c r="A24">
        <v>397</v>
      </c>
      <c r="B24">
        <v>1385</v>
      </c>
      <c r="C24" t="str">
        <v>G</v>
      </c>
      <c r="D24">
        <v>1</v>
      </c>
      <c r="E24" t="str">
        <v>H</v>
      </c>
      <c r="F24">
        <v>1</v>
      </c>
      <c r="G24" t="str">
        <v>no</v>
      </c>
      <c r="H24">
        <v>51</v>
      </c>
      <c r="I24">
        <v>52</v>
      </c>
      <c r="J24">
        <v>5</v>
      </c>
      <c r="K24" s="27">
        <v>0.51</v>
      </c>
      <c r="L24" s="27">
        <v>0.51</v>
      </c>
      <c r="M24" t="str">
        <v>W</v>
      </c>
      <c r="N24" t="str">
        <v>JRS_CLARK</v>
      </c>
      <c r="O24" t="str">
        <v>JR</v>
      </c>
      <c r="P24" t="str">
        <v>096226IODP</v>
      </c>
      <c r="Q24" t="str">
        <v>A</v>
      </c>
      <c r="R24" t="str">
        <v>MITS</v>
      </c>
      <c r="S24">
        <v>44885</v>
      </c>
      <c r="T24">
        <v>5354934</v>
      </c>
      <c r="U24" t="str">
        <v>IBCR0397RX6WR64</v>
      </c>
      <c r="V24" t="str">
        <v/>
      </c>
      <c r="W24">
        <v>0</v>
      </c>
    </row>
    <row r="25" spans="1:23" x14ac:dyDescent="0.15">
      <c r="A25">
        <v>397</v>
      </c>
      <c r="B25">
        <v>1385</v>
      </c>
      <c r="C25" t="str">
        <v>G</v>
      </c>
      <c r="D25">
        <v>1</v>
      </c>
      <c r="E25" t="str">
        <v>H</v>
      </c>
      <c r="F25">
        <v>1</v>
      </c>
      <c r="G25" t="str">
        <v>no</v>
      </c>
      <c r="H25">
        <v>51</v>
      </c>
      <c r="I25">
        <v>52</v>
      </c>
      <c r="J25">
        <v>5</v>
      </c>
      <c r="K25" s="27">
        <v>0.51</v>
      </c>
      <c r="L25" s="27">
        <v>0.51</v>
      </c>
      <c r="M25" t="str">
        <v>W</v>
      </c>
      <c r="N25" t="str">
        <v>JRS_CLARK</v>
      </c>
      <c r="O25" t="str">
        <v>JR</v>
      </c>
      <c r="P25" t="str">
        <v>096226IODP</v>
      </c>
      <c r="Q25" t="str">
        <v>A</v>
      </c>
      <c r="R25" t="str">
        <v>MITS</v>
      </c>
      <c r="S25">
        <v>44885</v>
      </c>
      <c r="T25">
        <v>5356794</v>
      </c>
      <c r="U25" t="str">
        <v>IBCR0397RXUBT64</v>
      </c>
      <c r="V25" t="str">
        <v/>
      </c>
      <c r="W25">
        <v>0</v>
      </c>
    </row>
    <row r="26" spans="1:23" x14ac:dyDescent="0.15">
      <c r="A26">
        <v>397</v>
      </c>
      <c r="B26">
        <v>1385</v>
      </c>
      <c r="C26" t="str">
        <v>G</v>
      </c>
      <c r="D26">
        <v>1</v>
      </c>
      <c r="E26" t="str">
        <v>H</v>
      </c>
      <c r="F26">
        <v>1</v>
      </c>
      <c r="G26" t="str">
        <v>no</v>
      </c>
      <c r="H26">
        <v>55</v>
      </c>
      <c r="I26">
        <v>55</v>
      </c>
      <c r="J26">
        <v>1</v>
      </c>
      <c r="K26" s="27">
        <v>0.55000000000000004</v>
      </c>
      <c r="L26" s="27">
        <v>0.55000000000000004</v>
      </c>
      <c r="M26" t="str">
        <v>W</v>
      </c>
      <c r="N26" t="str">
        <v>LEWIS</v>
      </c>
      <c r="O26" t="str">
        <v>JR</v>
      </c>
      <c r="P26" t="str">
        <v>JR9999</v>
      </c>
      <c r="Q26" t="str">
        <v>A</v>
      </c>
      <c r="R26" t="str">
        <v>NANNO</v>
      </c>
      <c r="S26">
        <v>44902</v>
      </c>
      <c r="T26">
        <v>5354935</v>
      </c>
      <c r="U26" t="str">
        <v>IBCR0397RX7WR64</v>
      </c>
      <c r="V26" t="str">
        <v>Unprocessed sample to FLOR, slide to CLAR</v>
      </c>
      <c r="W26">
        <v>0</v>
      </c>
    </row>
    <row r="27" spans="1:23" x14ac:dyDescent="0.15">
      <c r="A27">
        <v>397</v>
      </c>
      <c r="B27">
        <v>1385</v>
      </c>
      <c r="C27" t="str">
        <v>G</v>
      </c>
      <c r="D27">
        <v>1</v>
      </c>
      <c r="E27" t="str">
        <v>H</v>
      </c>
      <c r="F27">
        <v>1</v>
      </c>
      <c r="G27" t="str">
        <v>no</v>
      </c>
      <c r="H27">
        <v>55</v>
      </c>
      <c r="I27">
        <v>55</v>
      </c>
      <c r="J27">
        <v>1</v>
      </c>
      <c r="K27" s="27">
        <v>0.55000000000000004</v>
      </c>
      <c r="L27" s="27">
        <v>0.55000000000000004</v>
      </c>
      <c r="M27" t="str">
        <v>W</v>
      </c>
      <c r="N27" t="str">
        <v>LEWIS</v>
      </c>
      <c r="O27" t="str">
        <v>JR</v>
      </c>
      <c r="P27" t="str">
        <v>JR9999</v>
      </c>
      <c r="Q27" t="str">
        <v>A</v>
      </c>
      <c r="R27" t="str">
        <v>NANNO</v>
      </c>
      <c r="S27">
        <v>44902</v>
      </c>
      <c r="T27">
        <v>5356795</v>
      </c>
      <c r="U27" t="str">
        <v>IBCR0397RXVBT64</v>
      </c>
      <c r="V27" t="str">
        <v>Unprocessed sample to FLOR, slide to CLAR</v>
      </c>
      <c r="W27">
        <v>0</v>
      </c>
    </row>
    <row r="28" spans="1:23" x14ac:dyDescent="0.15">
      <c r="A28">
        <v>397</v>
      </c>
      <c r="B28">
        <v>1385</v>
      </c>
      <c r="C28" t="str">
        <v>G</v>
      </c>
      <c r="D28">
        <v>1</v>
      </c>
      <c r="E28" t="str">
        <v>H</v>
      </c>
      <c r="F28">
        <v>1</v>
      </c>
      <c r="G28" t="str">
        <v>no</v>
      </c>
      <c r="H28">
        <v>80</v>
      </c>
      <c r="I28">
        <v>80</v>
      </c>
      <c r="J28">
        <v>1</v>
      </c>
      <c r="K28" s="27">
        <v>0.8</v>
      </c>
      <c r="L28" s="27">
        <v>0.8</v>
      </c>
      <c r="M28" t="str">
        <v>A</v>
      </c>
      <c r="N28" t="str">
        <v>JRS_BROOKS</v>
      </c>
      <c r="O28" t="str">
        <v>JR</v>
      </c>
      <c r="P28" t="str">
        <v>JR9999</v>
      </c>
      <c r="Q28" t="str">
        <v>A</v>
      </c>
      <c r="R28" t="str">
        <v>SED</v>
      </c>
      <c r="S28">
        <v>44885</v>
      </c>
      <c r="T28">
        <v>5354937</v>
      </c>
      <c r="U28" t="str">
        <v>IBCR0397RX9WR64</v>
      </c>
      <c r="V28" t="str">
        <v/>
      </c>
      <c r="W28">
        <v>0</v>
      </c>
    </row>
    <row r="29" spans="1:23" x14ac:dyDescent="0.15">
      <c r="A29">
        <v>397</v>
      </c>
      <c r="B29">
        <v>1385</v>
      </c>
      <c r="C29" t="str">
        <v>G</v>
      </c>
      <c r="D29">
        <v>1</v>
      </c>
      <c r="E29" t="str">
        <v>H</v>
      </c>
      <c r="F29">
        <v>1</v>
      </c>
      <c r="G29" t="str">
        <v>no</v>
      </c>
      <c r="H29">
        <v>80</v>
      </c>
      <c r="I29">
        <v>81</v>
      </c>
      <c r="J29">
        <v>5</v>
      </c>
      <c r="K29" s="27">
        <v>0.8</v>
      </c>
      <c r="L29" s="27">
        <v>0.8</v>
      </c>
      <c r="M29" t="str">
        <v>W</v>
      </c>
      <c r="N29" t="str">
        <v>JRS_CLARK</v>
      </c>
      <c r="O29" t="str">
        <v>JR</v>
      </c>
      <c r="P29" t="str">
        <v>JR9999</v>
      </c>
      <c r="Q29" t="str">
        <v>A</v>
      </c>
      <c r="R29" t="str">
        <v>CARB</v>
      </c>
      <c r="S29">
        <v>44885</v>
      </c>
      <c r="T29">
        <v>5354938</v>
      </c>
      <c r="U29" t="str">
        <v>IBCR0397RXAWR64</v>
      </c>
      <c r="V29" t="str">
        <v/>
      </c>
      <c r="W29">
        <v>0</v>
      </c>
    </row>
    <row r="30" spans="1:23" x14ac:dyDescent="0.15">
      <c r="A30">
        <v>397</v>
      </c>
      <c r="B30">
        <v>1385</v>
      </c>
      <c r="C30" t="str">
        <v>G</v>
      </c>
      <c r="D30">
        <v>1</v>
      </c>
      <c r="E30" t="str">
        <v>H</v>
      </c>
      <c r="F30">
        <v>1</v>
      </c>
      <c r="G30" t="str">
        <v>no</v>
      </c>
      <c r="H30">
        <v>80</v>
      </c>
      <c r="I30">
        <v>81</v>
      </c>
      <c r="J30">
        <v>5</v>
      </c>
      <c r="K30" s="27">
        <v>0.8</v>
      </c>
      <c r="L30" s="27">
        <v>0.8</v>
      </c>
      <c r="M30" t="str">
        <v>W</v>
      </c>
      <c r="N30" t="str">
        <v>JRS_CLARK</v>
      </c>
      <c r="O30" t="str">
        <v>JR</v>
      </c>
      <c r="P30" t="str">
        <v>JR9999</v>
      </c>
      <c r="Q30" t="str">
        <v>A</v>
      </c>
      <c r="R30" t="str">
        <v>XRD</v>
      </c>
      <c r="S30">
        <v>44885</v>
      </c>
      <c r="T30">
        <v>5354936</v>
      </c>
      <c r="U30" t="str">
        <v>IBCR0397RX8WR64</v>
      </c>
      <c r="V30" t="str">
        <v/>
      </c>
      <c r="W30">
        <v>0</v>
      </c>
    </row>
    <row r="31" spans="1:23" x14ac:dyDescent="0.15">
      <c r="A31">
        <v>397</v>
      </c>
      <c r="B31">
        <v>1385</v>
      </c>
      <c r="C31" t="str">
        <v>G</v>
      </c>
      <c r="D31">
        <v>1</v>
      </c>
      <c r="E31" t="str">
        <v>H</v>
      </c>
      <c r="F31">
        <v>1</v>
      </c>
      <c r="G31" t="str">
        <v>no</v>
      </c>
      <c r="H31">
        <v>80</v>
      </c>
      <c r="I31">
        <v>81</v>
      </c>
      <c r="J31">
        <v>5</v>
      </c>
      <c r="K31" s="27">
        <v>0.8</v>
      </c>
      <c r="L31" s="27">
        <v>0.8</v>
      </c>
      <c r="M31" t="str">
        <v>W</v>
      </c>
      <c r="N31" t="str">
        <v>JRS_CLARK</v>
      </c>
      <c r="O31" t="str">
        <v>JR</v>
      </c>
      <c r="P31" t="str">
        <v>JR9999</v>
      </c>
      <c r="Q31" t="str">
        <v>A</v>
      </c>
      <c r="R31" t="str">
        <v>CARB</v>
      </c>
      <c r="S31">
        <v>44885</v>
      </c>
      <c r="T31">
        <v>5356798</v>
      </c>
      <c r="U31" t="str">
        <v>IBCR0397RXYBT64</v>
      </c>
      <c r="V31" t="str">
        <v/>
      </c>
      <c r="W31">
        <v>0</v>
      </c>
    </row>
    <row r="32" spans="1:23" x14ac:dyDescent="0.15">
      <c r="A32">
        <v>397</v>
      </c>
      <c r="B32">
        <v>1385</v>
      </c>
      <c r="C32" t="str">
        <v>G</v>
      </c>
      <c r="D32">
        <v>1</v>
      </c>
      <c r="E32" t="str">
        <v>H</v>
      </c>
      <c r="F32">
        <v>1</v>
      </c>
      <c r="G32" t="str">
        <v>no</v>
      </c>
      <c r="H32">
        <v>80</v>
      </c>
      <c r="I32">
        <v>80</v>
      </c>
      <c r="J32">
        <v>1</v>
      </c>
      <c r="K32" s="27">
        <v>0.8</v>
      </c>
      <c r="L32" s="27">
        <v>0.8</v>
      </c>
      <c r="M32" t="str">
        <v>A</v>
      </c>
      <c r="N32" t="str">
        <v>JRS_BROOKS</v>
      </c>
      <c r="O32" t="str">
        <v>JR</v>
      </c>
      <c r="P32" t="str">
        <v>JR9999</v>
      </c>
      <c r="Q32" t="str">
        <v>A</v>
      </c>
      <c r="R32" t="str">
        <v>SED</v>
      </c>
      <c r="S32">
        <v>44885</v>
      </c>
      <c r="T32">
        <v>5356797</v>
      </c>
      <c r="U32" t="str">
        <v>IBCR0397RXXBT64</v>
      </c>
      <c r="V32" t="str">
        <v/>
      </c>
      <c r="W32">
        <v>0</v>
      </c>
    </row>
    <row r="33" spans="1:23" x14ac:dyDescent="0.15">
      <c r="A33">
        <v>397</v>
      </c>
      <c r="B33">
        <v>1385</v>
      </c>
      <c r="C33" t="str">
        <v>G</v>
      </c>
      <c r="D33">
        <v>1</v>
      </c>
      <c r="E33" t="str">
        <v>H</v>
      </c>
      <c r="F33">
        <v>1</v>
      </c>
      <c r="G33" t="str">
        <v>no</v>
      </c>
      <c r="H33">
        <v>80</v>
      </c>
      <c r="I33">
        <v>81</v>
      </c>
      <c r="J33">
        <v>5</v>
      </c>
      <c r="K33" s="27">
        <v>0.8</v>
      </c>
      <c r="L33" s="27">
        <v>0.8</v>
      </c>
      <c r="M33" t="str">
        <v>W</v>
      </c>
      <c r="N33" t="str">
        <v>JRS_CLARK</v>
      </c>
      <c r="O33" t="str">
        <v>JR</v>
      </c>
      <c r="P33" t="str">
        <v>JR9999</v>
      </c>
      <c r="Q33" t="str">
        <v>A</v>
      </c>
      <c r="R33" t="str">
        <v>XRD</v>
      </c>
      <c r="S33">
        <v>44885</v>
      </c>
      <c r="T33">
        <v>5356796</v>
      </c>
      <c r="U33" t="str">
        <v>IBCR0397RXWBT64</v>
      </c>
      <c r="V33" t="str">
        <v/>
      </c>
      <c r="W33">
        <v>0</v>
      </c>
    </row>
    <row r="34" spans="1:23" x14ac:dyDescent="0.15">
      <c r="A34">
        <v>397</v>
      </c>
      <c r="B34">
        <v>1385</v>
      </c>
      <c r="C34" t="str">
        <v>G</v>
      </c>
      <c r="D34">
        <v>1</v>
      </c>
      <c r="E34" t="str">
        <v>H</v>
      </c>
      <c r="F34">
        <v>1</v>
      </c>
      <c r="G34" t="str">
        <v>no</v>
      </c>
      <c r="H34">
        <v>84</v>
      </c>
      <c r="I34">
        <v>85</v>
      </c>
      <c r="J34">
        <v>5</v>
      </c>
      <c r="K34" s="27">
        <v>0.84</v>
      </c>
      <c r="L34" s="27">
        <v>0.84</v>
      </c>
      <c r="M34" t="str">
        <v>W</v>
      </c>
      <c r="N34" t="str">
        <v>JRS_CLARK</v>
      </c>
      <c r="O34" t="str">
        <v>JR</v>
      </c>
      <c r="P34" t="str">
        <v>096226IODP</v>
      </c>
      <c r="Q34" t="str">
        <v>A</v>
      </c>
      <c r="R34" t="str">
        <v>MITS</v>
      </c>
      <c r="S34">
        <v>44885</v>
      </c>
      <c r="T34">
        <v>5354939</v>
      </c>
      <c r="U34" t="str">
        <v>IBCR0397RXBWR64</v>
      </c>
      <c r="V34" t="str">
        <v/>
      </c>
      <c r="W34">
        <v>0</v>
      </c>
    </row>
    <row r="35" spans="1:23" x14ac:dyDescent="0.15">
      <c r="A35">
        <v>397</v>
      </c>
      <c r="B35">
        <v>1385</v>
      </c>
      <c r="C35" t="str">
        <v>G</v>
      </c>
      <c r="D35">
        <v>1</v>
      </c>
      <c r="E35" t="str">
        <v>H</v>
      </c>
      <c r="F35">
        <v>1</v>
      </c>
      <c r="G35" t="str">
        <v>no</v>
      </c>
      <c r="H35">
        <v>84</v>
      </c>
      <c r="I35">
        <v>85</v>
      </c>
      <c r="J35">
        <v>5</v>
      </c>
      <c r="K35" s="27">
        <v>0.84</v>
      </c>
      <c r="L35" s="27">
        <v>0.84</v>
      </c>
      <c r="M35" t="str">
        <v>W</v>
      </c>
      <c r="N35" t="str">
        <v>JRS_CLARK</v>
      </c>
      <c r="O35" t="str">
        <v>JR</v>
      </c>
      <c r="P35" t="str">
        <v>096226IODP</v>
      </c>
      <c r="Q35" t="str">
        <v>A</v>
      </c>
      <c r="R35" t="str">
        <v>MITS</v>
      </c>
      <c r="S35">
        <v>44885</v>
      </c>
      <c r="T35">
        <v>5356799</v>
      </c>
      <c r="U35" t="str">
        <v>IBCR0397RXZBT64</v>
      </c>
      <c r="V35" t="str">
        <v/>
      </c>
      <c r="W35">
        <v>0</v>
      </c>
    </row>
    <row r="36" spans="1:23" x14ac:dyDescent="0.15">
      <c r="A36">
        <v>397</v>
      </c>
      <c r="B36">
        <v>1385</v>
      </c>
      <c r="C36" t="str">
        <v>G</v>
      </c>
      <c r="D36">
        <v>1</v>
      </c>
      <c r="E36" t="str">
        <v>H</v>
      </c>
      <c r="F36">
        <v>1</v>
      </c>
      <c r="G36" t="str">
        <v>no</v>
      </c>
      <c r="H36">
        <v>97</v>
      </c>
      <c r="I36">
        <v>102</v>
      </c>
      <c r="J36">
        <v>176</v>
      </c>
      <c r="K36" s="27">
        <v>0.97</v>
      </c>
      <c r="L36" s="27">
        <v>0.97</v>
      </c>
      <c r="M36" t="str">
        <v>WR</v>
      </c>
      <c r="N36" t="str">
        <v>NOVAK</v>
      </c>
      <c r="O36" t="str">
        <v>JR</v>
      </c>
      <c r="P36" t="str">
        <v>JR9999</v>
      </c>
      <c r="Q36" t="str">
        <v>A</v>
      </c>
      <c r="R36" t="str">
        <v>IW</v>
      </c>
      <c r="S36">
        <v>44885</v>
      </c>
      <c r="T36">
        <v>5354950</v>
      </c>
      <c r="U36" t="str">
        <v>IBCR0397RXMWR64</v>
      </c>
      <c r="V36" t="str">
        <v/>
      </c>
      <c r="W36">
        <v>0</v>
      </c>
    </row>
    <row r="37" spans="1:23" x14ac:dyDescent="0.15">
      <c r="A37">
        <v>397</v>
      </c>
      <c r="B37">
        <v>1385</v>
      </c>
      <c r="C37" t="str">
        <v>G</v>
      </c>
      <c r="D37">
        <v>1</v>
      </c>
      <c r="E37" t="str">
        <v>H</v>
      </c>
      <c r="F37">
        <v>1</v>
      </c>
      <c r="G37" t="str">
        <v>no</v>
      </c>
      <c r="H37">
        <v>97</v>
      </c>
      <c r="I37">
        <v>102</v>
      </c>
      <c r="J37">
        <v>176</v>
      </c>
      <c r="K37" s="27">
        <v>0.97</v>
      </c>
      <c r="L37" s="27">
        <v>0.97</v>
      </c>
      <c r="M37" t="str">
        <v>WR</v>
      </c>
      <c r="N37" t="str">
        <v>NOVAK</v>
      </c>
      <c r="O37" t="str">
        <v>JR</v>
      </c>
      <c r="P37" t="str">
        <v>JR9999</v>
      </c>
      <c r="Q37" t="str">
        <v>A</v>
      </c>
      <c r="R37" t="str">
        <v>IW</v>
      </c>
      <c r="S37">
        <v>44885</v>
      </c>
      <c r="T37">
        <v>5356810</v>
      </c>
      <c r="U37" t="str">
        <v>IBCR0397RXACT64</v>
      </c>
      <c r="V37" t="str">
        <v/>
      </c>
      <c r="W37">
        <v>0</v>
      </c>
    </row>
    <row r="38" spans="1:23" x14ac:dyDescent="0.15">
      <c r="A38">
        <v>397</v>
      </c>
      <c r="B38">
        <v>1385</v>
      </c>
      <c r="C38" t="str">
        <v>G</v>
      </c>
      <c r="D38">
        <v>1</v>
      </c>
      <c r="E38" t="str">
        <v>H</v>
      </c>
      <c r="F38">
        <v>2</v>
      </c>
      <c r="G38" t="str">
        <v>no</v>
      </c>
      <c r="H38">
        <v>0</v>
      </c>
      <c r="I38">
        <v>5</v>
      </c>
      <c r="J38">
        <v>5</v>
      </c>
      <c r="K38" s="27">
        <v>1.02</v>
      </c>
      <c r="L38" s="27">
        <v>1.02</v>
      </c>
      <c r="M38" t="str">
        <v>WR</v>
      </c>
      <c r="N38" t="str">
        <v>NOVAK</v>
      </c>
      <c r="O38" t="str">
        <v>JR</v>
      </c>
      <c r="P38" t="str">
        <v>JR9999</v>
      </c>
      <c r="Q38" t="str">
        <v>A</v>
      </c>
      <c r="R38" t="str">
        <v>HS</v>
      </c>
      <c r="S38">
        <v>44885</v>
      </c>
      <c r="T38">
        <v>5354951</v>
      </c>
      <c r="U38" t="str">
        <v>IBCR0397RXNWR64</v>
      </c>
      <c r="V38" t="str">
        <v/>
      </c>
      <c r="W38">
        <v>0</v>
      </c>
    </row>
    <row r="39" spans="1:23" x14ac:dyDescent="0.15">
      <c r="A39">
        <v>397</v>
      </c>
      <c r="B39">
        <v>1385</v>
      </c>
      <c r="C39" t="str">
        <v>G</v>
      </c>
      <c r="D39">
        <v>1</v>
      </c>
      <c r="E39" t="str">
        <v>H</v>
      </c>
      <c r="F39">
        <v>2</v>
      </c>
      <c r="G39" t="str">
        <v>no</v>
      </c>
      <c r="H39">
        <v>0</v>
      </c>
      <c r="I39">
        <v>5</v>
      </c>
      <c r="J39">
        <v>5</v>
      </c>
      <c r="K39" s="27">
        <v>1.02</v>
      </c>
      <c r="L39" s="27">
        <v>1.02</v>
      </c>
      <c r="M39" t="str">
        <v>WR</v>
      </c>
      <c r="N39" t="str">
        <v>NOVAK</v>
      </c>
      <c r="O39" t="str">
        <v>JR</v>
      </c>
      <c r="P39" t="str">
        <v>JR9999</v>
      </c>
      <c r="Q39" t="str">
        <v>A</v>
      </c>
      <c r="R39" t="str">
        <v>HS</v>
      </c>
      <c r="S39">
        <v>44885</v>
      </c>
      <c r="T39">
        <v>5356811</v>
      </c>
      <c r="U39" t="str">
        <v>IBCR0397RXBCT64</v>
      </c>
      <c r="V39" t="str">
        <v/>
      </c>
      <c r="W39">
        <v>0</v>
      </c>
    </row>
    <row r="40" spans="1:23" x14ac:dyDescent="0.15">
      <c r="A40">
        <v>397</v>
      </c>
      <c r="B40">
        <v>1385</v>
      </c>
      <c r="C40" t="str">
        <v>G</v>
      </c>
      <c r="D40">
        <v>1</v>
      </c>
      <c r="E40" t="str">
        <v>H</v>
      </c>
      <c r="F40">
        <v>2</v>
      </c>
      <c r="G40" t="str">
        <v>no</v>
      </c>
      <c r="H40">
        <v>16</v>
      </c>
      <c r="I40">
        <v>17</v>
      </c>
      <c r="J40">
        <v>5</v>
      </c>
      <c r="K40" s="27">
        <v>1.18</v>
      </c>
      <c r="L40" s="27">
        <v>1.18</v>
      </c>
      <c r="M40" t="str">
        <v>W</v>
      </c>
      <c r="N40" t="str">
        <v>JRS_CLARK</v>
      </c>
      <c r="O40" t="str">
        <v>JR</v>
      </c>
      <c r="P40" t="str">
        <v>096226IODP</v>
      </c>
      <c r="Q40" t="str">
        <v>A</v>
      </c>
      <c r="R40" t="str">
        <v>MITS</v>
      </c>
      <c r="S40">
        <v>44885</v>
      </c>
      <c r="T40">
        <v>5354952</v>
      </c>
      <c r="U40" t="str">
        <v>IBCR0397RXOWR64</v>
      </c>
      <c r="V40" t="str">
        <v/>
      </c>
      <c r="W40">
        <v>0</v>
      </c>
    </row>
    <row r="41" spans="1:23" x14ac:dyDescent="0.15">
      <c r="A41">
        <v>397</v>
      </c>
      <c r="B41">
        <v>1385</v>
      </c>
      <c r="C41" t="str">
        <v>G</v>
      </c>
      <c r="D41">
        <v>1</v>
      </c>
      <c r="E41" t="str">
        <v>H</v>
      </c>
      <c r="F41">
        <v>2</v>
      </c>
      <c r="G41" t="str">
        <v>no</v>
      </c>
      <c r="H41">
        <v>16</v>
      </c>
      <c r="I41">
        <v>17</v>
      </c>
      <c r="J41">
        <v>5</v>
      </c>
      <c r="K41" s="27">
        <v>1.18</v>
      </c>
      <c r="L41" s="27">
        <v>1.18</v>
      </c>
      <c r="M41" t="str">
        <v>W</v>
      </c>
      <c r="N41" t="str">
        <v>JRS_CLARK</v>
      </c>
      <c r="O41" t="str">
        <v>JR</v>
      </c>
      <c r="P41" t="str">
        <v>096226IODP</v>
      </c>
      <c r="Q41" t="str">
        <v>A</v>
      </c>
      <c r="R41" t="str">
        <v>MITS</v>
      </c>
      <c r="S41">
        <v>44885</v>
      </c>
      <c r="T41">
        <v>5356812</v>
      </c>
      <c r="U41" t="str">
        <v>IBCR0397RXCCT64</v>
      </c>
      <c r="V41" t="str">
        <v/>
      </c>
      <c r="W41">
        <v>0</v>
      </c>
    </row>
    <row r="42" spans="1:23" x14ac:dyDescent="0.15">
      <c r="A42">
        <v>397</v>
      </c>
      <c r="B42">
        <v>1385</v>
      </c>
      <c r="C42" t="str">
        <v>G</v>
      </c>
      <c r="D42">
        <v>1</v>
      </c>
      <c r="E42" t="str">
        <v>H</v>
      </c>
      <c r="F42">
        <v>2</v>
      </c>
      <c r="G42" t="str">
        <v>no</v>
      </c>
      <c r="H42">
        <v>33</v>
      </c>
      <c r="I42">
        <v>34</v>
      </c>
      <c r="J42">
        <v>5</v>
      </c>
      <c r="K42" s="27">
        <v>1.35</v>
      </c>
      <c r="L42" s="27">
        <v>1.35</v>
      </c>
      <c r="M42" t="str">
        <v>W</v>
      </c>
      <c r="N42" t="str">
        <v>JRS_CLARK</v>
      </c>
      <c r="O42" t="str">
        <v>JR</v>
      </c>
      <c r="P42" t="str">
        <v>096226IODP</v>
      </c>
      <c r="Q42" t="str">
        <v>A</v>
      </c>
      <c r="R42" t="str">
        <v>MITS</v>
      </c>
      <c r="S42">
        <v>44885</v>
      </c>
      <c r="T42">
        <v>5354953</v>
      </c>
      <c r="U42" t="str">
        <v>IBCR0397RXPWR64</v>
      </c>
      <c r="V42" t="str">
        <v/>
      </c>
      <c r="W42">
        <v>0</v>
      </c>
    </row>
    <row r="43" spans="1:23" x14ac:dyDescent="0.15">
      <c r="A43">
        <v>397</v>
      </c>
      <c r="B43">
        <v>1385</v>
      </c>
      <c r="C43" t="str">
        <v>G</v>
      </c>
      <c r="D43">
        <v>1</v>
      </c>
      <c r="E43" t="str">
        <v>H</v>
      </c>
      <c r="F43">
        <v>2</v>
      </c>
      <c r="G43" t="str">
        <v>no</v>
      </c>
      <c r="H43">
        <v>33</v>
      </c>
      <c r="I43">
        <v>34</v>
      </c>
      <c r="J43">
        <v>5</v>
      </c>
      <c r="K43" s="27">
        <v>1.35</v>
      </c>
      <c r="L43" s="27">
        <v>1.35</v>
      </c>
      <c r="M43" t="str">
        <v>W</v>
      </c>
      <c r="N43" t="str">
        <v>JRS_CLARK</v>
      </c>
      <c r="O43" t="str">
        <v>JR</v>
      </c>
      <c r="P43" t="str">
        <v>096226IODP</v>
      </c>
      <c r="Q43" t="str">
        <v>A</v>
      </c>
      <c r="R43" t="str">
        <v>MITS</v>
      </c>
      <c r="S43">
        <v>44885</v>
      </c>
      <c r="T43">
        <v>5356813</v>
      </c>
      <c r="U43" t="str">
        <v>IBCR0397RXDCT64</v>
      </c>
      <c r="V43" t="str">
        <v/>
      </c>
      <c r="W43">
        <v>0</v>
      </c>
    </row>
    <row r="44" spans="1:23" x14ac:dyDescent="0.15">
      <c r="A44">
        <v>397</v>
      </c>
      <c r="B44">
        <v>1385</v>
      </c>
      <c r="C44" t="str">
        <v>G</v>
      </c>
      <c r="D44">
        <v>1</v>
      </c>
      <c r="E44" t="str">
        <v>H</v>
      </c>
      <c r="F44">
        <v>2</v>
      </c>
      <c r="G44" t="str">
        <v>no</v>
      </c>
      <c r="H44">
        <v>40</v>
      </c>
      <c r="I44">
        <v>40</v>
      </c>
      <c r="J44">
        <v>1</v>
      </c>
      <c r="K44" s="27">
        <v>1.42</v>
      </c>
      <c r="L44" s="27">
        <v>1.42</v>
      </c>
      <c r="M44" t="str">
        <v>W</v>
      </c>
      <c r="N44" t="str">
        <v>LEWIS</v>
      </c>
      <c r="O44" t="str">
        <v>JR</v>
      </c>
      <c r="P44" t="str">
        <v>JR9999</v>
      </c>
      <c r="Q44" t="str">
        <v>A</v>
      </c>
      <c r="R44" t="str">
        <v>NANNO</v>
      </c>
      <c r="S44">
        <v>44902</v>
      </c>
      <c r="T44">
        <v>5354954</v>
      </c>
      <c r="U44" t="str">
        <v>IBCR0397RXQWR64</v>
      </c>
      <c r="V44" t="str">
        <v>Unprocessed sample to FLOR, slide to CLAR</v>
      </c>
      <c r="W44">
        <v>0</v>
      </c>
    </row>
    <row r="45" spans="1:23" x14ac:dyDescent="0.15">
      <c r="A45">
        <v>397</v>
      </c>
      <c r="B45">
        <v>1385</v>
      </c>
      <c r="C45" t="str">
        <v>G</v>
      </c>
      <c r="D45">
        <v>1</v>
      </c>
      <c r="E45" t="str">
        <v>H</v>
      </c>
      <c r="F45">
        <v>2</v>
      </c>
      <c r="G45" t="str">
        <v>no</v>
      </c>
      <c r="H45">
        <v>40</v>
      </c>
      <c r="I45">
        <v>40</v>
      </c>
      <c r="J45">
        <v>1</v>
      </c>
      <c r="K45" s="27">
        <v>1.42</v>
      </c>
      <c r="L45" s="27">
        <v>1.42</v>
      </c>
      <c r="M45" t="str">
        <v>W</v>
      </c>
      <c r="N45" t="str">
        <v>LEWIS</v>
      </c>
      <c r="O45" t="str">
        <v>JR</v>
      </c>
      <c r="P45" t="str">
        <v>JR9999</v>
      </c>
      <c r="Q45" t="str">
        <v>A</v>
      </c>
      <c r="R45" t="str">
        <v>NANNO</v>
      </c>
      <c r="S45">
        <v>44902</v>
      </c>
      <c r="T45">
        <v>5356814</v>
      </c>
      <c r="U45" t="str">
        <v>IBCR0397RXECT64</v>
      </c>
      <c r="V45" t="str">
        <v>Unprocessed sample to FLOR, slide to CLAR</v>
      </c>
      <c r="W45">
        <v>0</v>
      </c>
    </row>
    <row r="46" spans="1:23" x14ac:dyDescent="0.15">
      <c r="A46">
        <v>397</v>
      </c>
      <c r="B46">
        <v>1385</v>
      </c>
      <c r="C46" t="str">
        <v>G</v>
      </c>
      <c r="D46">
        <v>1</v>
      </c>
      <c r="E46" t="str">
        <v>H</v>
      </c>
      <c r="F46">
        <v>2</v>
      </c>
      <c r="G46" t="str">
        <v>no</v>
      </c>
      <c r="H46">
        <v>44</v>
      </c>
      <c r="I46">
        <v>46</v>
      </c>
      <c r="J46">
        <v>10</v>
      </c>
      <c r="K46" s="27">
        <v>1.46</v>
      </c>
      <c r="L46" s="27">
        <v>1.46</v>
      </c>
      <c r="M46" t="str">
        <v>W</v>
      </c>
      <c r="N46" t="str">
        <v>JRS_CLARK</v>
      </c>
      <c r="O46" t="str">
        <v>JR</v>
      </c>
      <c r="P46" t="str">
        <v>JR9999</v>
      </c>
      <c r="Q46" t="str">
        <v>A</v>
      </c>
      <c r="R46" t="str">
        <v>MAD</v>
      </c>
      <c r="S46">
        <v>44885</v>
      </c>
      <c r="T46">
        <v>5354955</v>
      </c>
      <c r="U46" t="str">
        <v>IBCR0397RXRWR64</v>
      </c>
      <c r="V46" t="str">
        <v/>
      </c>
      <c r="W46">
        <v>0</v>
      </c>
    </row>
    <row r="47" spans="1:23" x14ac:dyDescent="0.15">
      <c r="A47">
        <v>397</v>
      </c>
      <c r="B47">
        <v>1385</v>
      </c>
      <c r="C47" t="str">
        <v>G</v>
      </c>
      <c r="D47">
        <v>1</v>
      </c>
      <c r="E47" t="str">
        <v>H</v>
      </c>
      <c r="F47">
        <v>2</v>
      </c>
      <c r="G47" t="str">
        <v>no</v>
      </c>
      <c r="H47">
        <v>44</v>
      </c>
      <c r="I47">
        <v>46</v>
      </c>
      <c r="J47">
        <v>10</v>
      </c>
      <c r="K47" s="27">
        <v>1.46</v>
      </c>
      <c r="L47" s="27">
        <v>1.46</v>
      </c>
      <c r="M47" t="str">
        <v>W</v>
      </c>
      <c r="N47" t="str">
        <v>JRS_CLARK</v>
      </c>
      <c r="O47" t="str">
        <v>JR</v>
      </c>
      <c r="P47" t="str">
        <v>JR9999</v>
      </c>
      <c r="Q47" t="str">
        <v>A</v>
      </c>
      <c r="R47" t="str">
        <v>MAD</v>
      </c>
      <c r="S47">
        <v>44885</v>
      </c>
      <c r="T47">
        <v>5356815</v>
      </c>
      <c r="U47" t="str">
        <v>IBCR0397RXFCT64</v>
      </c>
      <c r="V47" t="str">
        <v/>
      </c>
      <c r="W47">
        <v>0</v>
      </c>
    </row>
    <row r="48" spans="1:23" x14ac:dyDescent="0.15">
      <c r="A48">
        <v>397</v>
      </c>
      <c r="B48">
        <v>1385</v>
      </c>
      <c r="C48" t="str">
        <v>G</v>
      </c>
      <c r="D48">
        <v>1</v>
      </c>
      <c r="E48" t="str">
        <v>H</v>
      </c>
      <c r="F48">
        <v>2</v>
      </c>
      <c r="G48" t="str">
        <v>no</v>
      </c>
      <c r="H48">
        <v>50</v>
      </c>
      <c r="I48">
        <v>51</v>
      </c>
      <c r="J48">
        <v>5</v>
      </c>
      <c r="K48" s="27">
        <v>1.52</v>
      </c>
      <c r="L48" s="27">
        <v>1.52</v>
      </c>
      <c r="M48" t="str">
        <v>W</v>
      </c>
      <c r="N48" t="str">
        <v>JRS_CLARK</v>
      </c>
      <c r="O48" t="str">
        <v>JR</v>
      </c>
      <c r="P48" t="str">
        <v>096226IODP</v>
      </c>
      <c r="Q48" t="str">
        <v>A</v>
      </c>
      <c r="R48" t="str">
        <v>MITS</v>
      </c>
      <c r="S48">
        <v>44885</v>
      </c>
      <c r="T48">
        <v>5354956</v>
      </c>
      <c r="U48" t="str">
        <v>IBCR0397RXSWR64</v>
      </c>
      <c r="V48" t="str">
        <v/>
      </c>
      <c r="W48">
        <v>0</v>
      </c>
    </row>
    <row r="49" spans="1:23" x14ac:dyDescent="0.15">
      <c r="A49">
        <v>397</v>
      </c>
      <c r="B49">
        <v>1385</v>
      </c>
      <c r="C49" t="str">
        <v>G</v>
      </c>
      <c r="D49">
        <v>1</v>
      </c>
      <c r="E49" t="str">
        <v>H</v>
      </c>
      <c r="F49">
        <v>2</v>
      </c>
      <c r="G49" t="str">
        <v>no</v>
      </c>
      <c r="H49">
        <v>50</v>
      </c>
      <c r="I49">
        <v>51</v>
      </c>
      <c r="J49">
        <v>5</v>
      </c>
      <c r="K49" s="27">
        <v>1.52</v>
      </c>
      <c r="L49" s="27">
        <v>1.52</v>
      </c>
      <c r="M49" t="str">
        <v>W</v>
      </c>
      <c r="N49" t="str">
        <v>JRS_CLARK</v>
      </c>
      <c r="O49" t="str">
        <v>JR</v>
      </c>
      <c r="P49" t="str">
        <v>096226IODP</v>
      </c>
      <c r="Q49" t="str">
        <v>A</v>
      </c>
      <c r="R49" t="str">
        <v>MITS</v>
      </c>
      <c r="S49">
        <v>44885</v>
      </c>
      <c r="T49">
        <v>5356816</v>
      </c>
      <c r="U49" t="str">
        <v>IBCR0397RXGCT64</v>
      </c>
      <c r="V49" t="str">
        <v/>
      </c>
      <c r="W49">
        <v>0</v>
      </c>
    </row>
    <row r="50" spans="1:23" x14ac:dyDescent="0.15">
      <c r="A50">
        <v>397</v>
      </c>
      <c r="B50">
        <v>1385</v>
      </c>
      <c r="C50" t="str">
        <v>G</v>
      </c>
      <c r="D50">
        <v>1</v>
      </c>
      <c r="E50" t="str">
        <v>H</v>
      </c>
      <c r="F50">
        <v>2</v>
      </c>
      <c r="G50" t="str">
        <v>no</v>
      </c>
      <c r="H50">
        <v>51</v>
      </c>
      <c r="I50">
        <v>53</v>
      </c>
      <c r="J50">
        <v>7</v>
      </c>
      <c r="K50" s="27">
        <v>1.53</v>
      </c>
      <c r="L50" s="27">
        <v>1.53</v>
      </c>
      <c r="M50" t="str">
        <v>W</v>
      </c>
      <c r="N50" t="str">
        <v>LEWIS</v>
      </c>
      <c r="O50" t="str">
        <v>JR</v>
      </c>
      <c r="P50" t="str">
        <v>095810IODP</v>
      </c>
      <c r="Q50" t="str">
        <v>A</v>
      </c>
      <c r="R50" t="str">
        <v>XUAN</v>
      </c>
      <c r="S50">
        <v>44902</v>
      </c>
      <c r="T50">
        <v>5354957</v>
      </c>
      <c r="U50" t="str">
        <v>IBCR0397RXTWR64</v>
      </c>
      <c r="V50" t="str">
        <v/>
      </c>
      <c r="W50">
        <v>0</v>
      </c>
    </row>
    <row r="51" spans="1:23" x14ac:dyDescent="0.15">
      <c r="A51">
        <v>397</v>
      </c>
      <c r="B51">
        <v>1385</v>
      </c>
      <c r="C51" t="str">
        <v>G</v>
      </c>
      <c r="D51">
        <v>1</v>
      </c>
      <c r="E51" t="str">
        <v>H</v>
      </c>
      <c r="F51">
        <v>2</v>
      </c>
      <c r="G51" t="str">
        <v>no</v>
      </c>
      <c r="H51">
        <v>51</v>
      </c>
      <c r="I51">
        <v>53</v>
      </c>
      <c r="J51">
        <v>7</v>
      </c>
      <c r="K51" s="27">
        <v>1.53</v>
      </c>
      <c r="L51" s="27">
        <v>1.53</v>
      </c>
      <c r="M51" t="str">
        <v>W</v>
      </c>
      <c r="N51" t="str">
        <v>LEWIS</v>
      </c>
      <c r="O51" t="str">
        <v>JR</v>
      </c>
      <c r="P51" t="str">
        <v>095810IODP</v>
      </c>
      <c r="Q51" t="str">
        <v>A</v>
      </c>
      <c r="R51" t="str">
        <v>XUAN</v>
      </c>
      <c r="S51">
        <v>44902</v>
      </c>
      <c r="T51">
        <v>5356817</v>
      </c>
      <c r="U51" t="str">
        <v>IBCR0397RXHCT64</v>
      </c>
      <c r="V51" t="str">
        <v/>
      </c>
      <c r="W51">
        <v>0</v>
      </c>
    </row>
    <row r="52" spans="1:23" x14ac:dyDescent="0.15">
      <c r="A52">
        <v>397</v>
      </c>
      <c r="B52">
        <v>1385</v>
      </c>
      <c r="C52" t="str">
        <v>G</v>
      </c>
      <c r="D52">
        <v>1</v>
      </c>
      <c r="E52" t="str">
        <v>H</v>
      </c>
      <c r="F52">
        <v>3</v>
      </c>
      <c r="G52" t="str">
        <v>yes</v>
      </c>
      <c r="H52">
        <v>0</v>
      </c>
      <c r="I52">
        <v>7</v>
      </c>
      <c r="J52">
        <v>20</v>
      </c>
      <c r="K52" s="27">
        <v>1.63</v>
      </c>
      <c r="L52" s="27">
        <v>1.63</v>
      </c>
      <c r="M52" t="str">
        <v>WR</v>
      </c>
      <c r="N52" t="str">
        <v>JR_MARONE</v>
      </c>
      <c r="O52" t="str">
        <v>JR</v>
      </c>
      <c r="P52" t="str">
        <v>JR9999</v>
      </c>
      <c r="Q52" t="str">
        <v>A</v>
      </c>
      <c r="R52" t="str">
        <v>FORAM</v>
      </c>
      <c r="S52">
        <v>44885</v>
      </c>
      <c r="T52">
        <v>5354961</v>
      </c>
      <c r="U52" t="str">
        <v>IBCR0397RXXWR64</v>
      </c>
      <c r="V52" t="str">
        <v>Shipboard Test</v>
      </c>
      <c r="W52">
        <v>0</v>
      </c>
    </row>
    <row r="53" spans="1:23" x14ac:dyDescent="0.15">
      <c r="A53">
        <v>397</v>
      </c>
      <c r="B53">
        <v>1385</v>
      </c>
      <c r="C53" t="str">
        <v>G</v>
      </c>
      <c r="D53">
        <v>1</v>
      </c>
      <c r="E53" t="str">
        <v>H</v>
      </c>
      <c r="F53">
        <v>3</v>
      </c>
      <c r="G53" t="str">
        <v>yes</v>
      </c>
      <c r="H53">
        <v>0</v>
      </c>
      <c r="I53">
        <v>7</v>
      </c>
      <c r="J53">
        <v>20</v>
      </c>
      <c r="K53" s="27">
        <v>1.63</v>
      </c>
      <c r="L53" s="27">
        <v>1.63</v>
      </c>
      <c r="M53" t="str">
        <v>WR</v>
      </c>
      <c r="N53" t="str">
        <v>JR_MARONE</v>
      </c>
      <c r="O53" t="str">
        <v>JR</v>
      </c>
      <c r="P53" t="str">
        <v>095746IODP</v>
      </c>
      <c r="Q53" t="str">
        <v>A</v>
      </c>
      <c r="R53" t="str">
        <v>VERM</v>
      </c>
      <c r="S53">
        <v>44885</v>
      </c>
      <c r="T53">
        <v>5354965</v>
      </c>
      <c r="U53" t="str">
        <v>IBCR0397RX1XR64</v>
      </c>
      <c r="V53" t="str">
        <v/>
      </c>
      <c r="W53">
        <v>0</v>
      </c>
    </row>
    <row r="54" spans="1:23" x14ac:dyDescent="0.15">
      <c r="A54">
        <v>397</v>
      </c>
      <c r="B54">
        <v>1385</v>
      </c>
      <c r="C54" t="str">
        <v>G</v>
      </c>
      <c r="D54">
        <v>1</v>
      </c>
      <c r="E54" t="str">
        <v>H</v>
      </c>
      <c r="F54">
        <v>3</v>
      </c>
      <c r="G54" t="str">
        <v>yes</v>
      </c>
      <c r="H54">
        <v>0</v>
      </c>
      <c r="I54">
        <v>7</v>
      </c>
      <c r="J54">
        <v>20</v>
      </c>
      <c r="K54" s="27">
        <v>1.63</v>
      </c>
      <c r="L54" s="27">
        <v>1.63</v>
      </c>
      <c r="M54" t="str">
        <v>WR</v>
      </c>
      <c r="N54" t="str">
        <v>JR_MARONE</v>
      </c>
      <c r="O54" t="str">
        <v>JR</v>
      </c>
      <c r="P54" t="str">
        <v>095471IODP</v>
      </c>
      <c r="Q54" t="str">
        <v>A</v>
      </c>
      <c r="R54" t="str">
        <v>PERA</v>
      </c>
      <c r="S54">
        <v>44885</v>
      </c>
      <c r="T54">
        <v>5354963</v>
      </c>
      <c r="U54" t="str">
        <v>IBCR0397RXZWR64</v>
      </c>
      <c r="V54" t="str">
        <v/>
      </c>
      <c r="W54">
        <v>0</v>
      </c>
    </row>
    <row r="55" spans="1:23" x14ac:dyDescent="0.15">
      <c r="A55">
        <v>397</v>
      </c>
      <c r="B55">
        <v>1385</v>
      </c>
      <c r="C55" t="str">
        <v>G</v>
      </c>
      <c r="D55">
        <v>1</v>
      </c>
      <c r="E55" t="str">
        <v>H</v>
      </c>
      <c r="F55">
        <v>3</v>
      </c>
      <c r="G55" t="str">
        <v>yes</v>
      </c>
      <c r="H55">
        <v>0</v>
      </c>
      <c r="I55">
        <v>7</v>
      </c>
      <c r="J55">
        <v>5</v>
      </c>
      <c r="K55" s="27">
        <v>1.63</v>
      </c>
      <c r="L55" s="27">
        <v>1.63</v>
      </c>
      <c r="M55" t="str">
        <v>WR</v>
      </c>
      <c r="N55" t="str">
        <v>JR_MARONE</v>
      </c>
      <c r="O55" t="str">
        <v>JR</v>
      </c>
      <c r="P55" t="str">
        <v>095439IODP</v>
      </c>
      <c r="Q55" t="str">
        <v>A</v>
      </c>
      <c r="R55" t="str">
        <v>CLAR</v>
      </c>
      <c r="S55">
        <v>44885</v>
      </c>
      <c r="T55">
        <v>5354967</v>
      </c>
      <c r="U55" t="str">
        <v>IBCR0397RX3XR64</v>
      </c>
      <c r="V55" t="str">
        <v/>
      </c>
      <c r="W55">
        <v>0</v>
      </c>
    </row>
    <row r="56" spans="1:23" x14ac:dyDescent="0.15">
      <c r="A56">
        <v>397</v>
      </c>
      <c r="B56">
        <v>1385</v>
      </c>
      <c r="C56" t="str">
        <v>G</v>
      </c>
      <c r="D56">
        <v>1</v>
      </c>
      <c r="E56" t="str">
        <v>H</v>
      </c>
      <c r="F56">
        <v>3</v>
      </c>
      <c r="G56" t="str">
        <v>yes</v>
      </c>
      <c r="H56">
        <v>0</v>
      </c>
      <c r="I56">
        <v>7</v>
      </c>
      <c r="J56">
        <v>5</v>
      </c>
      <c r="K56" s="27">
        <v>1.63</v>
      </c>
      <c r="L56" s="27">
        <v>1.63</v>
      </c>
      <c r="M56" t="str">
        <v>WR</v>
      </c>
      <c r="N56" t="str">
        <v>JR_MARONE</v>
      </c>
      <c r="O56" t="str">
        <v>JR</v>
      </c>
      <c r="P56" t="str">
        <v>095504IODP</v>
      </c>
      <c r="Q56" t="str">
        <v>A</v>
      </c>
      <c r="R56" t="str">
        <v>FLOR</v>
      </c>
      <c r="S56">
        <v>44885</v>
      </c>
      <c r="T56">
        <v>5354962</v>
      </c>
      <c r="U56" t="str">
        <v>IBCR0397RXYWR64</v>
      </c>
      <c r="V56" t="str">
        <v/>
      </c>
      <c r="W56">
        <v>0</v>
      </c>
    </row>
    <row r="57" spans="1:23" x14ac:dyDescent="0.15">
      <c r="A57">
        <v>397</v>
      </c>
      <c r="B57">
        <v>1385</v>
      </c>
      <c r="C57" t="str">
        <v>G</v>
      </c>
      <c r="D57">
        <v>1</v>
      </c>
      <c r="E57" t="str">
        <v>H</v>
      </c>
      <c r="F57">
        <v>3</v>
      </c>
      <c r="G57" t="str">
        <v>yes</v>
      </c>
      <c r="H57">
        <v>0</v>
      </c>
      <c r="I57">
        <v>7</v>
      </c>
      <c r="J57">
        <v>5</v>
      </c>
      <c r="K57" s="27">
        <v>1.63</v>
      </c>
      <c r="L57" s="27">
        <v>1.63</v>
      </c>
      <c r="M57" t="str">
        <v>WR</v>
      </c>
      <c r="N57" t="str">
        <v>JR_MARONE</v>
      </c>
      <c r="O57" t="str">
        <v>JR</v>
      </c>
      <c r="P57" t="str">
        <v>095438IODP</v>
      </c>
      <c r="Q57" t="str">
        <v>A</v>
      </c>
      <c r="R57" t="str">
        <v>ABRA</v>
      </c>
      <c r="S57">
        <v>44885</v>
      </c>
      <c r="T57">
        <v>5354966</v>
      </c>
      <c r="U57" t="str">
        <v>IBCR0397RX2XR64</v>
      </c>
      <c r="V57" t="str">
        <v/>
      </c>
      <c r="W57">
        <v>0</v>
      </c>
    </row>
    <row r="58" spans="1:23" x14ac:dyDescent="0.15">
      <c r="A58">
        <v>397</v>
      </c>
      <c r="B58">
        <v>1385</v>
      </c>
      <c r="C58" t="str">
        <v>G</v>
      </c>
      <c r="D58">
        <v>1</v>
      </c>
      <c r="E58" t="str">
        <v>H</v>
      </c>
      <c r="F58">
        <v>3</v>
      </c>
      <c r="G58" t="str">
        <v>yes</v>
      </c>
      <c r="H58">
        <v>0</v>
      </c>
      <c r="I58">
        <v>7</v>
      </c>
      <c r="J58">
        <v>30</v>
      </c>
      <c r="K58" s="27">
        <v>1.63</v>
      </c>
      <c r="L58" s="27">
        <v>1.63</v>
      </c>
      <c r="M58" t="str">
        <v>WR</v>
      </c>
      <c r="N58" t="str">
        <v>KOWALSKI</v>
      </c>
      <c r="O58" t="str">
        <v>JR</v>
      </c>
      <c r="P58" t="str">
        <v>098758IODP</v>
      </c>
      <c r="Q58" t="str">
        <v>A</v>
      </c>
      <c r="R58" t="str">
        <v>HUAN</v>
      </c>
      <c r="S58">
        <v>44902</v>
      </c>
      <c r="T58">
        <v>5354960</v>
      </c>
      <c r="U58" t="str">
        <v>IBCR0397RXWWR64</v>
      </c>
      <c r="V58" t="str">
        <v/>
      </c>
      <c r="W58">
        <v>0</v>
      </c>
    </row>
    <row r="59" spans="1:23" x14ac:dyDescent="0.15">
      <c r="A59">
        <v>397</v>
      </c>
      <c r="B59">
        <v>1385</v>
      </c>
      <c r="C59" t="str">
        <v>G</v>
      </c>
      <c r="D59">
        <v>1</v>
      </c>
      <c r="E59" t="str">
        <v>H</v>
      </c>
      <c r="F59">
        <v>3</v>
      </c>
      <c r="G59" t="str">
        <v>yes</v>
      </c>
      <c r="H59">
        <v>0</v>
      </c>
      <c r="I59">
        <v>7</v>
      </c>
      <c r="J59">
        <v>30</v>
      </c>
      <c r="K59" s="27">
        <v>1.63</v>
      </c>
      <c r="L59" s="27">
        <v>1.63</v>
      </c>
      <c r="M59" t="str">
        <v>WR</v>
      </c>
      <c r="N59" t="str">
        <v>JR_MARONE</v>
      </c>
      <c r="O59" t="str">
        <v>JR</v>
      </c>
      <c r="P59" t="str">
        <v>095883IODP</v>
      </c>
      <c r="Q59" t="str">
        <v>A</v>
      </c>
      <c r="R59" t="str">
        <v>ZARI</v>
      </c>
      <c r="S59">
        <v>44885</v>
      </c>
      <c r="T59">
        <v>5354964</v>
      </c>
      <c r="U59" t="str">
        <v>IBCR0397RX0XR64</v>
      </c>
      <c r="V59" t="str">
        <v/>
      </c>
      <c r="W59">
        <v>0</v>
      </c>
    </row>
    <row r="60" spans="1:23" x14ac:dyDescent="0.15">
      <c r="A60">
        <v>397</v>
      </c>
      <c r="B60">
        <v>1385</v>
      </c>
      <c r="C60" t="str">
        <v>G</v>
      </c>
      <c r="D60">
        <v>1</v>
      </c>
      <c r="E60" t="str">
        <v>H</v>
      </c>
      <c r="F60">
        <v>3</v>
      </c>
      <c r="G60" t="str">
        <v>yes</v>
      </c>
      <c r="H60">
        <v>0</v>
      </c>
      <c r="I60">
        <v>7</v>
      </c>
      <c r="J60">
        <v>20</v>
      </c>
      <c r="K60" s="27">
        <v>1.63</v>
      </c>
      <c r="L60" s="27">
        <v>1.63</v>
      </c>
      <c r="M60" t="str">
        <v>WR</v>
      </c>
      <c r="N60" t="str">
        <v>JR_MARONE</v>
      </c>
      <c r="O60" t="str">
        <v>JR</v>
      </c>
      <c r="P60" t="str">
        <v>JR9999</v>
      </c>
      <c r="Q60" t="str">
        <v>A</v>
      </c>
      <c r="R60" t="str">
        <v>FORAM</v>
      </c>
      <c r="S60">
        <v>44885</v>
      </c>
      <c r="T60">
        <v>5356821</v>
      </c>
      <c r="U60" t="str">
        <v>IBCR0397RXLCT64</v>
      </c>
      <c r="V60" t="str">
        <v>Shipboard Test</v>
      </c>
      <c r="W60">
        <v>0</v>
      </c>
    </row>
    <row r="61" spans="1:23" x14ac:dyDescent="0.15">
      <c r="A61">
        <v>397</v>
      </c>
      <c r="B61">
        <v>1385</v>
      </c>
      <c r="C61" t="str">
        <v>G</v>
      </c>
      <c r="D61">
        <v>1</v>
      </c>
      <c r="E61" t="str">
        <v>H</v>
      </c>
      <c r="F61">
        <v>3</v>
      </c>
      <c r="G61" t="str">
        <v>yes</v>
      </c>
      <c r="H61">
        <v>0</v>
      </c>
      <c r="I61">
        <v>7</v>
      </c>
      <c r="J61">
        <v>20</v>
      </c>
      <c r="K61" s="27">
        <v>1.63</v>
      </c>
      <c r="L61" s="27">
        <v>1.63</v>
      </c>
      <c r="M61" t="str">
        <v>WR</v>
      </c>
      <c r="N61" t="str">
        <v>JR_MARONE</v>
      </c>
      <c r="O61" t="str">
        <v>JR</v>
      </c>
      <c r="P61" t="str">
        <v>095746IODP</v>
      </c>
      <c r="Q61" t="str">
        <v>A</v>
      </c>
      <c r="R61" t="str">
        <v>VERM</v>
      </c>
      <c r="S61">
        <v>44885</v>
      </c>
      <c r="T61">
        <v>5356825</v>
      </c>
      <c r="U61" t="str">
        <v>IBCR0397RXPCT64</v>
      </c>
      <c r="V61" t="str">
        <v/>
      </c>
      <c r="W61">
        <v>0</v>
      </c>
    </row>
    <row r="62" spans="1:23" x14ac:dyDescent="0.15">
      <c r="A62">
        <v>397</v>
      </c>
      <c r="B62">
        <v>1385</v>
      </c>
      <c r="C62" t="str">
        <v>G</v>
      </c>
      <c r="D62">
        <v>1</v>
      </c>
      <c r="E62" t="str">
        <v>H</v>
      </c>
      <c r="F62">
        <v>3</v>
      </c>
      <c r="G62" t="str">
        <v>yes</v>
      </c>
      <c r="H62">
        <v>0</v>
      </c>
      <c r="I62">
        <v>7</v>
      </c>
      <c r="J62">
        <v>5</v>
      </c>
      <c r="K62" s="27">
        <v>1.63</v>
      </c>
      <c r="L62" s="27">
        <v>1.63</v>
      </c>
      <c r="M62" t="str">
        <v>WR</v>
      </c>
      <c r="N62" t="str">
        <v>JR_MARONE</v>
      </c>
      <c r="O62" t="str">
        <v>JR</v>
      </c>
      <c r="P62" t="str">
        <v>095504IODP</v>
      </c>
      <c r="Q62" t="str">
        <v>A</v>
      </c>
      <c r="R62" t="str">
        <v>FLOR</v>
      </c>
      <c r="S62">
        <v>44885</v>
      </c>
      <c r="T62">
        <v>5356822</v>
      </c>
      <c r="U62" t="str">
        <v>IBCR0397RXMCT64</v>
      </c>
      <c r="V62" t="str">
        <v/>
      </c>
      <c r="W62">
        <v>0</v>
      </c>
    </row>
    <row r="63" spans="1:23" x14ac:dyDescent="0.15">
      <c r="A63">
        <v>397</v>
      </c>
      <c r="B63">
        <v>1385</v>
      </c>
      <c r="C63" t="str">
        <v>G</v>
      </c>
      <c r="D63">
        <v>1</v>
      </c>
      <c r="E63" t="str">
        <v>H</v>
      </c>
      <c r="F63">
        <v>3</v>
      </c>
      <c r="G63" t="str">
        <v>yes</v>
      </c>
      <c r="H63">
        <v>0</v>
      </c>
      <c r="I63">
        <v>7</v>
      </c>
      <c r="J63">
        <v>5</v>
      </c>
      <c r="K63" s="27">
        <v>1.63</v>
      </c>
      <c r="L63" s="27">
        <v>1.63</v>
      </c>
      <c r="M63" t="str">
        <v>WR</v>
      </c>
      <c r="N63" t="str">
        <v>JR_MARONE</v>
      </c>
      <c r="O63" t="str">
        <v>JR</v>
      </c>
      <c r="P63" t="str">
        <v>095438IODP</v>
      </c>
      <c r="Q63" t="str">
        <v>A</v>
      </c>
      <c r="R63" t="str">
        <v>ABRA</v>
      </c>
      <c r="S63">
        <v>44885</v>
      </c>
      <c r="T63">
        <v>5356826</v>
      </c>
      <c r="U63" t="str">
        <v>IBCR0397RXQCT64</v>
      </c>
      <c r="V63" t="str">
        <v/>
      </c>
      <c r="W63">
        <v>0</v>
      </c>
    </row>
    <row r="64" spans="1:23" x14ac:dyDescent="0.15">
      <c r="A64">
        <v>397</v>
      </c>
      <c r="B64">
        <v>1385</v>
      </c>
      <c r="C64" t="str">
        <v>G</v>
      </c>
      <c r="D64">
        <v>1</v>
      </c>
      <c r="E64" t="str">
        <v>H</v>
      </c>
      <c r="F64">
        <v>3</v>
      </c>
      <c r="G64" t="str">
        <v>yes</v>
      </c>
      <c r="H64">
        <v>0</v>
      </c>
      <c r="I64">
        <v>7</v>
      </c>
      <c r="J64">
        <v>20</v>
      </c>
      <c r="K64" s="27">
        <v>1.63</v>
      </c>
      <c r="L64" s="27">
        <v>1.63</v>
      </c>
      <c r="M64" t="str">
        <v>WR</v>
      </c>
      <c r="N64" t="str">
        <v>JR_MARONE</v>
      </c>
      <c r="O64" t="str">
        <v>JR</v>
      </c>
      <c r="P64" t="str">
        <v>095471IODP</v>
      </c>
      <c r="Q64" t="str">
        <v>A</v>
      </c>
      <c r="R64" t="str">
        <v>PERA</v>
      </c>
      <c r="S64">
        <v>44885</v>
      </c>
      <c r="T64">
        <v>5356823</v>
      </c>
      <c r="U64" t="str">
        <v>IBCR0397RXNCT64</v>
      </c>
      <c r="V64" t="str">
        <v/>
      </c>
      <c r="W64">
        <v>0</v>
      </c>
    </row>
    <row r="65" spans="1:23" x14ac:dyDescent="0.15">
      <c r="A65">
        <v>397</v>
      </c>
      <c r="B65">
        <v>1385</v>
      </c>
      <c r="C65" t="str">
        <v>G</v>
      </c>
      <c r="D65">
        <v>1</v>
      </c>
      <c r="E65" t="str">
        <v>H</v>
      </c>
      <c r="F65">
        <v>3</v>
      </c>
      <c r="G65" t="str">
        <v>yes</v>
      </c>
      <c r="H65">
        <v>0</v>
      </c>
      <c r="I65">
        <v>7</v>
      </c>
      <c r="J65">
        <v>5</v>
      </c>
      <c r="K65" s="27">
        <v>1.63</v>
      </c>
      <c r="L65" s="27">
        <v>1.63</v>
      </c>
      <c r="M65" t="str">
        <v>WR</v>
      </c>
      <c r="N65" t="str">
        <v>JR_MARONE</v>
      </c>
      <c r="O65" t="str">
        <v>JR</v>
      </c>
      <c r="P65" t="str">
        <v>095439IODP</v>
      </c>
      <c r="Q65" t="str">
        <v>A</v>
      </c>
      <c r="R65" t="str">
        <v>CLAR</v>
      </c>
      <c r="S65">
        <v>44885</v>
      </c>
      <c r="T65">
        <v>5356827</v>
      </c>
      <c r="U65" t="str">
        <v>IBCR0397RXRCT64</v>
      </c>
      <c r="V65" t="str">
        <v/>
      </c>
      <c r="W65">
        <v>0</v>
      </c>
    </row>
    <row r="66" spans="1:23" x14ac:dyDescent="0.15">
      <c r="A66">
        <v>397</v>
      </c>
      <c r="B66">
        <v>1385</v>
      </c>
      <c r="C66" t="str">
        <v>G</v>
      </c>
      <c r="D66">
        <v>1</v>
      </c>
      <c r="E66" t="str">
        <v>H</v>
      </c>
      <c r="F66">
        <v>3</v>
      </c>
      <c r="G66" t="str">
        <v>yes</v>
      </c>
      <c r="H66">
        <v>0</v>
      </c>
      <c r="I66">
        <v>7</v>
      </c>
      <c r="J66">
        <v>30</v>
      </c>
      <c r="K66" s="27">
        <v>1.63</v>
      </c>
      <c r="L66" s="27">
        <v>1.63</v>
      </c>
      <c r="M66" t="str">
        <v>WR</v>
      </c>
      <c r="N66" t="str">
        <v>KOWALSKI</v>
      </c>
      <c r="O66" t="str">
        <v>JR</v>
      </c>
      <c r="P66" t="str">
        <v>098758IODP</v>
      </c>
      <c r="Q66" t="str">
        <v>A</v>
      </c>
      <c r="R66" t="str">
        <v>HUAN</v>
      </c>
      <c r="S66">
        <v>44902</v>
      </c>
      <c r="T66">
        <v>5356820</v>
      </c>
      <c r="U66" t="str">
        <v>IBCR0397RXKCT64</v>
      </c>
      <c r="V66" t="str">
        <v/>
      </c>
      <c r="W66">
        <v>0</v>
      </c>
    </row>
    <row r="67" spans="1:23" x14ac:dyDescent="0.15">
      <c r="A67">
        <v>397</v>
      </c>
      <c r="B67">
        <v>1385</v>
      </c>
      <c r="C67" t="str">
        <v>G</v>
      </c>
      <c r="D67">
        <v>1</v>
      </c>
      <c r="E67" t="str">
        <v>H</v>
      </c>
      <c r="F67">
        <v>3</v>
      </c>
      <c r="G67" t="str">
        <v>yes</v>
      </c>
      <c r="H67">
        <v>0</v>
      </c>
      <c r="I67">
        <v>7</v>
      </c>
      <c r="J67">
        <v>30</v>
      </c>
      <c r="K67" s="27">
        <v>1.63</v>
      </c>
      <c r="L67" s="27">
        <v>1.63</v>
      </c>
      <c r="M67" t="str">
        <v>WR</v>
      </c>
      <c r="N67" t="str">
        <v>JR_MARONE</v>
      </c>
      <c r="O67" t="str">
        <v>JR</v>
      </c>
      <c r="P67" t="str">
        <v>095883IODP</v>
      </c>
      <c r="Q67" t="str">
        <v>A</v>
      </c>
      <c r="R67" t="str">
        <v>ZARI</v>
      </c>
      <c r="S67">
        <v>44885</v>
      </c>
      <c r="T67">
        <v>5356824</v>
      </c>
      <c r="U67" t="str">
        <v>IBCR0397RXOCT64</v>
      </c>
      <c r="V67" t="str">
        <v/>
      </c>
      <c r="W67">
        <v>0</v>
      </c>
    </row>
    <row r="68" spans="1:23" x14ac:dyDescent="0.15">
      <c r="A68">
        <v>397</v>
      </c>
      <c r="B68">
        <v>1385</v>
      </c>
      <c r="C68" t="str">
        <v>G</v>
      </c>
      <c r="D68">
        <v>1</v>
      </c>
      <c r="E68" t="str">
        <v>H</v>
      </c>
      <c r="F68">
        <v>3</v>
      </c>
      <c r="G68" t="str">
        <v>yes</v>
      </c>
      <c r="H68">
        <v>5</v>
      </c>
      <c r="I68">
        <v>6</v>
      </c>
      <c r="J68">
        <v>5</v>
      </c>
      <c r="K68" s="27">
        <v>1.68</v>
      </c>
      <c r="L68" s="27">
        <v>1.68</v>
      </c>
      <c r="M68" t="str">
        <v>W</v>
      </c>
      <c r="N68" t="str">
        <v>JRS_CLARK</v>
      </c>
      <c r="O68" t="str">
        <v>JR</v>
      </c>
      <c r="P68" t="str">
        <v>096226IODP</v>
      </c>
      <c r="Q68" t="str">
        <v>A</v>
      </c>
      <c r="R68" t="str">
        <v>MITS</v>
      </c>
      <c r="S68">
        <v>44885</v>
      </c>
      <c r="T68">
        <v>5354958</v>
      </c>
      <c r="U68" t="str">
        <v>IBCR0397RXUWR64</v>
      </c>
      <c r="V68" t="str">
        <v/>
      </c>
      <c r="W68">
        <v>0</v>
      </c>
    </row>
    <row r="69" spans="1:23" x14ac:dyDescent="0.15">
      <c r="A69">
        <v>397</v>
      </c>
      <c r="B69">
        <v>1385</v>
      </c>
      <c r="C69" t="str">
        <v>G</v>
      </c>
      <c r="D69">
        <v>1</v>
      </c>
      <c r="E69" t="str">
        <v>H</v>
      </c>
      <c r="F69">
        <v>3</v>
      </c>
      <c r="G69" t="str">
        <v>yes</v>
      </c>
      <c r="H69">
        <v>5</v>
      </c>
      <c r="I69">
        <v>6</v>
      </c>
      <c r="J69">
        <v>5</v>
      </c>
      <c r="K69" s="27">
        <v>1.68</v>
      </c>
      <c r="L69" s="27">
        <v>1.68</v>
      </c>
      <c r="M69" t="str">
        <v>W</v>
      </c>
      <c r="N69" t="str">
        <v>JRS_CLARK</v>
      </c>
      <c r="O69" t="str">
        <v>JR</v>
      </c>
      <c r="P69" t="str">
        <v>096226IODP</v>
      </c>
      <c r="Q69" t="str">
        <v>A</v>
      </c>
      <c r="R69" t="str">
        <v>MITS</v>
      </c>
      <c r="S69">
        <v>44885</v>
      </c>
      <c r="T69">
        <v>5356818</v>
      </c>
      <c r="U69" t="str">
        <v>IBCR0397RXICT64</v>
      </c>
      <c r="V69" t="str">
        <v/>
      </c>
      <c r="W69">
        <v>0</v>
      </c>
    </row>
    <row r="70" spans="1:23" x14ac:dyDescent="0.15">
      <c r="A70">
        <v>397</v>
      </c>
      <c r="B70">
        <v>1385</v>
      </c>
      <c r="C70" t="str">
        <v>G</v>
      </c>
      <c r="D70">
        <v>1</v>
      </c>
      <c r="E70" t="str">
        <v>H</v>
      </c>
      <c r="F70">
        <v>3</v>
      </c>
      <c r="G70" t="str">
        <v>yes</v>
      </c>
      <c r="H70">
        <v>7</v>
      </c>
      <c r="I70">
        <v>14</v>
      </c>
      <c r="J70">
        <v>247</v>
      </c>
      <c r="K70" s="27">
        <v>1.7</v>
      </c>
      <c r="L70" s="27">
        <v>1.7</v>
      </c>
      <c r="M70" t="str">
        <v>WR</v>
      </c>
      <c r="N70" t="str">
        <v>NOVAK</v>
      </c>
      <c r="O70" t="str">
        <v>JR</v>
      </c>
      <c r="P70" t="str">
        <v>JR9999</v>
      </c>
      <c r="Q70" t="str">
        <v>A</v>
      </c>
      <c r="R70" t="str">
        <v>PAL</v>
      </c>
      <c r="S70">
        <v>44885</v>
      </c>
      <c r="T70">
        <v>5354959</v>
      </c>
      <c r="U70" t="str">
        <v>IBCR0397RXVWR64</v>
      </c>
      <c r="V70" t="str">
        <v/>
      </c>
      <c r="W70">
        <v>0</v>
      </c>
    </row>
    <row r="71" spans="1:23" x14ac:dyDescent="0.15">
      <c r="A71">
        <v>397</v>
      </c>
      <c r="B71">
        <v>1385</v>
      </c>
      <c r="C71" t="str">
        <v>G</v>
      </c>
      <c r="D71">
        <v>1</v>
      </c>
      <c r="E71" t="str">
        <v>H</v>
      </c>
      <c r="F71">
        <v>3</v>
      </c>
      <c r="G71" t="str">
        <v>yes</v>
      </c>
      <c r="H71">
        <v>7</v>
      </c>
      <c r="I71">
        <v>14</v>
      </c>
      <c r="J71">
        <v>247</v>
      </c>
      <c r="K71" s="27">
        <v>1.7</v>
      </c>
      <c r="L71" s="27">
        <v>1.7</v>
      </c>
      <c r="M71" t="str">
        <v>WR</v>
      </c>
      <c r="N71" t="str">
        <v>NOVAK</v>
      </c>
      <c r="O71" t="str">
        <v>JR</v>
      </c>
      <c r="P71" t="str">
        <v>JR9999</v>
      </c>
      <c r="Q71" t="str">
        <v>A</v>
      </c>
      <c r="R71" t="str">
        <v>PAL</v>
      </c>
      <c r="S71">
        <v>44885</v>
      </c>
      <c r="T71">
        <v>5356819</v>
      </c>
      <c r="U71" t="str">
        <v>IBCR0397RXJCT64</v>
      </c>
      <c r="V71" t="str">
        <v/>
      </c>
      <c r="W71">
        <v>0</v>
      </c>
    </row>
    <row r="72" spans="1:23" x14ac:dyDescent="0.15">
      <c r="A72">
        <v>397</v>
      </c>
      <c r="B72">
        <v>1385</v>
      </c>
      <c r="C72" t="str">
        <v>G</v>
      </c>
      <c r="D72">
        <v>2</v>
      </c>
      <c r="E72" t="str">
        <v>H</v>
      </c>
      <c r="F72">
        <v>1</v>
      </c>
      <c r="G72" t="str">
        <v>no</v>
      </c>
      <c r="H72">
        <v>0</v>
      </c>
      <c r="I72">
        <v>5</v>
      </c>
      <c r="J72">
        <v>25</v>
      </c>
      <c r="K72" s="27">
        <v>1.8</v>
      </c>
      <c r="L72" s="27">
        <v>3.1429999999999998</v>
      </c>
      <c r="M72" t="str">
        <v>WR</v>
      </c>
      <c r="N72" t="str">
        <v>JR_LIU</v>
      </c>
      <c r="O72" t="str">
        <v>JR</v>
      </c>
      <c r="P72" t="str">
        <v>096226IODP</v>
      </c>
      <c r="Q72" t="str">
        <v>A</v>
      </c>
      <c r="R72" t="str">
        <v>MITS</v>
      </c>
      <c r="S72">
        <v>44885</v>
      </c>
      <c r="T72">
        <v>5354979</v>
      </c>
      <c r="U72" t="str">
        <v>IBCR0397RXFXR64</v>
      </c>
      <c r="V72" t="str">
        <v/>
      </c>
      <c r="W72">
        <v>0</v>
      </c>
    </row>
    <row r="73" spans="1:23" x14ac:dyDescent="0.15">
      <c r="A73">
        <v>397</v>
      </c>
      <c r="B73">
        <v>1385</v>
      </c>
      <c r="C73" t="str">
        <v>G</v>
      </c>
      <c r="D73">
        <v>2</v>
      </c>
      <c r="E73" t="str">
        <v>H</v>
      </c>
      <c r="F73">
        <v>1</v>
      </c>
      <c r="G73" t="str">
        <v>no</v>
      </c>
      <c r="H73">
        <v>0</v>
      </c>
      <c r="I73">
        <v>5</v>
      </c>
      <c r="J73">
        <v>25</v>
      </c>
      <c r="K73" s="27">
        <v>1.8</v>
      </c>
      <c r="L73" s="27">
        <v>3.1429999999999998</v>
      </c>
      <c r="M73" t="str">
        <v>WR</v>
      </c>
      <c r="N73" t="str">
        <v>JR_LIU</v>
      </c>
      <c r="O73" t="str">
        <v>JR</v>
      </c>
      <c r="P73" t="str">
        <v>JR9999</v>
      </c>
      <c r="Q73" t="str">
        <v>A</v>
      </c>
      <c r="R73" t="str">
        <v>---</v>
      </c>
      <c r="S73">
        <v>44885</v>
      </c>
      <c r="T73">
        <v>5354983</v>
      </c>
      <c r="U73" t="str">
        <v>IBCR0397RXJXR64</v>
      </c>
      <c r="V73" t="str">
        <v>repository</v>
      </c>
      <c r="W73">
        <v>0</v>
      </c>
    </row>
    <row r="74" spans="1:23" x14ac:dyDescent="0.15">
      <c r="A74">
        <v>397</v>
      </c>
      <c r="B74">
        <v>1385</v>
      </c>
      <c r="C74" t="str">
        <v>G</v>
      </c>
      <c r="D74">
        <v>2</v>
      </c>
      <c r="E74" t="str">
        <v>H</v>
      </c>
      <c r="F74">
        <v>1</v>
      </c>
      <c r="G74" t="str">
        <v>no</v>
      </c>
      <c r="H74">
        <v>0</v>
      </c>
      <c r="I74">
        <v>5</v>
      </c>
      <c r="J74">
        <v>10</v>
      </c>
      <c r="K74" s="27">
        <v>1.8</v>
      </c>
      <c r="L74" s="27">
        <v>3.1429999999999998</v>
      </c>
      <c r="M74" t="str">
        <v>WR</v>
      </c>
      <c r="N74" t="str">
        <v>JR_LIU</v>
      </c>
      <c r="O74" t="str">
        <v>JR</v>
      </c>
      <c r="P74" t="str">
        <v>096010IODP</v>
      </c>
      <c r="Q74" t="str">
        <v>A</v>
      </c>
      <c r="R74" t="str">
        <v>YOBO</v>
      </c>
      <c r="S74">
        <v>44885</v>
      </c>
      <c r="T74">
        <v>5354977</v>
      </c>
      <c r="U74" t="str">
        <v>IBCR0397RXDXR64</v>
      </c>
      <c r="V74" t="str">
        <v>30ul optima HNO3</v>
      </c>
      <c r="W74">
        <v>0</v>
      </c>
    </row>
    <row r="75" spans="1:23" x14ac:dyDescent="0.15">
      <c r="A75">
        <v>397</v>
      </c>
      <c r="B75">
        <v>1385</v>
      </c>
      <c r="C75" t="str">
        <v>G</v>
      </c>
      <c r="D75">
        <v>2</v>
      </c>
      <c r="E75" t="str">
        <v>H</v>
      </c>
      <c r="F75">
        <v>1</v>
      </c>
      <c r="G75" t="str">
        <v>no</v>
      </c>
      <c r="H75">
        <v>0</v>
      </c>
      <c r="I75">
        <v>5</v>
      </c>
      <c r="J75">
        <v>3</v>
      </c>
      <c r="K75" s="27">
        <v>1.8</v>
      </c>
      <c r="L75" s="27">
        <v>3.1429999999999998</v>
      </c>
      <c r="M75" t="str">
        <v>WR</v>
      </c>
      <c r="N75" t="str">
        <v>JR_LIU</v>
      </c>
      <c r="O75" t="str">
        <v>JR</v>
      </c>
      <c r="P75" t="str">
        <v>JR9999</v>
      </c>
      <c r="Q75" t="str">
        <v>A</v>
      </c>
      <c r="R75" t="str">
        <v>---</v>
      </c>
      <c r="S75">
        <v>44885</v>
      </c>
      <c r="T75">
        <v>5354981</v>
      </c>
      <c r="U75" t="str">
        <v>IBCR0397RXHXR64</v>
      </c>
      <c r="V75" t="str">
        <v>alkalinity residue</v>
      </c>
      <c r="W75">
        <v>0</v>
      </c>
    </row>
    <row r="76" spans="1:23" x14ac:dyDescent="0.15">
      <c r="A76">
        <v>397</v>
      </c>
      <c r="B76">
        <v>1385</v>
      </c>
      <c r="C76" t="str">
        <v>G</v>
      </c>
      <c r="D76">
        <v>2</v>
      </c>
      <c r="E76" t="str">
        <v>H</v>
      </c>
      <c r="F76">
        <v>1</v>
      </c>
      <c r="G76" t="str">
        <v>no</v>
      </c>
      <c r="H76">
        <v>0</v>
      </c>
      <c r="I76">
        <v>5</v>
      </c>
      <c r="J76">
        <v>2</v>
      </c>
      <c r="K76" s="27">
        <v>1.8</v>
      </c>
      <c r="L76" s="27">
        <v>3.1429999999999998</v>
      </c>
      <c r="M76" t="str">
        <v>WR</v>
      </c>
      <c r="N76" t="str">
        <v>JR_LIU</v>
      </c>
      <c r="O76" t="str">
        <v>JR</v>
      </c>
      <c r="P76" t="str">
        <v>095829IODP</v>
      </c>
      <c r="Q76" t="str">
        <v>A</v>
      </c>
      <c r="R76" t="str">
        <v>BRAD</v>
      </c>
      <c r="S76">
        <v>44885</v>
      </c>
      <c r="T76">
        <v>5354985</v>
      </c>
      <c r="U76" t="str">
        <v>IBCR0397RXLXR64</v>
      </c>
      <c r="V76" t="str">
        <v>10 ul HgCl2</v>
      </c>
      <c r="W76">
        <v>0</v>
      </c>
    </row>
    <row r="77" spans="1:23" x14ac:dyDescent="0.15">
      <c r="A77">
        <v>397</v>
      </c>
      <c r="B77">
        <v>1385</v>
      </c>
      <c r="C77" t="str">
        <v>G</v>
      </c>
      <c r="D77">
        <v>2</v>
      </c>
      <c r="E77" t="str">
        <v>H</v>
      </c>
      <c r="F77">
        <v>1</v>
      </c>
      <c r="G77" t="str">
        <v>no</v>
      </c>
      <c r="H77">
        <v>0</v>
      </c>
      <c r="I77">
        <v>5</v>
      </c>
      <c r="J77">
        <v>25</v>
      </c>
      <c r="K77" s="27">
        <v>1.8</v>
      </c>
      <c r="L77" s="27">
        <v>3.1429999999999998</v>
      </c>
      <c r="M77" t="str">
        <v>WR</v>
      </c>
      <c r="N77" t="str">
        <v>JR_LIU</v>
      </c>
      <c r="O77" t="str">
        <v>JR</v>
      </c>
      <c r="P77" t="str">
        <v>095295IODP</v>
      </c>
      <c r="Q77" t="str">
        <v>A</v>
      </c>
      <c r="R77" t="str">
        <v>HAYG</v>
      </c>
      <c r="S77">
        <v>44885</v>
      </c>
      <c r="T77">
        <v>5354982</v>
      </c>
      <c r="U77" t="str">
        <v>IBCR0397RXIXR64</v>
      </c>
      <c r="V77" t="str">
        <v>flush with N2</v>
      </c>
      <c r="W77">
        <v>0</v>
      </c>
    </row>
    <row r="78" spans="1:23" x14ac:dyDescent="0.15">
      <c r="A78">
        <v>397</v>
      </c>
      <c r="B78">
        <v>1385</v>
      </c>
      <c r="C78" t="str">
        <v>G</v>
      </c>
      <c r="D78">
        <v>2</v>
      </c>
      <c r="E78" t="str">
        <v>H</v>
      </c>
      <c r="F78">
        <v>1</v>
      </c>
      <c r="G78" t="str">
        <v>no</v>
      </c>
      <c r="H78">
        <v>0</v>
      </c>
      <c r="I78">
        <v>5</v>
      </c>
      <c r="J78">
        <v>25</v>
      </c>
      <c r="K78" s="27">
        <v>1.8</v>
      </c>
      <c r="L78" s="27">
        <v>3.1429999999999998</v>
      </c>
      <c r="M78" t="str">
        <v>WR</v>
      </c>
      <c r="N78" t="str">
        <v>JR_LIU</v>
      </c>
      <c r="O78" t="str">
        <v>JR</v>
      </c>
      <c r="P78" t="str">
        <v>095353IODP</v>
      </c>
      <c r="Q78" t="str">
        <v>A</v>
      </c>
      <c r="R78" t="str">
        <v>WU</v>
      </c>
      <c r="S78">
        <v>44885</v>
      </c>
      <c r="T78">
        <v>5354986</v>
      </c>
      <c r="U78" t="str">
        <v>IBCR0397RXMXR64</v>
      </c>
      <c r="V78" t="str">
        <v/>
      </c>
      <c r="W78">
        <v>0</v>
      </c>
    </row>
    <row r="79" spans="1:23" x14ac:dyDescent="0.15">
      <c r="A79">
        <v>397</v>
      </c>
      <c r="B79">
        <v>1385</v>
      </c>
      <c r="C79" t="str">
        <v>G</v>
      </c>
      <c r="D79">
        <v>2</v>
      </c>
      <c r="E79" t="str">
        <v>H</v>
      </c>
      <c r="F79">
        <v>1</v>
      </c>
      <c r="G79" t="str">
        <v>no</v>
      </c>
      <c r="H79">
        <v>0</v>
      </c>
      <c r="I79">
        <v>5</v>
      </c>
      <c r="J79">
        <v>2</v>
      </c>
      <c r="K79" s="27">
        <v>1.8</v>
      </c>
      <c r="L79" s="27">
        <v>3.1429999999999998</v>
      </c>
      <c r="M79" t="str">
        <v>WR</v>
      </c>
      <c r="N79" t="str">
        <v>JR_LIU</v>
      </c>
      <c r="O79" t="str">
        <v>JR</v>
      </c>
      <c r="P79" t="str">
        <v>JR9999</v>
      </c>
      <c r="Q79" t="str">
        <v>A</v>
      </c>
      <c r="R79" t="str">
        <v>ICP</v>
      </c>
      <c r="S79">
        <v>44885</v>
      </c>
      <c r="T79">
        <v>5354976</v>
      </c>
      <c r="U79" t="str">
        <v>IBCR0397RXCXR64</v>
      </c>
      <c r="V79" t="str">
        <v>10uL HNO3</v>
      </c>
      <c r="W79">
        <v>0</v>
      </c>
    </row>
    <row r="80" spans="1:23" x14ac:dyDescent="0.15">
      <c r="A80">
        <v>397</v>
      </c>
      <c r="B80">
        <v>1385</v>
      </c>
      <c r="C80" t="str">
        <v>G</v>
      </c>
      <c r="D80">
        <v>2</v>
      </c>
      <c r="E80" t="str">
        <v>H</v>
      </c>
      <c r="F80">
        <v>1</v>
      </c>
      <c r="G80" t="str">
        <v>no</v>
      </c>
      <c r="H80">
        <v>0</v>
      </c>
      <c r="I80">
        <v>5</v>
      </c>
      <c r="J80">
        <v>10</v>
      </c>
      <c r="K80" s="27">
        <v>1.8</v>
      </c>
      <c r="L80" s="27">
        <v>3.1429999999999998</v>
      </c>
      <c r="M80" t="str">
        <v>WR</v>
      </c>
      <c r="N80" t="str">
        <v>JR_LIU</v>
      </c>
      <c r="O80" t="str">
        <v>JR</v>
      </c>
      <c r="P80" t="str">
        <v>095353IODP</v>
      </c>
      <c r="Q80" t="str">
        <v>A</v>
      </c>
      <c r="R80" t="str">
        <v>WU</v>
      </c>
      <c r="S80">
        <v>44885</v>
      </c>
      <c r="T80">
        <v>5354980</v>
      </c>
      <c r="U80" t="str">
        <v>IBCR0397RXGXR64</v>
      </c>
      <c r="V80" t="str">
        <v>30 ul TM HCl</v>
      </c>
      <c r="W80">
        <v>0</v>
      </c>
    </row>
    <row r="81" spans="1:23" x14ac:dyDescent="0.15">
      <c r="A81">
        <v>397</v>
      </c>
      <c r="B81">
        <v>1385</v>
      </c>
      <c r="C81" t="str">
        <v>G</v>
      </c>
      <c r="D81">
        <v>2</v>
      </c>
      <c r="E81" t="str">
        <v>H</v>
      </c>
      <c r="F81">
        <v>1</v>
      </c>
      <c r="G81" t="str">
        <v>no</v>
      </c>
      <c r="H81">
        <v>0</v>
      </c>
      <c r="I81">
        <v>5</v>
      </c>
      <c r="J81">
        <v>6</v>
      </c>
      <c r="K81" s="27">
        <v>1.8</v>
      </c>
      <c r="L81" s="27">
        <v>3.1429999999999998</v>
      </c>
      <c r="M81" t="str">
        <v>WR</v>
      </c>
      <c r="N81" t="str">
        <v>JR_LIU</v>
      </c>
      <c r="O81" t="str">
        <v>JR</v>
      </c>
      <c r="P81" t="str">
        <v>JR9999</v>
      </c>
      <c r="Q81" t="str">
        <v>A</v>
      </c>
      <c r="R81" t="str">
        <v>---</v>
      </c>
      <c r="S81">
        <v>44885</v>
      </c>
      <c r="T81">
        <v>5354984</v>
      </c>
      <c r="U81" t="str">
        <v>IBCR0397RXKXR64</v>
      </c>
      <c r="V81" t="str">
        <v>shipboard untreated</v>
      </c>
      <c r="W81">
        <v>0</v>
      </c>
    </row>
    <row r="82" spans="1:23" x14ac:dyDescent="0.15">
      <c r="A82">
        <v>397</v>
      </c>
      <c r="B82">
        <v>1385</v>
      </c>
      <c r="C82" t="str">
        <v>G</v>
      </c>
      <c r="D82">
        <v>2</v>
      </c>
      <c r="E82" t="str">
        <v>H</v>
      </c>
      <c r="F82">
        <v>1</v>
      </c>
      <c r="G82" t="str">
        <v>no</v>
      </c>
      <c r="H82">
        <v>0</v>
      </c>
      <c r="I82">
        <v>2</v>
      </c>
      <c r="J82">
        <v>18</v>
      </c>
      <c r="K82" s="27">
        <v>1.8</v>
      </c>
      <c r="L82" s="27">
        <v>3.1429999999999998</v>
      </c>
      <c r="M82" t="str">
        <v>W</v>
      </c>
      <c r="N82" t="str">
        <v>GCR</v>
      </c>
      <c r="O82" t="str">
        <v>BCR</v>
      </c>
      <c r="P82" t="str">
        <v>095086IODP</v>
      </c>
      <c r="Q82" t="str">
        <v>A</v>
      </c>
      <c r="R82" t="str">
        <v>JIMI</v>
      </c>
      <c r="S82">
        <v>45089</v>
      </c>
      <c r="T82">
        <v>5412912</v>
      </c>
      <c r="U82" t="str">
        <v>IBCR0397RXOM084</v>
      </c>
      <c r="V82" t="str">
        <v/>
      </c>
      <c r="W82">
        <v>0</v>
      </c>
    </row>
    <row r="83" spans="1:23" x14ac:dyDescent="0.15">
      <c r="A83">
        <v>397</v>
      </c>
      <c r="B83">
        <v>1385</v>
      </c>
      <c r="C83" t="str">
        <v>G</v>
      </c>
      <c r="D83">
        <v>2</v>
      </c>
      <c r="E83" t="str">
        <v>H</v>
      </c>
      <c r="F83">
        <v>1</v>
      </c>
      <c r="G83" t="str">
        <v>no</v>
      </c>
      <c r="H83">
        <v>0</v>
      </c>
      <c r="I83">
        <v>5</v>
      </c>
      <c r="J83">
        <v>25</v>
      </c>
      <c r="K83" s="27">
        <v>1.8</v>
      </c>
      <c r="L83" s="27">
        <v>3.1429999999999998</v>
      </c>
      <c r="M83" t="str">
        <v>WR</v>
      </c>
      <c r="N83" t="str">
        <v>JR_LIU</v>
      </c>
      <c r="O83" t="str">
        <v>JR</v>
      </c>
      <c r="P83" t="str">
        <v>095295IODP</v>
      </c>
      <c r="Q83" t="str">
        <v>A</v>
      </c>
      <c r="R83" t="str">
        <v>HAYG</v>
      </c>
      <c r="S83">
        <v>44885</v>
      </c>
      <c r="T83">
        <v>5356842</v>
      </c>
      <c r="U83" t="str">
        <v>IBCR0397RX6DT64</v>
      </c>
      <c r="V83" t="str">
        <v>flush with N2</v>
      </c>
      <c r="W83">
        <v>0</v>
      </c>
    </row>
    <row r="84" spans="1:23" x14ac:dyDescent="0.15">
      <c r="A84">
        <v>397</v>
      </c>
      <c r="B84">
        <v>1385</v>
      </c>
      <c r="C84" t="str">
        <v>G</v>
      </c>
      <c r="D84">
        <v>2</v>
      </c>
      <c r="E84" t="str">
        <v>H</v>
      </c>
      <c r="F84">
        <v>1</v>
      </c>
      <c r="G84" t="str">
        <v>no</v>
      </c>
      <c r="H84">
        <v>0</v>
      </c>
      <c r="I84">
        <v>5</v>
      </c>
      <c r="J84">
        <v>25</v>
      </c>
      <c r="K84" s="27">
        <v>1.8</v>
      </c>
      <c r="L84" s="27">
        <v>3.1429999999999998</v>
      </c>
      <c r="M84" t="str">
        <v>WR</v>
      </c>
      <c r="N84" t="str">
        <v>JR_LIU</v>
      </c>
      <c r="O84" t="str">
        <v>JR</v>
      </c>
      <c r="P84" t="str">
        <v>095353IODP</v>
      </c>
      <c r="Q84" t="str">
        <v>A</v>
      </c>
      <c r="R84" t="str">
        <v>WU</v>
      </c>
      <c r="S84">
        <v>44885</v>
      </c>
      <c r="T84">
        <v>5356846</v>
      </c>
      <c r="U84" t="str">
        <v>IBCR0397RXADT64</v>
      </c>
      <c r="V84" t="str">
        <v/>
      </c>
      <c r="W84">
        <v>0</v>
      </c>
    </row>
    <row r="85" spans="1:23" x14ac:dyDescent="0.15">
      <c r="A85">
        <v>397</v>
      </c>
      <c r="B85">
        <v>1385</v>
      </c>
      <c r="C85" t="str">
        <v>G</v>
      </c>
      <c r="D85">
        <v>2</v>
      </c>
      <c r="E85" t="str">
        <v>H</v>
      </c>
      <c r="F85">
        <v>1</v>
      </c>
      <c r="G85" t="str">
        <v>no</v>
      </c>
      <c r="H85">
        <v>0</v>
      </c>
      <c r="I85">
        <v>5</v>
      </c>
      <c r="J85">
        <v>25</v>
      </c>
      <c r="K85" s="27">
        <v>1.8</v>
      </c>
      <c r="L85" s="27">
        <v>3.1429999999999998</v>
      </c>
      <c r="M85" t="str">
        <v>WR</v>
      </c>
      <c r="N85" t="str">
        <v>JR_LIU</v>
      </c>
      <c r="O85" t="str">
        <v>JR</v>
      </c>
      <c r="P85" t="str">
        <v>096226IODP</v>
      </c>
      <c r="Q85" t="str">
        <v>A</v>
      </c>
      <c r="R85" t="str">
        <v>MITS</v>
      </c>
      <c r="S85">
        <v>44885</v>
      </c>
      <c r="T85">
        <v>5356839</v>
      </c>
      <c r="U85" t="str">
        <v>IBCR0397RX3DT64</v>
      </c>
      <c r="V85" t="str">
        <v/>
      </c>
      <c r="W85">
        <v>0</v>
      </c>
    </row>
    <row r="86" spans="1:23" x14ac:dyDescent="0.15">
      <c r="A86">
        <v>397</v>
      </c>
      <c r="B86">
        <v>1385</v>
      </c>
      <c r="C86" t="str">
        <v>G</v>
      </c>
      <c r="D86">
        <v>2</v>
      </c>
      <c r="E86" t="str">
        <v>H</v>
      </c>
      <c r="F86">
        <v>1</v>
      </c>
      <c r="G86" t="str">
        <v>no</v>
      </c>
      <c r="H86">
        <v>0</v>
      </c>
      <c r="I86">
        <v>5</v>
      </c>
      <c r="J86">
        <v>25</v>
      </c>
      <c r="K86" s="27">
        <v>1.8</v>
      </c>
      <c r="L86" s="27">
        <v>3.1429999999999998</v>
      </c>
      <c r="M86" t="str">
        <v>WR</v>
      </c>
      <c r="N86" t="str">
        <v>JR_LIU</v>
      </c>
      <c r="O86" t="str">
        <v>JR</v>
      </c>
      <c r="P86" t="str">
        <v>JR9999</v>
      </c>
      <c r="Q86" t="str">
        <v>A</v>
      </c>
      <c r="R86" t="str">
        <v>---</v>
      </c>
      <c r="S86">
        <v>44885</v>
      </c>
      <c r="T86">
        <v>5356843</v>
      </c>
      <c r="U86" t="str">
        <v>IBCR0397RX7DT64</v>
      </c>
      <c r="V86" t="str">
        <v>repository</v>
      </c>
      <c r="W86">
        <v>0</v>
      </c>
    </row>
    <row r="87" spans="1:23" x14ac:dyDescent="0.15">
      <c r="A87">
        <v>397</v>
      </c>
      <c r="B87">
        <v>1385</v>
      </c>
      <c r="C87" t="str">
        <v>G</v>
      </c>
      <c r="D87">
        <v>2</v>
      </c>
      <c r="E87" t="str">
        <v>H</v>
      </c>
      <c r="F87">
        <v>1</v>
      </c>
      <c r="G87" t="str">
        <v>no</v>
      </c>
      <c r="H87">
        <v>0</v>
      </c>
      <c r="I87">
        <v>5</v>
      </c>
      <c r="J87">
        <v>10</v>
      </c>
      <c r="K87" s="27">
        <v>1.8</v>
      </c>
      <c r="L87" s="27">
        <v>3.1429999999999998</v>
      </c>
      <c r="M87" t="str">
        <v>WR</v>
      </c>
      <c r="N87" t="str">
        <v>JR_LIU</v>
      </c>
      <c r="O87" t="str">
        <v>JR</v>
      </c>
      <c r="P87" t="str">
        <v>096010IODP</v>
      </c>
      <c r="Q87" t="str">
        <v>A</v>
      </c>
      <c r="R87" t="str">
        <v>YOBO</v>
      </c>
      <c r="S87">
        <v>44885</v>
      </c>
      <c r="T87">
        <v>5356837</v>
      </c>
      <c r="U87" t="str">
        <v>IBCR0397RX1DT64</v>
      </c>
      <c r="V87" t="str">
        <v>30ul optima HNO3</v>
      </c>
      <c r="W87">
        <v>0</v>
      </c>
    </row>
    <row r="88" spans="1:23" x14ac:dyDescent="0.15">
      <c r="A88">
        <v>397</v>
      </c>
      <c r="B88">
        <v>1385</v>
      </c>
      <c r="C88" t="str">
        <v>G</v>
      </c>
      <c r="D88">
        <v>2</v>
      </c>
      <c r="E88" t="str">
        <v>H</v>
      </c>
      <c r="F88">
        <v>1</v>
      </c>
      <c r="G88" t="str">
        <v>no</v>
      </c>
      <c r="H88">
        <v>0</v>
      </c>
      <c r="I88">
        <v>5</v>
      </c>
      <c r="J88">
        <v>3</v>
      </c>
      <c r="K88" s="27">
        <v>1.8</v>
      </c>
      <c r="L88" s="27">
        <v>3.1429999999999998</v>
      </c>
      <c r="M88" t="str">
        <v>WR</v>
      </c>
      <c r="N88" t="str">
        <v>JR_LIU</v>
      </c>
      <c r="O88" t="str">
        <v>JR</v>
      </c>
      <c r="P88" t="str">
        <v>JR9999</v>
      </c>
      <c r="Q88" t="str">
        <v>A</v>
      </c>
      <c r="R88" t="str">
        <v>---</v>
      </c>
      <c r="S88">
        <v>44885</v>
      </c>
      <c r="T88">
        <v>5356841</v>
      </c>
      <c r="U88" t="str">
        <v>IBCR0397RX5DT64</v>
      </c>
      <c r="V88" t="str">
        <v>alkalinity residue</v>
      </c>
      <c r="W88">
        <v>0</v>
      </c>
    </row>
    <row r="89" spans="1:23" x14ac:dyDescent="0.15">
      <c r="A89">
        <v>397</v>
      </c>
      <c r="B89">
        <v>1385</v>
      </c>
      <c r="C89" t="str">
        <v>G</v>
      </c>
      <c r="D89">
        <v>2</v>
      </c>
      <c r="E89" t="str">
        <v>H</v>
      </c>
      <c r="F89">
        <v>1</v>
      </c>
      <c r="G89" t="str">
        <v>no</v>
      </c>
      <c r="H89">
        <v>0</v>
      </c>
      <c r="I89">
        <v>5</v>
      </c>
      <c r="J89">
        <v>2</v>
      </c>
      <c r="K89" s="27">
        <v>1.8</v>
      </c>
      <c r="L89" s="27">
        <v>3.1429999999999998</v>
      </c>
      <c r="M89" t="str">
        <v>WR</v>
      </c>
      <c r="N89" t="str">
        <v>JR_LIU</v>
      </c>
      <c r="O89" t="str">
        <v>JR</v>
      </c>
      <c r="P89" t="str">
        <v>095829IODP</v>
      </c>
      <c r="Q89" t="str">
        <v>A</v>
      </c>
      <c r="R89" t="str">
        <v>BRAD</v>
      </c>
      <c r="S89">
        <v>44885</v>
      </c>
      <c r="T89">
        <v>5356845</v>
      </c>
      <c r="U89" t="str">
        <v>IBCR0397RX9DT64</v>
      </c>
      <c r="V89" t="str">
        <v>10 ul HgCl2</v>
      </c>
      <c r="W89">
        <v>0</v>
      </c>
    </row>
    <row r="90" spans="1:23" x14ac:dyDescent="0.15">
      <c r="A90">
        <v>397</v>
      </c>
      <c r="B90">
        <v>1385</v>
      </c>
      <c r="C90" t="str">
        <v>G</v>
      </c>
      <c r="D90">
        <v>2</v>
      </c>
      <c r="E90" t="str">
        <v>H</v>
      </c>
      <c r="F90">
        <v>1</v>
      </c>
      <c r="G90" t="str">
        <v>no</v>
      </c>
      <c r="H90">
        <v>0</v>
      </c>
      <c r="I90">
        <v>5</v>
      </c>
      <c r="J90">
        <v>2</v>
      </c>
      <c r="K90" s="27">
        <v>1.8</v>
      </c>
      <c r="L90" s="27">
        <v>3.1429999999999998</v>
      </c>
      <c r="M90" t="str">
        <v>WR</v>
      </c>
      <c r="N90" t="str">
        <v>JR_LIU</v>
      </c>
      <c r="O90" t="str">
        <v>JR</v>
      </c>
      <c r="P90" t="str">
        <v>JR9999</v>
      </c>
      <c r="Q90" t="str">
        <v>A</v>
      </c>
      <c r="R90" t="str">
        <v>ICP</v>
      </c>
      <c r="S90">
        <v>44885</v>
      </c>
      <c r="T90">
        <v>5356836</v>
      </c>
      <c r="U90" t="str">
        <v>IBCR0397RX0DT64</v>
      </c>
      <c r="V90" t="str">
        <v>10uL HNO3</v>
      </c>
      <c r="W90">
        <v>0</v>
      </c>
    </row>
    <row r="91" spans="1:23" x14ac:dyDescent="0.15">
      <c r="A91">
        <v>397</v>
      </c>
      <c r="B91">
        <v>1385</v>
      </c>
      <c r="C91" t="str">
        <v>G</v>
      </c>
      <c r="D91">
        <v>2</v>
      </c>
      <c r="E91" t="str">
        <v>H</v>
      </c>
      <c r="F91">
        <v>1</v>
      </c>
      <c r="G91" t="str">
        <v>no</v>
      </c>
      <c r="H91">
        <v>0</v>
      </c>
      <c r="I91">
        <v>5</v>
      </c>
      <c r="J91">
        <v>10</v>
      </c>
      <c r="K91" s="27">
        <v>1.8</v>
      </c>
      <c r="L91" s="27">
        <v>3.1429999999999998</v>
      </c>
      <c r="M91" t="str">
        <v>WR</v>
      </c>
      <c r="N91" t="str">
        <v>JR_LIU</v>
      </c>
      <c r="O91" t="str">
        <v>JR</v>
      </c>
      <c r="P91" t="str">
        <v>095353IODP</v>
      </c>
      <c r="Q91" t="str">
        <v>A</v>
      </c>
      <c r="R91" t="str">
        <v>WU</v>
      </c>
      <c r="S91">
        <v>44885</v>
      </c>
      <c r="T91">
        <v>5356840</v>
      </c>
      <c r="U91" t="str">
        <v>IBCR0397RX4DT64</v>
      </c>
      <c r="V91" t="str">
        <v>30 ul TM HCl</v>
      </c>
      <c r="W91">
        <v>0</v>
      </c>
    </row>
    <row r="92" spans="1:23" x14ac:dyDescent="0.15">
      <c r="A92">
        <v>397</v>
      </c>
      <c r="B92">
        <v>1385</v>
      </c>
      <c r="C92" t="str">
        <v>G</v>
      </c>
      <c r="D92">
        <v>2</v>
      </c>
      <c r="E92" t="str">
        <v>H</v>
      </c>
      <c r="F92">
        <v>1</v>
      </c>
      <c r="G92" t="str">
        <v>no</v>
      </c>
      <c r="H92">
        <v>0</v>
      </c>
      <c r="I92">
        <v>5</v>
      </c>
      <c r="J92">
        <v>6</v>
      </c>
      <c r="K92" s="27">
        <v>1.8</v>
      </c>
      <c r="L92" s="27">
        <v>3.1429999999999998</v>
      </c>
      <c r="M92" t="str">
        <v>WR</v>
      </c>
      <c r="N92" t="str">
        <v>JR_LIU</v>
      </c>
      <c r="O92" t="str">
        <v>JR</v>
      </c>
      <c r="P92" t="str">
        <v>JR9999</v>
      </c>
      <c r="Q92" t="str">
        <v>A</v>
      </c>
      <c r="R92" t="str">
        <v>---</v>
      </c>
      <c r="S92">
        <v>44885</v>
      </c>
      <c r="T92">
        <v>5356844</v>
      </c>
      <c r="U92" t="str">
        <v>IBCR0397RX8DT64</v>
      </c>
      <c r="V92" t="str">
        <v>shipboard untreated</v>
      </c>
      <c r="W92">
        <v>0</v>
      </c>
    </row>
    <row r="93" spans="1:23" x14ac:dyDescent="0.15">
      <c r="A93">
        <v>397</v>
      </c>
      <c r="B93">
        <v>1385</v>
      </c>
      <c r="C93" t="str">
        <v>G</v>
      </c>
      <c r="D93">
        <v>2</v>
      </c>
      <c r="E93" t="str">
        <v>H</v>
      </c>
      <c r="F93">
        <v>1</v>
      </c>
      <c r="G93" t="str">
        <v>no</v>
      </c>
      <c r="H93">
        <v>2</v>
      </c>
      <c r="I93">
        <v>4</v>
      </c>
      <c r="J93">
        <v>18</v>
      </c>
      <c r="K93" s="27">
        <v>1.82</v>
      </c>
      <c r="L93" s="27">
        <v>3.1630000000000003</v>
      </c>
      <c r="M93" t="str">
        <v>W</v>
      </c>
      <c r="N93" t="str">
        <v>GCR</v>
      </c>
      <c r="O93" t="str">
        <v>BCR</v>
      </c>
      <c r="P93" t="str">
        <v>095086IODP</v>
      </c>
      <c r="Q93" t="str">
        <v>A</v>
      </c>
      <c r="R93" t="str">
        <v>JIMI</v>
      </c>
      <c r="S93">
        <v>45089</v>
      </c>
      <c r="T93">
        <v>5412913</v>
      </c>
      <c r="U93" t="str">
        <v>IBCR0397RXPM084</v>
      </c>
      <c r="V93" t="str">
        <v/>
      </c>
      <c r="W93">
        <v>0</v>
      </c>
    </row>
    <row r="94" spans="1:23" x14ac:dyDescent="0.15">
      <c r="A94">
        <v>397</v>
      </c>
      <c r="B94">
        <v>1385</v>
      </c>
      <c r="C94" t="str">
        <v>G</v>
      </c>
      <c r="D94">
        <v>2</v>
      </c>
      <c r="E94" t="str">
        <v>H</v>
      </c>
      <c r="F94">
        <v>1</v>
      </c>
      <c r="G94" t="str">
        <v>no</v>
      </c>
      <c r="H94">
        <v>4</v>
      </c>
      <c r="I94">
        <v>6</v>
      </c>
      <c r="J94">
        <v>18</v>
      </c>
      <c r="K94" s="27">
        <v>1.84</v>
      </c>
      <c r="L94" s="27">
        <v>3.1829999999999998</v>
      </c>
      <c r="M94" t="str">
        <v>W</v>
      </c>
      <c r="N94" t="str">
        <v>GCR</v>
      </c>
      <c r="O94" t="str">
        <v>BCR</v>
      </c>
      <c r="P94" t="str">
        <v>095086IODP</v>
      </c>
      <c r="Q94" t="str">
        <v>A</v>
      </c>
      <c r="R94" t="str">
        <v>JIMI</v>
      </c>
      <c r="S94">
        <v>45089</v>
      </c>
      <c r="T94">
        <v>5412914</v>
      </c>
      <c r="U94" t="str">
        <v>IBCR0397RXQM084</v>
      </c>
      <c r="V94" t="str">
        <v/>
      </c>
      <c r="W94">
        <v>0</v>
      </c>
    </row>
    <row r="95" spans="1:23" x14ac:dyDescent="0.15">
      <c r="A95">
        <v>397</v>
      </c>
      <c r="B95">
        <v>1385</v>
      </c>
      <c r="C95" t="str">
        <v>G</v>
      </c>
      <c r="D95">
        <v>2</v>
      </c>
      <c r="E95" t="str">
        <v>H</v>
      </c>
      <c r="F95">
        <v>1</v>
      </c>
      <c r="G95" t="str">
        <v>no</v>
      </c>
      <c r="H95">
        <v>6</v>
      </c>
      <c r="I95">
        <v>8</v>
      </c>
      <c r="J95">
        <v>18</v>
      </c>
      <c r="K95" s="27">
        <v>1.86</v>
      </c>
      <c r="L95" s="27">
        <v>3.2030000000000003</v>
      </c>
      <c r="M95" t="str">
        <v>W</v>
      </c>
      <c r="N95" t="str">
        <v>GCR</v>
      </c>
      <c r="O95" t="str">
        <v>BCR</v>
      </c>
      <c r="P95" t="str">
        <v>095086IODP</v>
      </c>
      <c r="Q95" t="str">
        <v>A</v>
      </c>
      <c r="R95" t="str">
        <v>JIMI</v>
      </c>
      <c r="S95">
        <v>45089</v>
      </c>
      <c r="T95">
        <v>5412915</v>
      </c>
      <c r="U95" t="str">
        <v>IBCR0397RXRM084</v>
      </c>
      <c r="V95" t="str">
        <v/>
      </c>
      <c r="W95">
        <v>0</v>
      </c>
    </row>
    <row r="96" spans="1:23" x14ac:dyDescent="0.15">
      <c r="A96">
        <v>397</v>
      </c>
      <c r="B96">
        <v>1385</v>
      </c>
      <c r="C96" t="str">
        <v>G</v>
      </c>
      <c r="D96">
        <v>2</v>
      </c>
      <c r="E96" t="str">
        <v>H</v>
      </c>
      <c r="F96">
        <v>1</v>
      </c>
      <c r="G96" t="str">
        <v>no</v>
      </c>
      <c r="H96">
        <v>8</v>
      </c>
      <c r="I96">
        <v>10</v>
      </c>
      <c r="J96">
        <v>18</v>
      </c>
      <c r="K96" s="27">
        <v>1.8800000000000001</v>
      </c>
      <c r="L96" s="27">
        <v>3.2229999999999999</v>
      </c>
      <c r="M96" t="str">
        <v>W</v>
      </c>
      <c r="N96" t="str">
        <v>GCR</v>
      </c>
      <c r="O96" t="str">
        <v>BCR</v>
      </c>
      <c r="P96" t="str">
        <v>095086IODP</v>
      </c>
      <c r="Q96" t="str">
        <v>A</v>
      </c>
      <c r="R96" t="str">
        <v>JIMI</v>
      </c>
      <c r="S96">
        <v>45089</v>
      </c>
      <c r="T96">
        <v>5412916</v>
      </c>
      <c r="U96" t="str">
        <v>IBCR0397RXSM084</v>
      </c>
      <c r="V96" t="str">
        <v/>
      </c>
      <c r="W96">
        <v>0</v>
      </c>
    </row>
    <row r="97" spans="1:23" x14ac:dyDescent="0.15">
      <c r="A97">
        <v>397</v>
      </c>
      <c r="B97">
        <v>1385</v>
      </c>
      <c r="C97" t="str">
        <v>G</v>
      </c>
      <c r="D97">
        <v>2</v>
      </c>
      <c r="E97" t="str">
        <v>H</v>
      </c>
      <c r="F97">
        <v>1</v>
      </c>
      <c r="G97" t="str">
        <v>no</v>
      </c>
      <c r="H97">
        <v>10</v>
      </c>
      <c r="I97">
        <v>12</v>
      </c>
      <c r="J97">
        <v>18</v>
      </c>
      <c r="K97" s="27">
        <v>1.9000000000000001</v>
      </c>
      <c r="L97" s="27">
        <v>3.2430000000000003</v>
      </c>
      <c r="M97" t="str">
        <v>W</v>
      </c>
      <c r="N97" t="str">
        <v>GCR</v>
      </c>
      <c r="O97" t="str">
        <v>BCR</v>
      </c>
      <c r="P97" t="str">
        <v>095086IODP</v>
      </c>
      <c r="Q97" t="str">
        <v>A</v>
      </c>
      <c r="R97" t="str">
        <v>JIMI</v>
      </c>
      <c r="S97">
        <v>45089</v>
      </c>
      <c r="T97">
        <v>5412917</v>
      </c>
      <c r="U97" t="str">
        <v>IBCR0397RXTM084</v>
      </c>
      <c r="V97" t="str">
        <v/>
      </c>
      <c r="W97">
        <v>0</v>
      </c>
    </row>
    <row r="98" spans="1:23" x14ac:dyDescent="0.15">
      <c r="A98">
        <v>397</v>
      </c>
      <c r="B98">
        <v>1385</v>
      </c>
      <c r="C98" t="str">
        <v>G</v>
      </c>
      <c r="D98">
        <v>2</v>
      </c>
      <c r="E98" t="str">
        <v>H</v>
      </c>
      <c r="F98">
        <v>1</v>
      </c>
      <c r="G98" t="str">
        <v>no</v>
      </c>
      <c r="H98">
        <v>12</v>
      </c>
      <c r="I98">
        <v>14</v>
      </c>
      <c r="J98">
        <v>18</v>
      </c>
      <c r="K98" s="27">
        <v>1.92</v>
      </c>
      <c r="L98" s="27">
        <v>3.2629999999999999</v>
      </c>
      <c r="M98" t="str">
        <v>W</v>
      </c>
      <c r="N98" t="str">
        <v>GCR</v>
      </c>
      <c r="O98" t="str">
        <v>BCR</v>
      </c>
      <c r="P98" t="str">
        <v>095086IODP</v>
      </c>
      <c r="Q98" t="str">
        <v>A</v>
      </c>
      <c r="R98" t="str">
        <v>JIMI</v>
      </c>
      <c r="S98">
        <v>45089</v>
      </c>
      <c r="T98">
        <v>5412918</v>
      </c>
      <c r="U98" t="str">
        <v>IBCR0397RXUM084</v>
      </c>
      <c r="V98" t="str">
        <v/>
      </c>
      <c r="W98">
        <v>0</v>
      </c>
    </row>
    <row r="99" spans="1:23" x14ac:dyDescent="0.15">
      <c r="A99">
        <v>397</v>
      </c>
      <c r="B99">
        <v>1385</v>
      </c>
      <c r="C99" t="str">
        <v>G</v>
      </c>
      <c r="D99">
        <v>2</v>
      </c>
      <c r="E99" t="str">
        <v>H</v>
      </c>
      <c r="F99">
        <v>1</v>
      </c>
      <c r="G99" t="str">
        <v>no</v>
      </c>
      <c r="H99">
        <v>14</v>
      </c>
      <c r="I99">
        <v>16</v>
      </c>
      <c r="J99">
        <v>18</v>
      </c>
      <c r="K99" s="27">
        <v>1.94</v>
      </c>
      <c r="L99" s="27">
        <v>3.2829999999999999</v>
      </c>
      <c r="M99" t="str">
        <v>W</v>
      </c>
      <c r="N99" t="str">
        <v>GCR</v>
      </c>
      <c r="O99" t="str">
        <v>BCR</v>
      </c>
      <c r="P99" t="str">
        <v>095086IODP</v>
      </c>
      <c r="Q99" t="str">
        <v>A</v>
      </c>
      <c r="R99" t="str">
        <v>JIMI</v>
      </c>
      <c r="S99">
        <v>45089</v>
      </c>
      <c r="T99">
        <v>5412919</v>
      </c>
      <c r="U99" t="str">
        <v>IBCR0397RXVM084</v>
      </c>
      <c r="V99" t="str">
        <v/>
      </c>
      <c r="W99">
        <v>0</v>
      </c>
    </row>
    <row r="100" spans="1:23" x14ac:dyDescent="0.15">
      <c r="A100">
        <v>397</v>
      </c>
      <c r="B100">
        <v>1385</v>
      </c>
      <c r="C100" t="str">
        <v>G</v>
      </c>
      <c r="D100">
        <v>2</v>
      </c>
      <c r="E100" t="str">
        <v>H</v>
      </c>
      <c r="F100">
        <v>1</v>
      </c>
      <c r="G100" t="str">
        <v>no</v>
      </c>
      <c r="H100">
        <v>16</v>
      </c>
      <c r="I100">
        <v>18</v>
      </c>
      <c r="J100">
        <v>18</v>
      </c>
      <c r="K100" s="27">
        <v>1.96</v>
      </c>
      <c r="L100" s="27">
        <v>3.3029999999999999</v>
      </c>
      <c r="M100" t="str">
        <v>W</v>
      </c>
      <c r="N100" t="str">
        <v>GCR</v>
      </c>
      <c r="O100" t="str">
        <v>BCR</v>
      </c>
      <c r="P100" t="str">
        <v>095086IODP</v>
      </c>
      <c r="Q100" t="str">
        <v>A</v>
      </c>
      <c r="R100" t="str">
        <v>JIMI</v>
      </c>
      <c r="S100">
        <v>45089</v>
      </c>
      <c r="T100">
        <v>5412920</v>
      </c>
      <c r="U100" t="str">
        <v>IBCR0397RXWM084</v>
      </c>
      <c r="V100" t="str">
        <v/>
      </c>
      <c r="W100">
        <v>0</v>
      </c>
    </row>
    <row r="101" spans="1:23" x14ac:dyDescent="0.15">
      <c r="A101">
        <v>397</v>
      </c>
      <c r="B101">
        <v>1385</v>
      </c>
      <c r="C101" t="str">
        <v>G</v>
      </c>
      <c r="D101">
        <v>2</v>
      </c>
      <c r="E101" t="str">
        <v>H</v>
      </c>
      <c r="F101">
        <v>1</v>
      </c>
      <c r="G101" t="str">
        <v>no</v>
      </c>
      <c r="H101">
        <v>18</v>
      </c>
      <c r="I101">
        <v>20</v>
      </c>
      <c r="J101">
        <v>18</v>
      </c>
      <c r="K101" s="27">
        <v>1.98</v>
      </c>
      <c r="L101" s="27">
        <v>3.323</v>
      </c>
      <c r="M101" t="str">
        <v>W</v>
      </c>
      <c r="N101" t="str">
        <v>GCR</v>
      </c>
      <c r="O101" t="str">
        <v>BCR</v>
      </c>
      <c r="P101" t="str">
        <v>095086IODP</v>
      </c>
      <c r="Q101" t="str">
        <v>A</v>
      </c>
      <c r="R101" t="str">
        <v>JIMI</v>
      </c>
      <c r="S101">
        <v>45089</v>
      </c>
      <c r="T101">
        <v>5412921</v>
      </c>
      <c r="U101" t="str">
        <v>IBCR0397RXXM084</v>
      </c>
      <c r="V101" t="str">
        <v/>
      </c>
      <c r="W101">
        <v>0</v>
      </c>
    </row>
    <row r="102" spans="1:23" x14ac:dyDescent="0.15">
      <c r="A102">
        <v>397</v>
      </c>
      <c r="B102">
        <v>1385</v>
      </c>
      <c r="C102" t="str">
        <v>G</v>
      </c>
      <c r="D102">
        <v>2</v>
      </c>
      <c r="E102" t="str">
        <v>H</v>
      </c>
      <c r="F102">
        <v>1</v>
      </c>
      <c r="G102" t="str">
        <v>no</v>
      </c>
      <c r="H102">
        <v>20</v>
      </c>
      <c r="I102">
        <v>22</v>
      </c>
      <c r="J102">
        <v>18</v>
      </c>
      <c r="K102" s="27">
        <v>2</v>
      </c>
      <c r="L102" s="27">
        <v>3.343</v>
      </c>
      <c r="M102" t="str">
        <v>W</v>
      </c>
      <c r="N102" t="str">
        <v>GCR</v>
      </c>
      <c r="O102" t="str">
        <v>BCR</v>
      </c>
      <c r="P102" t="str">
        <v>095086IODP</v>
      </c>
      <c r="Q102" t="str">
        <v>A</v>
      </c>
      <c r="R102" t="str">
        <v>JIMI</v>
      </c>
      <c r="S102">
        <v>45089</v>
      </c>
      <c r="T102">
        <v>5412922</v>
      </c>
      <c r="U102" t="str">
        <v>IBCR0397RXYM084</v>
      </c>
      <c r="V102" t="str">
        <v/>
      </c>
      <c r="W102">
        <v>0</v>
      </c>
    </row>
    <row r="103" spans="1:23" x14ac:dyDescent="0.15">
      <c r="A103">
        <v>397</v>
      </c>
      <c r="B103">
        <v>1385</v>
      </c>
      <c r="C103" t="str">
        <v>G</v>
      </c>
      <c r="D103">
        <v>2</v>
      </c>
      <c r="E103" t="str">
        <v>H</v>
      </c>
      <c r="F103">
        <v>1</v>
      </c>
      <c r="G103" t="str">
        <v>no</v>
      </c>
      <c r="H103">
        <v>22</v>
      </c>
      <c r="I103">
        <v>24</v>
      </c>
      <c r="J103">
        <v>18</v>
      </c>
      <c r="K103" s="27">
        <v>2.02</v>
      </c>
      <c r="L103" s="27">
        <v>3.363</v>
      </c>
      <c r="M103" t="str">
        <v>W</v>
      </c>
      <c r="N103" t="str">
        <v>GCR</v>
      </c>
      <c r="O103" t="str">
        <v>BCR</v>
      </c>
      <c r="P103" t="str">
        <v>095086IODP</v>
      </c>
      <c r="Q103" t="str">
        <v>A</v>
      </c>
      <c r="R103" t="str">
        <v>JIMI</v>
      </c>
      <c r="S103">
        <v>45089</v>
      </c>
      <c r="T103">
        <v>5412923</v>
      </c>
      <c r="U103" t="str">
        <v>IBCR0397RXZM084</v>
      </c>
      <c r="V103" t="str">
        <v/>
      </c>
      <c r="W103">
        <v>0</v>
      </c>
    </row>
    <row r="104" spans="1:23" x14ac:dyDescent="0.15">
      <c r="A104">
        <v>397</v>
      </c>
      <c r="B104">
        <v>1385</v>
      </c>
      <c r="C104" t="str">
        <v>G</v>
      </c>
      <c r="D104">
        <v>2</v>
      </c>
      <c r="E104" t="str">
        <v>H</v>
      </c>
      <c r="F104">
        <v>1</v>
      </c>
      <c r="G104" t="str">
        <v>no</v>
      </c>
      <c r="H104">
        <v>24</v>
      </c>
      <c r="I104">
        <v>26</v>
      </c>
      <c r="J104">
        <v>18</v>
      </c>
      <c r="K104" s="27">
        <v>2.04</v>
      </c>
      <c r="L104" s="27">
        <v>3.383</v>
      </c>
      <c r="M104" t="str">
        <v>W</v>
      </c>
      <c r="N104" t="str">
        <v>GCR</v>
      </c>
      <c r="O104" t="str">
        <v>BCR</v>
      </c>
      <c r="P104" t="str">
        <v>095086IODP</v>
      </c>
      <c r="Q104" t="str">
        <v>A</v>
      </c>
      <c r="R104" t="str">
        <v>JIMI</v>
      </c>
      <c r="S104">
        <v>45089</v>
      </c>
      <c r="T104">
        <v>5412924</v>
      </c>
      <c r="U104" t="str">
        <v>IBCR0397RX0N084</v>
      </c>
      <c r="V104" t="str">
        <v/>
      </c>
      <c r="W104">
        <v>0</v>
      </c>
    </row>
    <row r="105" spans="1:23" x14ac:dyDescent="0.15">
      <c r="A105">
        <v>397</v>
      </c>
      <c r="B105">
        <v>1385</v>
      </c>
      <c r="C105" t="str">
        <v>G</v>
      </c>
      <c r="D105">
        <v>2</v>
      </c>
      <c r="E105" t="str">
        <v>H</v>
      </c>
      <c r="F105">
        <v>1</v>
      </c>
      <c r="G105" t="str">
        <v>no</v>
      </c>
      <c r="H105">
        <v>26</v>
      </c>
      <c r="I105">
        <v>28</v>
      </c>
      <c r="J105">
        <v>18</v>
      </c>
      <c r="K105" s="27">
        <v>2.06</v>
      </c>
      <c r="L105" s="27">
        <v>3.403</v>
      </c>
      <c r="M105" t="str">
        <v>W</v>
      </c>
      <c r="N105" t="str">
        <v>GCR</v>
      </c>
      <c r="O105" t="str">
        <v>BCR</v>
      </c>
      <c r="P105" t="str">
        <v>095086IODP</v>
      </c>
      <c r="Q105" t="str">
        <v>A</v>
      </c>
      <c r="R105" t="str">
        <v>JIMI</v>
      </c>
      <c r="S105">
        <v>45089</v>
      </c>
      <c r="T105">
        <v>5412925</v>
      </c>
      <c r="U105" t="str">
        <v>IBCR0397RX1N084</v>
      </c>
      <c r="V105" t="str">
        <v/>
      </c>
      <c r="W105">
        <v>0</v>
      </c>
    </row>
    <row r="106" spans="1:23" x14ac:dyDescent="0.15">
      <c r="A106">
        <v>397</v>
      </c>
      <c r="B106">
        <v>1385</v>
      </c>
      <c r="C106" t="str">
        <v>G</v>
      </c>
      <c r="D106">
        <v>2</v>
      </c>
      <c r="E106" t="str">
        <v>H</v>
      </c>
      <c r="F106">
        <v>1</v>
      </c>
      <c r="G106" t="str">
        <v>no</v>
      </c>
      <c r="H106">
        <v>28</v>
      </c>
      <c r="I106">
        <v>30</v>
      </c>
      <c r="J106">
        <v>18</v>
      </c>
      <c r="K106" s="27">
        <v>2.08</v>
      </c>
      <c r="L106" s="27">
        <v>3.423</v>
      </c>
      <c r="M106" t="str">
        <v>W</v>
      </c>
      <c r="N106" t="str">
        <v>GCR</v>
      </c>
      <c r="O106" t="str">
        <v>BCR</v>
      </c>
      <c r="P106" t="str">
        <v>095086IODP</v>
      </c>
      <c r="Q106" t="str">
        <v>A</v>
      </c>
      <c r="R106" t="str">
        <v>JIMI</v>
      </c>
      <c r="S106">
        <v>45089</v>
      </c>
      <c r="T106">
        <v>5412926</v>
      </c>
      <c r="U106" t="str">
        <v>IBCR0397RX2N084</v>
      </c>
      <c r="V106" t="str">
        <v/>
      </c>
      <c r="W106">
        <v>0</v>
      </c>
    </row>
    <row r="107" spans="1:23" x14ac:dyDescent="0.15">
      <c r="A107">
        <v>397</v>
      </c>
      <c r="B107">
        <v>1385</v>
      </c>
      <c r="C107" t="str">
        <v>G</v>
      </c>
      <c r="D107">
        <v>2</v>
      </c>
      <c r="E107" t="str">
        <v>H</v>
      </c>
      <c r="F107">
        <v>1</v>
      </c>
      <c r="G107" t="str">
        <v>no</v>
      </c>
      <c r="H107">
        <v>30</v>
      </c>
      <c r="I107">
        <v>32</v>
      </c>
      <c r="J107">
        <v>18</v>
      </c>
      <c r="K107" s="27">
        <v>2.1</v>
      </c>
      <c r="L107" s="27">
        <v>3.4430000000000001</v>
      </c>
      <c r="M107" t="str">
        <v>W</v>
      </c>
      <c r="N107" t="str">
        <v>GCR</v>
      </c>
      <c r="O107" t="str">
        <v>BCR</v>
      </c>
      <c r="P107" t="str">
        <v>095086IODP</v>
      </c>
      <c r="Q107" t="str">
        <v>A</v>
      </c>
      <c r="R107" t="str">
        <v>JIMI</v>
      </c>
      <c r="S107">
        <v>45089</v>
      </c>
      <c r="T107">
        <v>5412927</v>
      </c>
      <c r="U107" t="str">
        <v>IBCR0397RX3N084</v>
      </c>
      <c r="V107" t="str">
        <v/>
      </c>
      <c r="W107">
        <v>0</v>
      </c>
    </row>
    <row r="108" spans="1:23" x14ac:dyDescent="0.15">
      <c r="A108">
        <v>397</v>
      </c>
      <c r="B108">
        <v>1385</v>
      </c>
      <c r="C108" t="str">
        <v>G</v>
      </c>
      <c r="D108">
        <v>2</v>
      </c>
      <c r="E108" t="str">
        <v>H</v>
      </c>
      <c r="F108">
        <v>1</v>
      </c>
      <c r="G108" t="str">
        <v>no</v>
      </c>
      <c r="H108">
        <v>32</v>
      </c>
      <c r="I108">
        <v>34</v>
      </c>
      <c r="J108">
        <v>18</v>
      </c>
      <c r="K108" s="27">
        <v>2.12</v>
      </c>
      <c r="L108" s="27">
        <v>3.4630000000000001</v>
      </c>
      <c r="M108" t="str">
        <v>W</v>
      </c>
      <c r="N108" t="str">
        <v>GCR</v>
      </c>
      <c r="O108" t="str">
        <v>BCR</v>
      </c>
      <c r="P108" t="str">
        <v>095086IODP</v>
      </c>
      <c r="Q108" t="str">
        <v>A</v>
      </c>
      <c r="R108" t="str">
        <v>JIMI</v>
      </c>
      <c r="S108">
        <v>45089</v>
      </c>
      <c r="T108">
        <v>5412928</v>
      </c>
      <c r="U108" t="str">
        <v>IBCR0397RX4N084</v>
      </c>
      <c r="V108" t="str">
        <v/>
      </c>
      <c r="W108">
        <v>0</v>
      </c>
    </row>
    <row r="109" spans="1:23" x14ac:dyDescent="0.15">
      <c r="A109">
        <v>397</v>
      </c>
      <c r="B109">
        <v>1385</v>
      </c>
      <c r="C109" t="str">
        <v>G</v>
      </c>
      <c r="D109">
        <v>2</v>
      </c>
      <c r="E109" t="str">
        <v>H</v>
      </c>
      <c r="F109">
        <v>1</v>
      </c>
      <c r="G109" t="str">
        <v>no</v>
      </c>
      <c r="H109">
        <v>34</v>
      </c>
      <c r="I109">
        <v>36</v>
      </c>
      <c r="J109">
        <v>18</v>
      </c>
      <c r="K109" s="27">
        <v>2.14</v>
      </c>
      <c r="L109" s="27">
        <v>3.4830000000000001</v>
      </c>
      <c r="M109" t="str">
        <v>W</v>
      </c>
      <c r="N109" t="str">
        <v>GCR</v>
      </c>
      <c r="O109" t="str">
        <v>BCR</v>
      </c>
      <c r="P109" t="str">
        <v>095086IODP</v>
      </c>
      <c r="Q109" t="str">
        <v>A</v>
      </c>
      <c r="R109" t="str">
        <v>JIMI</v>
      </c>
      <c r="S109">
        <v>45089</v>
      </c>
      <c r="T109">
        <v>5412929</v>
      </c>
      <c r="U109" t="str">
        <v>IBCR0397RX5N084</v>
      </c>
      <c r="V109" t="str">
        <v/>
      </c>
      <c r="W109">
        <v>0</v>
      </c>
    </row>
    <row r="110" spans="1:23" x14ac:dyDescent="0.15">
      <c r="A110">
        <v>397</v>
      </c>
      <c r="B110">
        <v>1385</v>
      </c>
      <c r="C110" t="str">
        <v>G</v>
      </c>
      <c r="D110">
        <v>2</v>
      </c>
      <c r="E110" t="str">
        <v>H</v>
      </c>
      <c r="F110">
        <v>1</v>
      </c>
      <c r="G110" t="str">
        <v>no</v>
      </c>
      <c r="H110">
        <v>36</v>
      </c>
      <c r="I110">
        <v>38</v>
      </c>
      <c r="J110">
        <v>18</v>
      </c>
      <c r="K110" s="27">
        <v>2.16</v>
      </c>
      <c r="L110" s="27">
        <v>3.5030000000000001</v>
      </c>
      <c r="M110" t="str">
        <v>W</v>
      </c>
      <c r="N110" t="str">
        <v>GCR</v>
      </c>
      <c r="O110" t="str">
        <v>BCR</v>
      </c>
      <c r="P110" t="str">
        <v>095086IODP</v>
      </c>
      <c r="Q110" t="str">
        <v>A</v>
      </c>
      <c r="R110" t="str">
        <v>JIMI</v>
      </c>
      <c r="S110">
        <v>45089</v>
      </c>
      <c r="T110">
        <v>5412930</v>
      </c>
      <c r="U110" t="str">
        <v>IBCR0397RX6N084</v>
      </c>
      <c r="V110" t="str">
        <v/>
      </c>
      <c r="W110">
        <v>0</v>
      </c>
    </row>
    <row r="111" spans="1:23" x14ac:dyDescent="0.15">
      <c r="A111">
        <v>397</v>
      </c>
      <c r="B111">
        <v>1385</v>
      </c>
      <c r="C111" t="str">
        <v>G</v>
      </c>
      <c r="D111">
        <v>2</v>
      </c>
      <c r="E111" t="str">
        <v>H</v>
      </c>
      <c r="F111">
        <v>1</v>
      </c>
      <c r="G111" t="str">
        <v>no</v>
      </c>
      <c r="H111">
        <v>38</v>
      </c>
      <c r="I111">
        <v>40</v>
      </c>
      <c r="J111">
        <v>18</v>
      </c>
      <c r="K111" s="27">
        <v>2.1800000000000002</v>
      </c>
      <c r="L111" s="27">
        <v>3.5230000000000001</v>
      </c>
      <c r="M111" t="str">
        <v>W</v>
      </c>
      <c r="N111" t="str">
        <v>GCR</v>
      </c>
      <c r="O111" t="str">
        <v>BCR</v>
      </c>
      <c r="P111" t="str">
        <v>095086IODP</v>
      </c>
      <c r="Q111" t="str">
        <v>A</v>
      </c>
      <c r="R111" t="str">
        <v>JIMI</v>
      </c>
      <c r="S111">
        <v>45089</v>
      </c>
      <c r="T111">
        <v>5412931</v>
      </c>
      <c r="U111" t="str">
        <v>IBCR0397RX7N084</v>
      </c>
      <c r="V111" t="str">
        <v/>
      </c>
      <c r="W111">
        <v>0</v>
      </c>
    </row>
    <row r="112" spans="1:23" x14ac:dyDescent="0.15">
      <c r="A112">
        <v>397</v>
      </c>
      <c r="B112">
        <v>1385</v>
      </c>
      <c r="C112" t="str">
        <v>G</v>
      </c>
      <c r="D112">
        <v>2</v>
      </c>
      <c r="E112" t="str">
        <v>H</v>
      </c>
      <c r="F112">
        <v>1</v>
      </c>
      <c r="G112" t="str">
        <v>no</v>
      </c>
      <c r="H112">
        <v>40</v>
      </c>
      <c r="I112">
        <v>42</v>
      </c>
      <c r="J112">
        <v>18</v>
      </c>
      <c r="K112" s="27">
        <v>2.2000000000000002</v>
      </c>
      <c r="L112" s="27">
        <v>3.5430000000000001</v>
      </c>
      <c r="M112" t="str">
        <v>W</v>
      </c>
      <c r="N112" t="str">
        <v>GCR</v>
      </c>
      <c r="O112" t="str">
        <v>BCR</v>
      </c>
      <c r="P112" t="str">
        <v>095086IODP</v>
      </c>
      <c r="Q112" t="str">
        <v>A</v>
      </c>
      <c r="R112" t="str">
        <v>JIMI</v>
      </c>
      <c r="S112">
        <v>45089</v>
      </c>
      <c r="T112">
        <v>5412932</v>
      </c>
      <c r="U112" t="str">
        <v>IBCR0397RX8N084</v>
      </c>
      <c r="V112" t="str">
        <v/>
      </c>
      <c r="W112">
        <v>0</v>
      </c>
    </row>
    <row r="113" spans="1:23" x14ac:dyDescent="0.15">
      <c r="A113">
        <v>397</v>
      </c>
      <c r="B113">
        <v>1385</v>
      </c>
      <c r="C113" t="str">
        <v>G</v>
      </c>
      <c r="D113">
        <v>2</v>
      </c>
      <c r="E113" t="str">
        <v>H</v>
      </c>
      <c r="F113">
        <v>1</v>
      </c>
      <c r="G113" t="str">
        <v>no</v>
      </c>
      <c r="H113">
        <v>42</v>
      </c>
      <c r="I113">
        <v>44</v>
      </c>
      <c r="J113">
        <v>18</v>
      </c>
      <c r="K113" s="27">
        <v>2.2200000000000002</v>
      </c>
      <c r="L113" s="27">
        <v>3.5630000000000002</v>
      </c>
      <c r="M113" t="str">
        <v>W</v>
      </c>
      <c r="N113" t="str">
        <v>GCR</v>
      </c>
      <c r="O113" t="str">
        <v>BCR</v>
      </c>
      <c r="P113" t="str">
        <v>095086IODP</v>
      </c>
      <c r="Q113" t="str">
        <v>A</v>
      </c>
      <c r="R113" t="str">
        <v>JIMI</v>
      </c>
      <c r="S113">
        <v>45089</v>
      </c>
      <c r="T113">
        <v>5412933</v>
      </c>
      <c r="U113" t="str">
        <v>IBCR0397RX9N084</v>
      </c>
      <c r="V113" t="str">
        <v/>
      </c>
      <c r="W113">
        <v>0</v>
      </c>
    </row>
    <row r="114" spans="1:23" x14ac:dyDescent="0.15">
      <c r="A114">
        <v>397</v>
      </c>
      <c r="B114">
        <v>1385</v>
      </c>
      <c r="C114" t="str">
        <v>G</v>
      </c>
      <c r="D114">
        <v>2</v>
      </c>
      <c r="E114" t="str">
        <v>H</v>
      </c>
      <c r="F114">
        <v>1</v>
      </c>
      <c r="G114" t="str">
        <v>no</v>
      </c>
      <c r="H114">
        <v>44</v>
      </c>
      <c r="I114">
        <v>46</v>
      </c>
      <c r="J114">
        <v>18</v>
      </c>
      <c r="K114" s="27">
        <v>2.2400000000000002</v>
      </c>
      <c r="L114" s="27">
        <v>3.5830000000000002</v>
      </c>
      <c r="M114" t="str">
        <v>W</v>
      </c>
      <c r="N114" t="str">
        <v>GCR</v>
      </c>
      <c r="O114" t="str">
        <v>BCR</v>
      </c>
      <c r="P114" t="str">
        <v>095086IODP</v>
      </c>
      <c r="Q114" t="str">
        <v>A</v>
      </c>
      <c r="R114" t="str">
        <v>JIMI</v>
      </c>
      <c r="S114">
        <v>45089</v>
      </c>
      <c r="T114">
        <v>5412934</v>
      </c>
      <c r="U114" t="str">
        <v>IBCR0397RXAN084</v>
      </c>
      <c r="V114" t="str">
        <v/>
      </c>
      <c r="W114">
        <v>0</v>
      </c>
    </row>
    <row r="115" spans="1:23" x14ac:dyDescent="0.15">
      <c r="A115">
        <v>397</v>
      </c>
      <c r="B115">
        <v>1385</v>
      </c>
      <c r="C115" t="str">
        <v>G</v>
      </c>
      <c r="D115">
        <v>2</v>
      </c>
      <c r="E115" t="str">
        <v>H</v>
      </c>
      <c r="F115">
        <v>1</v>
      </c>
      <c r="G115" t="str">
        <v>no</v>
      </c>
      <c r="H115">
        <v>46</v>
      </c>
      <c r="I115">
        <v>48</v>
      </c>
      <c r="J115">
        <v>18</v>
      </c>
      <c r="K115" s="27">
        <v>2.2600000000000002</v>
      </c>
      <c r="L115" s="27">
        <v>3.6030000000000002</v>
      </c>
      <c r="M115" t="str">
        <v>W</v>
      </c>
      <c r="N115" t="str">
        <v>GCR</v>
      </c>
      <c r="O115" t="str">
        <v>BCR</v>
      </c>
      <c r="P115" t="str">
        <v>095086IODP</v>
      </c>
      <c r="Q115" t="str">
        <v>A</v>
      </c>
      <c r="R115" t="str">
        <v>JIMI</v>
      </c>
      <c r="S115">
        <v>45089</v>
      </c>
      <c r="T115">
        <v>5412935</v>
      </c>
      <c r="U115" t="str">
        <v>IBCR0397RXBN084</v>
      </c>
      <c r="V115" t="str">
        <v/>
      </c>
      <c r="W115">
        <v>0</v>
      </c>
    </row>
    <row r="116" spans="1:23" x14ac:dyDescent="0.15">
      <c r="A116">
        <v>397</v>
      </c>
      <c r="B116">
        <v>1385</v>
      </c>
      <c r="C116" t="str">
        <v>G</v>
      </c>
      <c r="D116">
        <v>2</v>
      </c>
      <c r="E116" t="str">
        <v>H</v>
      </c>
      <c r="F116">
        <v>1</v>
      </c>
      <c r="G116" t="str">
        <v>no</v>
      </c>
      <c r="H116">
        <v>48</v>
      </c>
      <c r="I116">
        <v>50</v>
      </c>
      <c r="J116">
        <v>18</v>
      </c>
      <c r="K116" s="27">
        <v>2.2800000000000002</v>
      </c>
      <c r="L116" s="27">
        <v>3.6230000000000002</v>
      </c>
      <c r="M116" t="str">
        <v>W</v>
      </c>
      <c r="N116" t="str">
        <v>GCR</v>
      </c>
      <c r="O116" t="str">
        <v>BCR</v>
      </c>
      <c r="P116" t="str">
        <v>095086IODP</v>
      </c>
      <c r="Q116" t="str">
        <v>A</v>
      </c>
      <c r="R116" t="str">
        <v>JIMI</v>
      </c>
      <c r="S116">
        <v>45089</v>
      </c>
      <c r="T116">
        <v>5412936</v>
      </c>
      <c r="U116" t="str">
        <v>IBCR0397RXCN084</v>
      </c>
      <c r="V116" t="str">
        <v/>
      </c>
      <c r="W116">
        <v>0</v>
      </c>
    </row>
    <row r="117" spans="1:23" x14ac:dyDescent="0.15">
      <c r="A117">
        <v>397</v>
      </c>
      <c r="B117">
        <v>1385</v>
      </c>
      <c r="C117" t="str">
        <v>G</v>
      </c>
      <c r="D117">
        <v>2</v>
      </c>
      <c r="E117" t="str">
        <v>H</v>
      </c>
      <c r="F117">
        <v>1</v>
      </c>
      <c r="G117" t="str">
        <v>no</v>
      </c>
      <c r="H117">
        <v>50</v>
      </c>
      <c r="I117">
        <v>52</v>
      </c>
      <c r="J117">
        <v>18</v>
      </c>
      <c r="K117" s="27">
        <v>2.2999999999999998</v>
      </c>
      <c r="L117" s="27">
        <v>3.6429999999999998</v>
      </c>
      <c r="M117" t="str">
        <v>W</v>
      </c>
      <c r="N117" t="str">
        <v>GCR</v>
      </c>
      <c r="O117" t="str">
        <v>BCR</v>
      </c>
      <c r="P117" t="str">
        <v>095086IODP</v>
      </c>
      <c r="Q117" t="str">
        <v>A</v>
      </c>
      <c r="R117" t="str">
        <v>JIMI</v>
      </c>
      <c r="S117">
        <v>45089</v>
      </c>
      <c r="T117">
        <v>5412937</v>
      </c>
      <c r="U117" t="str">
        <v>IBCR0397RXDN084</v>
      </c>
      <c r="V117" t="str">
        <v/>
      </c>
      <c r="W117">
        <v>0</v>
      </c>
    </row>
    <row r="118" spans="1:23" x14ac:dyDescent="0.15">
      <c r="A118">
        <v>397</v>
      </c>
      <c r="B118">
        <v>1385</v>
      </c>
      <c r="C118" t="str">
        <v>G</v>
      </c>
      <c r="D118">
        <v>2</v>
      </c>
      <c r="E118" t="str">
        <v>H</v>
      </c>
      <c r="F118">
        <v>1</v>
      </c>
      <c r="G118" t="str">
        <v>no</v>
      </c>
      <c r="H118">
        <v>52</v>
      </c>
      <c r="I118">
        <v>54</v>
      </c>
      <c r="J118">
        <v>18</v>
      </c>
      <c r="K118" s="27">
        <v>2.3200000000000003</v>
      </c>
      <c r="L118" s="27">
        <v>3.6630000000000003</v>
      </c>
      <c r="M118" t="str">
        <v>W</v>
      </c>
      <c r="N118" t="str">
        <v>GCR</v>
      </c>
      <c r="O118" t="str">
        <v>BCR</v>
      </c>
      <c r="P118" t="str">
        <v>095086IODP</v>
      </c>
      <c r="Q118" t="str">
        <v>A</v>
      </c>
      <c r="R118" t="str">
        <v>JIMI</v>
      </c>
      <c r="S118">
        <v>45089</v>
      </c>
      <c r="T118">
        <v>5412938</v>
      </c>
      <c r="U118" t="str">
        <v>IBCR0397RXEN084</v>
      </c>
      <c r="V118" t="str">
        <v/>
      </c>
      <c r="W118">
        <v>0</v>
      </c>
    </row>
    <row r="119" spans="1:23" x14ac:dyDescent="0.15">
      <c r="A119">
        <v>397</v>
      </c>
      <c r="B119">
        <v>1385</v>
      </c>
      <c r="C119" t="str">
        <v>G</v>
      </c>
      <c r="D119">
        <v>2</v>
      </c>
      <c r="E119" t="str">
        <v>H</v>
      </c>
      <c r="F119">
        <v>1</v>
      </c>
      <c r="G119" t="str">
        <v>no</v>
      </c>
      <c r="H119">
        <v>54</v>
      </c>
      <c r="I119">
        <v>56</v>
      </c>
      <c r="J119">
        <v>18</v>
      </c>
      <c r="K119" s="27">
        <v>2.34</v>
      </c>
      <c r="L119" s="27">
        <v>3.6829999999999998</v>
      </c>
      <c r="M119" t="str">
        <v>W</v>
      </c>
      <c r="N119" t="str">
        <v>GCR</v>
      </c>
      <c r="O119" t="str">
        <v>BCR</v>
      </c>
      <c r="P119" t="str">
        <v>095086IODP</v>
      </c>
      <c r="Q119" t="str">
        <v>A</v>
      </c>
      <c r="R119" t="str">
        <v>JIMI</v>
      </c>
      <c r="S119">
        <v>45089</v>
      </c>
      <c r="T119">
        <v>5412939</v>
      </c>
      <c r="U119" t="str">
        <v>IBCR0397RXFN084</v>
      </c>
      <c r="V119" t="str">
        <v/>
      </c>
      <c r="W119">
        <v>0</v>
      </c>
    </row>
    <row r="120" spans="1:23" x14ac:dyDescent="0.15">
      <c r="A120">
        <v>397</v>
      </c>
      <c r="B120">
        <v>1385</v>
      </c>
      <c r="C120" t="str">
        <v>G</v>
      </c>
      <c r="D120">
        <v>2</v>
      </c>
      <c r="E120" t="str">
        <v>H</v>
      </c>
      <c r="F120">
        <v>1</v>
      </c>
      <c r="G120" t="str">
        <v>no</v>
      </c>
      <c r="H120">
        <v>56</v>
      </c>
      <c r="I120">
        <v>58</v>
      </c>
      <c r="J120">
        <v>18</v>
      </c>
      <c r="K120" s="27">
        <v>2.3600000000000003</v>
      </c>
      <c r="L120" s="27">
        <v>3.7030000000000003</v>
      </c>
      <c r="M120" t="str">
        <v>W</v>
      </c>
      <c r="N120" t="str">
        <v>GCR</v>
      </c>
      <c r="O120" t="str">
        <v>BCR</v>
      </c>
      <c r="P120" t="str">
        <v>095086IODP</v>
      </c>
      <c r="Q120" t="str">
        <v>A</v>
      </c>
      <c r="R120" t="str">
        <v>JIMI</v>
      </c>
      <c r="S120">
        <v>45089</v>
      </c>
      <c r="T120">
        <v>5412940</v>
      </c>
      <c r="U120" t="str">
        <v>IBCR0397RXGN084</v>
      </c>
      <c r="V120" t="str">
        <v/>
      </c>
      <c r="W120">
        <v>0</v>
      </c>
    </row>
    <row r="121" spans="1:23" x14ac:dyDescent="0.15">
      <c r="A121">
        <v>397</v>
      </c>
      <c r="B121">
        <v>1385</v>
      </c>
      <c r="C121" t="str">
        <v>G</v>
      </c>
      <c r="D121">
        <v>2</v>
      </c>
      <c r="E121" t="str">
        <v>H</v>
      </c>
      <c r="F121">
        <v>1</v>
      </c>
      <c r="G121" t="str">
        <v>no</v>
      </c>
      <c r="H121">
        <v>58</v>
      </c>
      <c r="I121">
        <v>60</v>
      </c>
      <c r="J121">
        <v>18</v>
      </c>
      <c r="K121" s="27">
        <v>2.38</v>
      </c>
      <c r="L121" s="27">
        <v>3.7229999999999999</v>
      </c>
      <c r="M121" t="str">
        <v>W</v>
      </c>
      <c r="N121" t="str">
        <v>GCR</v>
      </c>
      <c r="O121" t="str">
        <v>BCR</v>
      </c>
      <c r="P121" t="str">
        <v>095086IODP</v>
      </c>
      <c r="Q121" t="str">
        <v>A</v>
      </c>
      <c r="R121" t="str">
        <v>JIMI</v>
      </c>
      <c r="S121">
        <v>45089</v>
      </c>
      <c r="T121">
        <v>5412941</v>
      </c>
      <c r="U121" t="str">
        <v>IBCR0397RXHN084</v>
      </c>
      <c r="V121" t="str">
        <v/>
      </c>
      <c r="W121">
        <v>0</v>
      </c>
    </row>
    <row r="122" spans="1:23" x14ac:dyDescent="0.15">
      <c r="A122">
        <v>397</v>
      </c>
      <c r="B122">
        <v>1385</v>
      </c>
      <c r="C122" t="str">
        <v>G</v>
      </c>
      <c r="D122">
        <v>2</v>
      </c>
      <c r="E122" t="str">
        <v>H</v>
      </c>
      <c r="F122">
        <v>1</v>
      </c>
      <c r="G122" t="str">
        <v>no</v>
      </c>
      <c r="H122">
        <v>60</v>
      </c>
      <c r="I122">
        <v>62</v>
      </c>
      <c r="J122">
        <v>18</v>
      </c>
      <c r="K122" s="27">
        <v>2.4</v>
      </c>
      <c r="L122" s="27">
        <v>3.7429999999999999</v>
      </c>
      <c r="M122" t="str">
        <v>W</v>
      </c>
      <c r="N122" t="str">
        <v>GCR</v>
      </c>
      <c r="O122" t="str">
        <v>BCR</v>
      </c>
      <c r="P122" t="str">
        <v>095086IODP</v>
      </c>
      <c r="Q122" t="str">
        <v>A</v>
      </c>
      <c r="R122" t="str">
        <v>JIMI</v>
      </c>
      <c r="S122">
        <v>45089</v>
      </c>
      <c r="T122">
        <v>5412942</v>
      </c>
      <c r="U122" t="str">
        <v>IBCR0397RXIN084</v>
      </c>
      <c r="V122" t="str">
        <v/>
      </c>
      <c r="W122">
        <v>0</v>
      </c>
    </row>
    <row r="123" spans="1:23" x14ac:dyDescent="0.15">
      <c r="A123">
        <v>397</v>
      </c>
      <c r="B123">
        <v>1385</v>
      </c>
      <c r="C123" t="str">
        <v>G</v>
      </c>
      <c r="D123">
        <v>2</v>
      </c>
      <c r="E123" t="str">
        <v>H</v>
      </c>
      <c r="F123">
        <v>1</v>
      </c>
      <c r="G123" t="str">
        <v>no</v>
      </c>
      <c r="H123">
        <v>62</v>
      </c>
      <c r="I123">
        <v>64</v>
      </c>
      <c r="J123">
        <v>18</v>
      </c>
      <c r="K123" s="27">
        <v>2.42</v>
      </c>
      <c r="L123" s="27">
        <v>3.7629999999999999</v>
      </c>
      <c r="M123" t="str">
        <v>W</v>
      </c>
      <c r="N123" t="str">
        <v>GCR</v>
      </c>
      <c r="O123" t="str">
        <v>BCR</v>
      </c>
      <c r="P123" t="str">
        <v>095086IODP</v>
      </c>
      <c r="Q123" t="str">
        <v>A</v>
      </c>
      <c r="R123" t="str">
        <v>JIMI</v>
      </c>
      <c r="S123">
        <v>45089</v>
      </c>
      <c r="T123">
        <v>5412943</v>
      </c>
      <c r="U123" t="str">
        <v>IBCR0397RXJN084</v>
      </c>
      <c r="V123" t="str">
        <v/>
      </c>
      <c r="W123">
        <v>0</v>
      </c>
    </row>
    <row r="124" spans="1:23" x14ac:dyDescent="0.15">
      <c r="A124">
        <v>397</v>
      </c>
      <c r="B124">
        <v>1385</v>
      </c>
      <c r="C124" t="str">
        <v>G</v>
      </c>
      <c r="D124">
        <v>2</v>
      </c>
      <c r="E124" t="str">
        <v>H</v>
      </c>
      <c r="F124">
        <v>1</v>
      </c>
      <c r="G124" t="str">
        <v>no</v>
      </c>
      <c r="H124">
        <v>64</v>
      </c>
      <c r="I124">
        <v>66</v>
      </c>
      <c r="J124">
        <v>18</v>
      </c>
      <c r="K124" s="27">
        <v>2.44</v>
      </c>
      <c r="L124" s="27">
        <v>3.7829999999999999</v>
      </c>
      <c r="M124" t="str">
        <v>W</v>
      </c>
      <c r="N124" t="str">
        <v>GCR</v>
      </c>
      <c r="O124" t="str">
        <v>BCR</v>
      </c>
      <c r="P124" t="str">
        <v>095086IODP</v>
      </c>
      <c r="Q124" t="str">
        <v>A</v>
      </c>
      <c r="R124" t="str">
        <v>JIMI</v>
      </c>
      <c r="S124">
        <v>45089</v>
      </c>
      <c r="T124">
        <v>5412944</v>
      </c>
      <c r="U124" t="str">
        <v>IBCR0397RXKN084</v>
      </c>
      <c r="V124" t="str">
        <v/>
      </c>
      <c r="W124">
        <v>0</v>
      </c>
    </row>
    <row r="125" spans="1:23" x14ac:dyDescent="0.15">
      <c r="A125">
        <v>397</v>
      </c>
      <c r="B125">
        <v>1385</v>
      </c>
      <c r="C125" t="str">
        <v>G</v>
      </c>
      <c r="D125">
        <v>2</v>
      </c>
      <c r="E125" t="str">
        <v>H</v>
      </c>
      <c r="F125">
        <v>1</v>
      </c>
      <c r="G125" t="str">
        <v>no</v>
      </c>
      <c r="H125">
        <v>66</v>
      </c>
      <c r="I125">
        <v>68</v>
      </c>
      <c r="J125">
        <v>18</v>
      </c>
      <c r="K125" s="27">
        <v>2.46</v>
      </c>
      <c r="L125" s="27">
        <v>3.8029999999999999</v>
      </c>
      <c r="M125" t="str">
        <v>W</v>
      </c>
      <c r="N125" t="str">
        <v>GCR</v>
      </c>
      <c r="O125" t="str">
        <v>BCR</v>
      </c>
      <c r="P125" t="str">
        <v>095086IODP</v>
      </c>
      <c r="Q125" t="str">
        <v>A</v>
      </c>
      <c r="R125" t="str">
        <v>JIMI</v>
      </c>
      <c r="S125">
        <v>45089</v>
      </c>
      <c r="T125">
        <v>5412945</v>
      </c>
      <c r="U125" t="str">
        <v>IBCR0397RXLN084</v>
      </c>
      <c r="V125" t="str">
        <v/>
      </c>
      <c r="W125">
        <v>0</v>
      </c>
    </row>
    <row r="126" spans="1:23" x14ac:dyDescent="0.15">
      <c r="A126">
        <v>397</v>
      </c>
      <c r="B126">
        <v>1385</v>
      </c>
      <c r="C126" t="str">
        <v>G</v>
      </c>
      <c r="D126">
        <v>2</v>
      </c>
      <c r="E126" t="str">
        <v>H</v>
      </c>
      <c r="F126">
        <v>1</v>
      </c>
      <c r="G126" t="str">
        <v>no</v>
      </c>
      <c r="H126">
        <v>68</v>
      </c>
      <c r="I126">
        <v>70</v>
      </c>
      <c r="J126">
        <v>18</v>
      </c>
      <c r="K126" s="27">
        <v>2.48</v>
      </c>
      <c r="L126" s="27">
        <v>3.823</v>
      </c>
      <c r="M126" t="str">
        <v>W</v>
      </c>
      <c r="N126" t="str">
        <v>GCR</v>
      </c>
      <c r="O126" t="str">
        <v>BCR</v>
      </c>
      <c r="P126" t="str">
        <v>095086IODP</v>
      </c>
      <c r="Q126" t="str">
        <v>A</v>
      </c>
      <c r="R126" t="str">
        <v>JIMI</v>
      </c>
      <c r="S126">
        <v>45089</v>
      </c>
      <c r="T126">
        <v>5412946</v>
      </c>
      <c r="U126" t="str">
        <v>IBCR0397RXMN084</v>
      </c>
      <c r="V126" t="str">
        <v/>
      </c>
      <c r="W126">
        <v>0</v>
      </c>
    </row>
    <row r="127" spans="1:23" x14ac:dyDescent="0.15">
      <c r="A127">
        <v>397</v>
      </c>
      <c r="B127">
        <v>1385</v>
      </c>
      <c r="C127" t="str">
        <v>G</v>
      </c>
      <c r="D127">
        <v>2</v>
      </c>
      <c r="E127" t="str">
        <v>H</v>
      </c>
      <c r="F127">
        <v>1</v>
      </c>
      <c r="G127" t="str">
        <v>no</v>
      </c>
      <c r="H127">
        <v>70</v>
      </c>
      <c r="I127">
        <v>72</v>
      </c>
      <c r="J127">
        <v>10</v>
      </c>
      <c r="K127" s="27">
        <v>2.5</v>
      </c>
      <c r="L127" s="27">
        <v>3.843</v>
      </c>
      <c r="M127" t="str">
        <v>W</v>
      </c>
      <c r="N127" t="str">
        <v>GCR</v>
      </c>
      <c r="O127" t="str">
        <v>BCR</v>
      </c>
      <c r="P127" t="str">
        <v>095602IODP</v>
      </c>
      <c r="Q127" t="str">
        <v>A</v>
      </c>
      <c r="R127" t="str">
        <v>IKED</v>
      </c>
      <c r="S127">
        <v>45089</v>
      </c>
      <c r="T127">
        <v>5412947</v>
      </c>
      <c r="U127" t="str">
        <v>IBCR0397RXNN084</v>
      </c>
      <c r="V127" t="str">
        <v/>
      </c>
      <c r="W127">
        <v>0</v>
      </c>
    </row>
    <row r="128" spans="1:23" x14ac:dyDescent="0.15">
      <c r="A128">
        <v>397</v>
      </c>
      <c r="B128">
        <v>1385</v>
      </c>
      <c r="C128" t="str">
        <v>G</v>
      </c>
      <c r="D128">
        <v>2</v>
      </c>
      <c r="E128" t="str">
        <v>H</v>
      </c>
      <c r="F128">
        <v>1</v>
      </c>
      <c r="G128" t="str">
        <v>no</v>
      </c>
      <c r="H128">
        <v>70</v>
      </c>
      <c r="I128">
        <v>72</v>
      </c>
      <c r="J128">
        <v>18</v>
      </c>
      <c r="K128" s="27">
        <v>2.5</v>
      </c>
      <c r="L128" s="27">
        <v>3.843</v>
      </c>
      <c r="M128" t="str">
        <v>W</v>
      </c>
      <c r="N128" t="str">
        <v>GCR</v>
      </c>
      <c r="O128" t="str">
        <v>BCR</v>
      </c>
      <c r="P128" t="str">
        <v>095086IODP</v>
      </c>
      <c r="Q128" t="str">
        <v>A</v>
      </c>
      <c r="R128" t="str">
        <v>JIMI</v>
      </c>
      <c r="S128">
        <v>45089</v>
      </c>
      <c r="T128">
        <v>5412948</v>
      </c>
      <c r="U128" t="str">
        <v>IBCR0397RXON084</v>
      </c>
      <c r="V128" t="str">
        <v/>
      </c>
      <c r="W128">
        <v>0</v>
      </c>
    </row>
    <row r="129" spans="1:23" x14ac:dyDescent="0.15">
      <c r="A129">
        <v>397</v>
      </c>
      <c r="B129">
        <v>1385</v>
      </c>
      <c r="C129" t="str">
        <v>G</v>
      </c>
      <c r="D129">
        <v>2</v>
      </c>
      <c r="E129" t="str">
        <v>H</v>
      </c>
      <c r="F129">
        <v>1</v>
      </c>
      <c r="G129" t="str">
        <v>no</v>
      </c>
      <c r="H129">
        <v>72</v>
      </c>
      <c r="I129">
        <v>74</v>
      </c>
      <c r="J129">
        <v>18</v>
      </c>
      <c r="K129" s="27">
        <v>2.52</v>
      </c>
      <c r="L129" s="27">
        <v>3.863</v>
      </c>
      <c r="M129" t="str">
        <v>W</v>
      </c>
      <c r="N129" t="str">
        <v>GCR</v>
      </c>
      <c r="O129" t="str">
        <v>BCR</v>
      </c>
      <c r="P129" t="str">
        <v>095086IODP</v>
      </c>
      <c r="Q129" t="str">
        <v>A</v>
      </c>
      <c r="R129" t="str">
        <v>JIMI</v>
      </c>
      <c r="S129">
        <v>45089</v>
      </c>
      <c r="T129">
        <v>5412949</v>
      </c>
      <c r="U129" t="str">
        <v>IBCR0397RXPN084</v>
      </c>
      <c r="V129" t="str">
        <v/>
      </c>
      <c r="W129">
        <v>0</v>
      </c>
    </row>
    <row r="130" spans="1:23" x14ac:dyDescent="0.15">
      <c r="A130">
        <v>397</v>
      </c>
      <c r="B130">
        <v>1385</v>
      </c>
      <c r="C130" t="str">
        <v>G</v>
      </c>
      <c r="D130">
        <v>2</v>
      </c>
      <c r="E130" t="str">
        <v>H</v>
      </c>
      <c r="F130">
        <v>1</v>
      </c>
      <c r="G130" t="str">
        <v>no</v>
      </c>
      <c r="H130">
        <v>74</v>
      </c>
      <c r="I130">
        <v>76</v>
      </c>
      <c r="J130">
        <v>18</v>
      </c>
      <c r="K130" s="27">
        <v>2.54</v>
      </c>
      <c r="L130" s="27">
        <v>3.883</v>
      </c>
      <c r="M130" t="str">
        <v>W</v>
      </c>
      <c r="N130" t="str">
        <v>GCR</v>
      </c>
      <c r="O130" t="str">
        <v>BCR</v>
      </c>
      <c r="P130" t="str">
        <v>095086IODP</v>
      </c>
      <c r="Q130" t="str">
        <v>A</v>
      </c>
      <c r="R130" t="str">
        <v>JIMI</v>
      </c>
      <c r="S130">
        <v>45089</v>
      </c>
      <c r="T130">
        <v>5412950</v>
      </c>
      <c r="U130" t="str">
        <v>IBCR0397RXQN084</v>
      </c>
      <c r="V130" t="str">
        <v/>
      </c>
      <c r="W130">
        <v>0</v>
      </c>
    </row>
    <row r="131" spans="1:23" x14ac:dyDescent="0.15">
      <c r="A131">
        <v>397</v>
      </c>
      <c r="B131">
        <v>1385</v>
      </c>
      <c r="C131" t="str">
        <v>G</v>
      </c>
      <c r="D131">
        <v>2</v>
      </c>
      <c r="E131" t="str">
        <v>H</v>
      </c>
      <c r="F131">
        <v>1</v>
      </c>
      <c r="G131" t="str">
        <v>no</v>
      </c>
      <c r="H131">
        <v>76</v>
      </c>
      <c r="I131">
        <v>78</v>
      </c>
      <c r="J131">
        <v>18</v>
      </c>
      <c r="K131" s="27">
        <v>2.56</v>
      </c>
      <c r="L131" s="27">
        <v>3.903</v>
      </c>
      <c r="M131" t="str">
        <v>W</v>
      </c>
      <c r="N131" t="str">
        <v>GCR</v>
      </c>
      <c r="O131" t="str">
        <v>BCR</v>
      </c>
      <c r="P131" t="str">
        <v>095086IODP</v>
      </c>
      <c r="Q131" t="str">
        <v>A</v>
      </c>
      <c r="R131" t="str">
        <v>JIMI</v>
      </c>
      <c r="S131">
        <v>45089</v>
      </c>
      <c r="T131">
        <v>5412951</v>
      </c>
      <c r="U131" t="str">
        <v>IBCR0397RXRN084</v>
      </c>
      <c r="V131" t="str">
        <v/>
      </c>
      <c r="W131">
        <v>0</v>
      </c>
    </row>
    <row r="132" spans="1:23" x14ac:dyDescent="0.15">
      <c r="A132">
        <v>397</v>
      </c>
      <c r="B132">
        <v>1385</v>
      </c>
      <c r="C132" t="str">
        <v>G</v>
      </c>
      <c r="D132">
        <v>2</v>
      </c>
      <c r="E132" t="str">
        <v>H</v>
      </c>
      <c r="F132">
        <v>1</v>
      </c>
      <c r="G132" t="str">
        <v>no</v>
      </c>
      <c r="H132">
        <v>78</v>
      </c>
      <c r="I132">
        <v>80</v>
      </c>
      <c r="J132">
        <v>18</v>
      </c>
      <c r="K132" s="27">
        <v>2.58</v>
      </c>
      <c r="L132" s="27">
        <v>3.923</v>
      </c>
      <c r="M132" t="str">
        <v>W</v>
      </c>
      <c r="N132" t="str">
        <v>GCR</v>
      </c>
      <c r="O132" t="str">
        <v>BCR</v>
      </c>
      <c r="P132" t="str">
        <v>095086IODP</v>
      </c>
      <c r="Q132" t="str">
        <v>A</v>
      </c>
      <c r="R132" t="str">
        <v>JIMI</v>
      </c>
      <c r="S132">
        <v>45089</v>
      </c>
      <c r="T132">
        <v>5412952</v>
      </c>
      <c r="U132" t="str">
        <v>IBCR0397RXSN084</v>
      </c>
      <c r="V132" t="str">
        <v/>
      </c>
      <c r="W132">
        <v>0</v>
      </c>
    </row>
    <row r="133" spans="1:23" x14ac:dyDescent="0.15">
      <c r="A133">
        <v>397</v>
      </c>
      <c r="B133">
        <v>1385</v>
      </c>
      <c r="C133" t="str">
        <v>G</v>
      </c>
      <c r="D133">
        <v>2</v>
      </c>
      <c r="E133" t="str">
        <v>H</v>
      </c>
      <c r="F133">
        <v>1</v>
      </c>
      <c r="G133" t="str">
        <v>no</v>
      </c>
      <c r="H133">
        <v>80</v>
      </c>
      <c r="I133">
        <v>82</v>
      </c>
      <c r="J133">
        <v>18</v>
      </c>
      <c r="K133" s="27">
        <v>2.6</v>
      </c>
      <c r="L133" s="27">
        <v>3.9430000000000001</v>
      </c>
      <c r="M133" t="str">
        <v>W</v>
      </c>
      <c r="N133" t="str">
        <v>GCR</v>
      </c>
      <c r="O133" t="str">
        <v>BCR</v>
      </c>
      <c r="P133" t="str">
        <v>095086IODP</v>
      </c>
      <c r="Q133" t="str">
        <v>A</v>
      </c>
      <c r="R133" t="str">
        <v>JIMI</v>
      </c>
      <c r="S133">
        <v>45089</v>
      </c>
      <c r="T133">
        <v>5412953</v>
      </c>
      <c r="U133" t="str">
        <v>IBCR0397RXTN084</v>
      </c>
      <c r="V133" t="str">
        <v/>
      </c>
      <c r="W133">
        <v>0</v>
      </c>
    </row>
    <row r="134" spans="1:23" x14ac:dyDescent="0.15">
      <c r="A134">
        <v>397</v>
      </c>
      <c r="B134">
        <v>1385</v>
      </c>
      <c r="C134" t="str">
        <v>G</v>
      </c>
      <c r="D134">
        <v>2</v>
      </c>
      <c r="E134" t="str">
        <v>H</v>
      </c>
      <c r="F134">
        <v>1</v>
      </c>
      <c r="G134" t="str">
        <v>no</v>
      </c>
      <c r="H134">
        <v>82</v>
      </c>
      <c r="I134">
        <v>84</v>
      </c>
      <c r="J134">
        <v>18</v>
      </c>
      <c r="K134" s="27">
        <v>2.62</v>
      </c>
      <c r="L134" s="27">
        <v>3.9630000000000001</v>
      </c>
      <c r="M134" t="str">
        <v>W</v>
      </c>
      <c r="N134" t="str">
        <v>GCR</v>
      </c>
      <c r="O134" t="str">
        <v>BCR</v>
      </c>
      <c r="P134" t="str">
        <v>095086IODP</v>
      </c>
      <c r="Q134" t="str">
        <v>A</v>
      </c>
      <c r="R134" t="str">
        <v>JIMI</v>
      </c>
      <c r="S134">
        <v>45089</v>
      </c>
      <c r="T134">
        <v>5412954</v>
      </c>
      <c r="U134" t="str">
        <v>IBCR0397RXUN084</v>
      </c>
      <c r="V134" t="str">
        <v/>
      </c>
      <c r="W134">
        <v>0</v>
      </c>
    </row>
    <row r="135" spans="1:23" x14ac:dyDescent="0.15">
      <c r="A135">
        <v>397</v>
      </c>
      <c r="B135">
        <v>1385</v>
      </c>
      <c r="C135" t="str">
        <v>G</v>
      </c>
      <c r="D135">
        <v>2</v>
      </c>
      <c r="E135" t="str">
        <v>H</v>
      </c>
      <c r="F135">
        <v>1</v>
      </c>
      <c r="G135" t="str">
        <v>no</v>
      </c>
      <c r="H135">
        <v>84</v>
      </c>
      <c r="I135">
        <v>86</v>
      </c>
      <c r="J135">
        <v>18</v>
      </c>
      <c r="K135" s="27">
        <v>2.64</v>
      </c>
      <c r="L135" s="27">
        <v>3.9830000000000001</v>
      </c>
      <c r="M135" t="str">
        <v>W</v>
      </c>
      <c r="N135" t="str">
        <v>GCR</v>
      </c>
      <c r="O135" t="str">
        <v>BCR</v>
      </c>
      <c r="P135" t="str">
        <v>095086IODP</v>
      </c>
      <c r="Q135" t="str">
        <v>A</v>
      </c>
      <c r="R135" t="str">
        <v>JIMI</v>
      </c>
      <c r="S135">
        <v>45089</v>
      </c>
      <c r="T135">
        <v>5412955</v>
      </c>
      <c r="U135" t="str">
        <v>IBCR0397RXVN084</v>
      </c>
      <c r="V135" t="str">
        <v/>
      </c>
      <c r="W135">
        <v>0</v>
      </c>
    </row>
    <row r="136" spans="1:23" x14ac:dyDescent="0.15">
      <c r="A136">
        <v>397</v>
      </c>
      <c r="B136">
        <v>1385</v>
      </c>
      <c r="C136" t="str">
        <v>G</v>
      </c>
      <c r="D136">
        <v>2</v>
      </c>
      <c r="E136" t="str">
        <v>H</v>
      </c>
      <c r="F136">
        <v>1</v>
      </c>
      <c r="G136" t="str">
        <v>no</v>
      </c>
      <c r="H136">
        <v>86</v>
      </c>
      <c r="I136">
        <v>88</v>
      </c>
      <c r="J136">
        <v>18</v>
      </c>
      <c r="K136" s="27">
        <v>2.66</v>
      </c>
      <c r="L136" s="27">
        <v>4.0030000000000001</v>
      </c>
      <c r="M136" t="str">
        <v>W</v>
      </c>
      <c r="N136" t="str">
        <v>GCR</v>
      </c>
      <c r="O136" t="str">
        <v>BCR</v>
      </c>
      <c r="P136" t="str">
        <v>095086IODP</v>
      </c>
      <c r="Q136" t="str">
        <v>A</v>
      </c>
      <c r="R136" t="str">
        <v>JIMI</v>
      </c>
      <c r="S136">
        <v>45089</v>
      </c>
      <c r="T136">
        <v>5412956</v>
      </c>
      <c r="U136" t="str">
        <v>IBCR0397RXWN084</v>
      </c>
      <c r="V136" t="str">
        <v/>
      </c>
      <c r="W136">
        <v>0</v>
      </c>
    </row>
    <row r="137" spans="1:23" x14ac:dyDescent="0.15">
      <c r="A137">
        <v>397</v>
      </c>
      <c r="B137">
        <v>1385</v>
      </c>
      <c r="C137" t="str">
        <v>G</v>
      </c>
      <c r="D137">
        <v>2</v>
      </c>
      <c r="E137" t="str">
        <v>H</v>
      </c>
      <c r="F137">
        <v>1</v>
      </c>
      <c r="G137" t="str">
        <v>no</v>
      </c>
      <c r="H137">
        <v>88</v>
      </c>
      <c r="I137">
        <v>90</v>
      </c>
      <c r="J137">
        <v>18</v>
      </c>
      <c r="K137" s="27">
        <v>2.68</v>
      </c>
      <c r="L137" s="27">
        <v>4.0229999999999997</v>
      </c>
      <c r="M137" t="str">
        <v>W</v>
      </c>
      <c r="N137" t="str">
        <v>GCR</v>
      </c>
      <c r="O137" t="str">
        <v>BCR</v>
      </c>
      <c r="P137" t="str">
        <v>095086IODP</v>
      </c>
      <c r="Q137" t="str">
        <v>A</v>
      </c>
      <c r="R137" t="str">
        <v>JIMI</v>
      </c>
      <c r="S137">
        <v>45089</v>
      </c>
      <c r="T137">
        <v>5412957</v>
      </c>
      <c r="U137" t="str">
        <v>IBCR0397RXXN084</v>
      </c>
      <c r="V137" t="str">
        <v/>
      </c>
      <c r="W137">
        <v>0</v>
      </c>
    </row>
    <row r="138" spans="1:23" x14ac:dyDescent="0.15">
      <c r="A138">
        <v>397</v>
      </c>
      <c r="B138">
        <v>1385</v>
      </c>
      <c r="C138" t="str">
        <v>G</v>
      </c>
      <c r="D138">
        <v>2</v>
      </c>
      <c r="E138" t="str">
        <v>H</v>
      </c>
      <c r="F138">
        <v>1</v>
      </c>
      <c r="G138" t="str">
        <v>no</v>
      </c>
      <c r="H138">
        <v>90</v>
      </c>
      <c r="I138">
        <v>92</v>
      </c>
      <c r="J138">
        <v>18</v>
      </c>
      <c r="K138" s="27">
        <v>2.7</v>
      </c>
      <c r="L138" s="27">
        <v>4.0430000000000001</v>
      </c>
      <c r="M138" t="str">
        <v>W</v>
      </c>
      <c r="N138" t="str">
        <v>GCR</v>
      </c>
      <c r="O138" t="str">
        <v>BCR</v>
      </c>
      <c r="P138" t="str">
        <v>095086IODP</v>
      </c>
      <c r="Q138" t="str">
        <v>A</v>
      </c>
      <c r="R138" t="str">
        <v>JIMI</v>
      </c>
      <c r="S138">
        <v>45089</v>
      </c>
      <c r="T138">
        <v>5412958</v>
      </c>
      <c r="U138" t="str">
        <v>IBCR0397RXYN084</v>
      </c>
      <c r="V138" t="str">
        <v/>
      </c>
      <c r="W138">
        <v>0</v>
      </c>
    </row>
    <row r="139" spans="1:23" x14ac:dyDescent="0.15">
      <c r="A139">
        <v>397</v>
      </c>
      <c r="B139">
        <v>1385</v>
      </c>
      <c r="C139" t="str">
        <v>G</v>
      </c>
      <c r="D139">
        <v>2</v>
      </c>
      <c r="E139" t="str">
        <v>H</v>
      </c>
      <c r="F139">
        <v>1</v>
      </c>
      <c r="G139" t="str">
        <v>no</v>
      </c>
      <c r="H139">
        <v>90</v>
      </c>
      <c r="I139">
        <v>91</v>
      </c>
      <c r="J139">
        <v>5</v>
      </c>
      <c r="K139" s="27">
        <v>2.7</v>
      </c>
      <c r="L139" s="27">
        <v>4.0430000000000001</v>
      </c>
      <c r="M139" t="str">
        <v>W</v>
      </c>
      <c r="N139" t="str">
        <v>JRS_CLARK</v>
      </c>
      <c r="O139" t="str">
        <v>JR</v>
      </c>
      <c r="P139" t="str">
        <v>096226IODP</v>
      </c>
      <c r="Q139" t="str">
        <v>A</v>
      </c>
      <c r="R139" t="str">
        <v>MITS</v>
      </c>
      <c r="S139">
        <v>44885</v>
      </c>
      <c r="T139">
        <v>5354968</v>
      </c>
      <c r="U139" t="str">
        <v>IBCR0397RX4XR64</v>
      </c>
      <c r="V139" t="str">
        <v/>
      </c>
      <c r="W139">
        <v>0</v>
      </c>
    </row>
    <row r="140" spans="1:23" x14ac:dyDescent="0.15">
      <c r="A140">
        <v>397</v>
      </c>
      <c r="B140">
        <v>1385</v>
      </c>
      <c r="C140" t="str">
        <v>G</v>
      </c>
      <c r="D140">
        <v>2</v>
      </c>
      <c r="E140" t="str">
        <v>H</v>
      </c>
      <c r="F140">
        <v>1</v>
      </c>
      <c r="G140" t="str">
        <v>no</v>
      </c>
      <c r="H140">
        <v>90</v>
      </c>
      <c r="I140">
        <v>91</v>
      </c>
      <c r="J140">
        <v>5</v>
      </c>
      <c r="K140" s="27">
        <v>2.7</v>
      </c>
      <c r="L140" s="27">
        <v>4.0430000000000001</v>
      </c>
      <c r="M140" t="str">
        <v>W</v>
      </c>
      <c r="N140" t="str">
        <v>JRS_CLARK</v>
      </c>
      <c r="O140" t="str">
        <v>JR</v>
      </c>
      <c r="P140" t="str">
        <v>096226IODP</v>
      </c>
      <c r="Q140" t="str">
        <v>A</v>
      </c>
      <c r="R140" t="str">
        <v>MITS</v>
      </c>
      <c r="S140">
        <v>44885</v>
      </c>
      <c r="T140">
        <v>5356828</v>
      </c>
      <c r="U140" t="str">
        <v>IBCR0397RXSCT64</v>
      </c>
      <c r="V140" t="str">
        <v/>
      </c>
      <c r="W140">
        <v>0</v>
      </c>
    </row>
    <row r="141" spans="1:23" x14ac:dyDescent="0.15">
      <c r="A141">
        <v>397</v>
      </c>
      <c r="B141">
        <v>1385</v>
      </c>
      <c r="C141" t="str">
        <v>G</v>
      </c>
      <c r="D141">
        <v>2</v>
      </c>
      <c r="E141" t="str">
        <v>H</v>
      </c>
      <c r="F141">
        <v>1</v>
      </c>
      <c r="G141" t="str">
        <v>no</v>
      </c>
      <c r="H141">
        <v>92</v>
      </c>
      <c r="I141">
        <v>94</v>
      </c>
      <c r="J141">
        <v>18</v>
      </c>
      <c r="K141" s="27">
        <v>2.72</v>
      </c>
      <c r="L141" s="27">
        <v>4.0630000000000006</v>
      </c>
      <c r="M141" t="str">
        <v>W</v>
      </c>
      <c r="N141" t="str">
        <v>GCR</v>
      </c>
      <c r="O141" t="str">
        <v>BCR</v>
      </c>
      <c r="P141" t="str">
        <v>095086IODP</v>
      </c>
      <c r="Q141" t="str">
        <v>A</v>
      </c>
      <c r="R141" t="str">
        <v>JIMI</v>
      </c>
      <c r="S141">
        <v>45089</v>
      </c>
      <c r="T141">
        <v>5412959</v>
      </c>
      <c r="U141" t="str">
        <v>IBCR0397RXZN084</v>
      </c>
      <c r="V141" t="str">
        <v/>
      </c>
      <c r="W141">
        <v>0</v>
      </c>
    </row>
    <row r="142" spans="1:23" x14ac:dyDescent="0.15">
      <c r="A142">
        <v>397</v>
      </c>
      <c r="B142">
        <v>1385</v>
      </c>
      <c r="C142" t="str">
        <v>G</v>
      </c>
      <c r="D142">
        <v>2</v>
      </c>
      <c r="E142" t="str">
        <v>H</v>
      </c>
      <c r="F142">
        <v>1</v>
      </c>
      <c r="G142" t="str">
        <v>no</v>
      </c>
      <c r="H142">
        <v>94</v>
      </c>
      <c r="I142">
        <v>96</v>
      </c>
      <c r="J142">
        <v>18</v>
      </c>
      <c r="K142" s="27">
        <v>2.74</v>
      </c>
      <c r="L142" s="27">
        <v>4.0830000000000002</v>
      </c>
      <c r="M142" t="str">
        <v>W</v>
      </c>
      <c r="N142" t="str">
        <v>GCR</v>
      </c>
      <c r="O142" t="str">
        <v>BCR</v>
      </c>
      <c r="P142" t="str">
        <v>095086IODP</v>
      </c>
      <c r="Q142" t="str">
        <v>A</v>
      </c>
      <c r="R142" t="str">
        <v>JIMI</v>
      </c>
      <c r="S142">
        <v>45089</v>
      </c>
      <c r="T142">
        <v>5412960</v>
      </c>
      <c r="U142" t="str">
        <v>IBCR0397RX0O084</v>
      </c>
      <c r="V142" t="str">
        <v/>
      </c>
      <c r="W142">
        <v>0</v>
      </c>
    </row>
    <row r="143" spans="1:23" x14ac:dyDescent="0.15">
      <c r="A143">
        <v>397</v>
      </c>
      <c r="B143">
        <v>1385</v>
      </c>
      <c r="C143" t="str">
        <v>G</v>
      </c>
      <c r="D143">
        <v>2</v>
      </c>
      <c r="E143" t="str">
        <v>H</v>
      </c>
      <c r="F143">
        <v>1</v>
      </c>
      <c r="G143" t="str">
        <v>no</v>
      </c>
      <c r="H143">
        <v>96</v>
      </c>
      <c r="I143">
        <v>98</v>
      </c>
      <c r="J143">
        <v>18</v>
      </c>
      <c r="K143" s="27">
        <v>2.76</v>
      </c>
      <c r="L143" s="27">
        <v>4.1029999999999998</v>
      </c>
      <c r="M143" t="str">
        <v>W</v>
      </c>
      <c r="N143" t="str">
        <v>GCR</v>
      </c>
      <c r="O143" t="str">
        <v>BCR</v>
      </c>
      <c r="P143" t="str">
        <v>095086IODP</v>
      </c>
      <c r="Q143" t="str">
        <v>A</v>
      </c>
      <c r="R143" t="str">
        <v>JIMI</v>
      </c>
      <c r="S143">
        <v>45089</v>
      </c>
      <c r="T143">
        <v>5412961</v>
      </c>
      <c r="U143" t="str">
        <v>IBCR0397RX1O084</v>
      </c>
      <c r="V143" t="str">
        <v/>
      </c>
      <c r="W143">
        <v>0</v>
      </c>
    </row>
    <row r="144" spans="1:23" x14ac:dyDescent="0.15">
      <c r="A144">
        <v>397</v>
      </c>
      <c r="B144">
        <v>1385</v>
      </c>
      <c r="C144" t="str">
        <v>G</v>
      </c>
      <c r="D144">
        <v>2</v>
      </c>
      <c r="E144" t="str">
        <v>H</v>
      </c>
      <c r="F144">
        <v>1</v>
      </c>
      <c r="G144" t="str">
        <v>no</v>
      </c>
      <c r="H144">
        <v>98</v>
      </c>
      <c r="I144">
        <v>100</v>
      </c>
      <c r="J144">
        <v>18</v>
      </c>
      <c r="K144" s="27">
        <v>2.7800000000000002</v>
      </c>
      <c r="L144" s="27">
        <v>4.1230000000000002</v>
      </c>
      <c r="M144" t="str">
        <v>W</v>
      </c>
      <c r="N144" t="str">
        <v>GCR</v>
      </c>
      <c r="O144" t="str">
        <v>BCR</v>
      </c>
      <c r="P144" t="str">
        <v>095086IODP</v>
      </c>
      <c r="Q144" t="str">
        <v>A</v>
      </c>
      <c r="R144" t="str">
        <v>JIMI</v>
      </c>
      <c r="S144">
        <v>45089</v>
      </c>
      <c r="T144">
        <v>5412962</v>
      </c>
      <c r="U144" t="str">
        <v>IBCR0397RX2O084</v>
      </c>
      <c r="V144" t="str">
        <v/>
      </c>
      <c r="W144">
        <v>0</v>
      </c>
    </row>
    <row r="145" spans="1:23" x14ac:dyDescent="0.15">
      <c r="A145">
        <v>397</v>
      </c>
      <c r="B145">
        <v>1385</v>
      </c>
      <c r="C145" t="str">
        <v>G</v>
      </c>
      <c r="D145">
        <v>2</v>
      </c>
      <c r="E145" t="str">
        <v>H</v>
      </c>
      <c r="F145">
        <v>1</v>
      </c>
      <c r="G145" t="str">
        <v>no</v>
      </c>
      <c r="H145">
        <v>100</v>
      </c>
      <c r="I145">
        <v>100</v>
      </c>
      <c r="J145">
        <v>1</v>
      </c>
      <c r="K145" s="27">
        <v>2.8</v>
      </c>
      <c r="L145" s="27">
        <v>4.1429999999999998</v>
      </c>
      <c r="M145" t="str">
        <v>A</v>
      </c>
      <c r="N145" t="str">
        <v>JRS_BROOKS</v>
      </c>
      <c r="O145" t="str">
        <v>JR</v>
      </c>
      <c r="P145" t="str">
        <v>JR9999</v>
      </c>
      <c r="Q145" t="str">
        <v>A</v>
      </c>
      <c r="R145" t="str">
        <v>SED</v>
      </c>
      <c r="S145">
        <v>44885</v>
      </c>
      <c r="T145">
        <v>5354970</v>
      </c>
      <c r="U145" t="str">
        <v>IBCR0397RX6XR64</v>
      </c>
      <c r="V145" t="str">
        <v/>
      </c>
      <c r="W145">
        <v>0</v>
      </c>
    </row>
    <row r="146" spans="1:23" x14ac:dyDescent="0.15">
      <c r="A146">
        <v>397</v>
      </c>
      <c r="B146">
        <v>1385</v>
      </c>
      <c r="C146" t="str">
        <v>G</v>
      </c>
      <c r="D146">
        <v>2</v>
      </c>
      <c r="E146" t="str">
        <v>H</v>
      </c>
      <c r="F146">
        <v>1</v>
      </c>
      <c r="G146" t="str">
        <v>no</v>
      </c>
      <c r="H146">
        <v>100</v>
      </c>
      <c r="I146">
        <v>101</v>
      </c>
      <c r="J146">
        <v>5</v>
      </c>
      <c r="K146" s="27">
        <v>2.8</v>
      </c>
      <c r="L146" s="27">
        <v>4.1429999999999998</v>
      </c>
      <c r="M146" t="str">
        <v>W</v>
      </c>
      <c r="N146" t="str">
        <v>JRS_CLARK</v>
      </c>
      <c r="O146" t="str">
        <v>JR</v>
      </c>
      <c r="P146" t="str">
        <v>JR9999</v>
      </c>
      <c r="Q146" t="str">
        <v>A</v>
      </c>
      <c r="R146" t="str">
        <v>CARB</v>
      </c>
      <c r="S146">
        <v>44885</v>
      </c>
      <c r="T146">
        <v>5354969</v>
      </c>
      <c r="U146" t="str">
        <v>IBCR0397RX5XR64</v>
      </c>
      <c r="V146" t="str">
        <v/>
      </c>
      <c r="W146">
        <v>0</v>
      </c>
    </row>
    <row r="147" spans="1:23" x14ac:dyDescent="0.15">
      <c r="A147">
        <v>397</v>
      </c>
      <c r="B147">
        <v>1385</v>
      </c>
      <c r="C147" t="str">
        <v>G</v>
      </c>
      <c r="D147">
        <v>2</v>
      </c>
      <c r="E147" t="str">
        <v>H</v>
      </c>
      <c r="F147">
        <v>1</v>
      </c>
      <c r="G147" t="str">
        <v>no</v>
      </c>
      <c r="H147">
        <v>100</v>
      </c>
      <c r="I147">
        <v>101</v>
      </c>
      <c r="J147">
        <v>5</v>
      </c>
      <c r="K147" s="27">
        <v>2.8</v>
      </c>
      <c r="L147" s="27">
        <v>4.1429999999999998</v>
      </c>
      <c r="M147" t="str">
        <v>W</v>
      </c>
      <c r="N147" t="str">
        <v>JRS_CLARK</v>
      </c>
      <c r="O147" t="str">
        <v>JR</v>
      </c>
      <c r="P147" t="str">
        <v>JR9999</v>
      </c>
      <c r="Q147" t="str">
        <v>A</v>
      </c>
      <c r="R147" t="str">
        <v>XRD</v>
      </c>
      <c r="S147">
        <v>44885</v>
      </c>
      <c r="T147">
        <v>5354971</v>
      </c>
      <c r="U147" t="str">
        <v>IBCR0397RX7XR64</v>
      </c>
      <c r="V147" t="str">
        <v/>
      </c>
      <c r="W147">
        <v>0</v>
      </c>
    </row>
    <row r="148" spans="1:23" x14ac:dyDescent="0.15">
      <c r="A148">
        <v>397</v>
      </c>
      <c r="B148">
        <v>1385</v>
      </c>
      <c r="C148" t="str">
        <v>G</v>
      </c>
      <c r="D148">
        <v>2</v>
      </c>
      <c r="E148" t="str">
        <v>H</v>
      </c>
      <c r="F148">
        <v>1</v>
      </c>
      <c r="G148" t="str">
        <v>no</v>
      </c>
      <c r="H148">
        <v>100</v>
      </c>
      <c r="I148">
        <v>102</v>
      </c>
      <c r="J148">
        <v>18</v>
      </c>
      <c r="K148" s="27">
        <v>2.8</v>
      </c>
      <c r="L148" s="27">
        <v>4.1429999999999998</v>
      </c>
      <c r="M148" t="str">
        <v>W</v>
      </c>
      <c r="N148" t="str">
        <v>GCR</v>
      </c>
      <c r="O148" t="str">
        <v>BCR</v>
      </c>
      <c r="P148" t="str">
        <v>095086IODP</v>
      </c>
      <c r="Q148" t="str">
        <v>A</v>
      </c>
      <c r="R148" t="str">
        <v>JIMI</v>
      </c>
      <c r="S148">
        <v>45089</v>
      </c>
      <c r="T148">
        <v>5412963</v>
      </c>
      <c r="U148" t="str">
        <v>IBCR0397RX3O084</v>
      </c>
      <c r="V148" t="str">
        <v/>
      </c>
      <c r="W148">
        <v>0</v>
      </c>
    </row>
    <row r="149" spans="1:23" x14ac:dyDescent="0.15">
      <c r="A149">
        <v>397</v>
      </c>
      <c r="B149">
        <v>1385</v>
      </c>
      <c r="C149" t="str">
        <v>G</v>
      </c>
      <c r="D149">
        <v>2</v>
      </c>
      <c r="E149" t="str">
        <v>H</v>
      </c>
      <c r="F149">
        <v>1</v>
      </c>
      <c r="G149" t="str">
        <v>no</v>
      </c>
      <c r="H149">
        <v>100</v>
      </c>
      <c r="I149">
        <v>101</v>
      </c>
      <c r="J149">
        <v>5</v>
      </c>
      <c r="K149" s="27">
        <v>2.8</v>
      </c>
      <c r="L149" s="27">
        <v>4.1429999999999998</v>
      </c>
      <c r="M149" t="str">
        <v>W</v>
      </c>
      <c r="N149" t="str">
        <v>JRS_CLARK</v>
      </c>
      <c r="O149" t="str">
        <v>JR</v>
      </c>
      <c r="P149" t="str">
        <v>JR9999</v>
      </c>
      <c r="Q149" t="str">
        <v>A</v>
      </c>
      <c r="R149" t="str">
        <v>CARB</v>
      </c>
      <c r="S149">
        <v>44885</v>
      </c>
      <c r="T149">
        <v>5356829</v>
      </c>
      <c r="U149" t="str">
        <v>IBCR0397RXTCT64</v>
      </c>
      <c r="V149" t="str">
        <v/>
      </c>
      <c r="W149">
        <v>0</v>
      </c>
    </row>
    <row r="150" spans="1:23" x14ac:dyDescent="0.15">
      <c r="A150">
        <v>397</v>
      </c>
      <c r="B150">
        <v>1385</v>
      </c>
      <c r="C150" t="str">
        <v>G</v>
      </c>
      <c r="D150">
        <v>2</v>
      </c>
      <c r="E150" t="str">
        <v>H</v>
      </c>
      <c r="F150">
        <v>1</v>
      </c>
      <c r="G150" t="str">
        <v>no</v>
      </c>
      <c r="H150">
        <v>100</v>
      </c>
      <c r="I150">
        <v>101</v>
      </c>
      <c r="J150">
        <v>5</v>
      </c>
      <c r="K150" s="27">
        <v>2.8</v>
      </c>
      <c r="L150" s="27">
        <v>4.1429999999999998</v>
      </c>
      <c r="M150" t="str">
        <v>W</v>
      </c>
      <c r="N150" t="str">
        <v>JRS_CLARK</v>
      </c>
      <c r="O150" t="str">
        <v>JR</v>
      </c>
      <c r="P150" t="str">
        <v>JR9999</v>
      </c>
      <c r="Q150" t="str">
        <v>A</v>
      </c>
      <c r="R150" t="str">
        <v>XRD</v>
      </c>
      <c r="S150">
        <v>44885</v>
      </c>
      <c r="T150">
        <v>5356831</v>
      </c>
      <c r="U150" t="str">
        <v>IBCR0397RXVCT64</v>
      </c>
      <c r="V150" t="str">
        <v/>
      </c>
      <c r="W150">
        <v>0</v>
      </c>
    </row>
    <row r="151" spans="1:23" x14ac:dyDescent="0.15">
      <c r="A151">
        <v>397</v>
      </c>
      <c r="B151">
        <v>1385</v>
      </c>
      <c r="C151" t="str">
        <v>G</v>
      </c>
      <c r="D151">
        <v>2</v>
      </c>
      <c r="E151" t="str">
        <v>H</v>
      </c>
      <c r="F151">
        <v>1</v>
      </c>
      <c r="G151" t="str">
        <v>no</v>
      </c>
      <c r="H151">
        <v>100</v>
      </c>
      <c r="I151">
        <v>100</v>
      </c>
      <c r="J151">
        <v>1</v>
      </c>
      <c r="K151" s="27">
        <v>2.8</v>
      </c>
      <c r="L151" s="27">
        <v>4.1429999999999998</v>
      </c>
      <c r="M151" t="str">
        <v>A</v>
      </c>
      <c r="N151" t="str">
        <v>JRS_BROOKS</v>
      </c>
      <c r="O151" t="str">
        <v>JR</v>
      </c>
      <c r="P151" t="str">
        <v>JR9999</v>
      </c>
      <c r="Q151" t="str">
        <v>A</v>
      </c>
      <c r="R151" t="str">
        <v>SED</v>
      </c>
      <c r="S151">
        <v>44885</v>
      </c>
      <c r="T151">
        <v>5356830</v>
      </c>
      <c r="U151" t="str">
        <v>IBCR0397RXUCT64</v>
      </c>
      <c r="V151" t="str">
        <v/>
      </c>
      <c r="W151">
        <v>0</v>
      </c>
    </row>
    <row r="152" spans="1:23" x14ac:dyDescent="0.15">
      <c r="A152">
        <v>397</v>
      </c>
      <c r="B152">
        <v>1385</v>
      </c>
      <c r="C152" t="str">
        <v>G</v>
      </c>
      <c r="D152">
        <v>2</v>
      </c>
      <c r="E152" t="str">
        <v>H</v>
      </c>
      <c r="F152">
        <v>1</v>
      </c>
      <c r="G152" t="str">
        <v>no</v>
      </c>
      <c r="H152">
        <v>102</v>
      </c>
      <c r="I152">
        <v>104</v>
      </c>
      <c r="J152">
        <v>18</v>
      </c>
      <c r="K152" s="27">
        <v>2.8200000000000003</v>
      </c>
      <c r="L152" s="27">
        <v>4.1630000000000003</v>
      </c>
      <c r="M152" t="str">
        <v>W</v>
      </c>
      <c r="N152" t="str">
        <v>GCR</v>
      </c>
      <c r="O152" t="str">
        <v>BCR</v>
      </c>
      <c r="P152" t="str">
        <v>095086IODP</v>
      </c>
      <c r="Q152" t="str">
        <v>A</v>
      </c>
      <c r="R152" t="str">
        <v>JIMI</v>
      </c>
      <c r="S152">
        <v>45089</v>
      </c>
      <c r="T152">
        <v>5412964</v>
      </c>
      <c r="U152" t="str">
        <v>IBCR0397RX4O084</v>
      </c>
      <c r="V152" t="str">
        <v/>
      </c>
      <c r="W152">
        <v>0</v>
      </c>
    </row>
    <row r="153" spans="1:23" x14ac:dyDescent="0.15">
      <c r="A153">
        <v>397</v>
      </c>
      <c r="B153">
        <v>1385</v>
      </c>
      <c r="C153" t="str">
        <v>G</v>
      </c>
      <c r="D153">
        <v>2</v>
      </c>
      <c r="E153" t="str">
        <v>H</v>
      </c>
      <c r="F153">
        <v>1</v>
      </c>
      <c r="G153" t="str">
        <v>no</v>
      </c>
      <c r="H153">
        <v>104</v>
      </c>
      <c r="I153">
        <v>106</v>
      </c>
      <c r="J153">
        <v>18</v>
      </c>
      <c r="K153" s="27">
        <v>2.84</v>
      </c>
      <c r="L153" s="27">
        <v>4.1829999999999998</v>
      </c>
      <c r="M153" t="str">
        <v>W</v>
      </c>
      <c r="N153" t="str">
        <v>GCR</v>
      </c>
      <c r="O153" t="str">
        <v>BCR</v>
      </c>
      <c r="P153" t="str">
        <v>095086IODP</v>
      </c>
      <c r="Q153" t="str">
        <v>A</v>
      </c>
      <c r="R153" t="str">
        <v>JIMI</v>
      </c>
      <c r="S153">
        <v>45089</v>
      </c>
      <c r="T153">
        <v>5412965</v>
      </c>
      <c r="U153" t="str">
        <v>IBCR0397RX5O084</v>
      </c>
      <c r="V153" t="str">
        <v/>
      </c>
      <c r="W153">
        <v>0</v>
      </c>
    </row>
    <row r="154" spans="1:23" x14ac:dyDescent="0.15">
      <c r="A154">
        <v>397</v>
      </c>
      <c r="B154">
        <v>1385</v>
      </c>
      <c r="C154" t="str">
        <v>G</v>
      </c>
      <c r="D154">
        <v>2</v>
      </c>
      <c r="E154" t="str">
        <v>H</v>
      </c>
      <c r="F154">
        <v>1</v>
      </c>
      <c r="G154" t="str">
        <v>no</v>
      </c>
      <c r="H154">
        <v>106</v>
      </c>
      <c r="I154">
        <v>108</v>
      </c>
      <c r="J154">
        <v>18</v>
      </c>
      <c r="K154" s="27">
        <v>2.8600000000000003</v>
      </c>
      <c r="L154" s="27">
        <v>4.2030000000000003</v>
      </c>
      <c r="M154" t="str">
        <v>W</v>
      </c>
      <c r="N154" t="str">
        <v>GCR</v>
      </c>
      <c r="O154" t="str">
        <v>BCR</v>
      </c>
      <c r="P154" t="str">
        <v>095086IODP</v>
      </c>
      <c r="Q154" t="str">
        <v>A</v>
      </c>
      <c r="R154" t="str">
        <v>JIMI</v>
      </c>
      <c r="S154">
        <v>45089</v>
      </c>
      <c r="T154">
        <v>5412966</v>
      </c>
      <c r="U154" t="str">
        <v>IBCR0397RX6O084</v>
      </c>
      <c r="V154" t="str">
        <v/>
      </c>
      <c r="W154">
        <v>0</v>
      </c>
    </row>
    <row r="155" spans="1:23" x14ac:dyDescent="0.15">
      <c r="A155">
        <v>397</v>
      </c>
      <c r="B155">
        <v>1385</v>
      </c>
      <c r="C155" t="str">
        <v>G</v>
      </c>
      <c r="D155">
        <v>2</v>
      </c>
      <c r="E155" t="str">
        <v>H</v>
      </c>
      <c r="F155">
        <v>1</v>
      </c>
      <c r="G155" t="str">
        <v>no</v>
      </c>
      <c r="H155">
        <v>107</v>
      </c>
      <c r="I155">
        <v>108</v>
      </c>
      <c r="J155">
        <v>5</v>
      </c>
      <c r="K155" s="27">
        <v>2.87</v>
      </c>
      <c r="L155" s="27">
        <v>4.2130000000000001</v>
      </c>
      <c r="M155" t="str">
        <v>W</v>
      </c>
      <c r="N155" t="str">
        <v>JRS_CLARK</v>
      </c>
      <c r="O155" t="str">
        <v>JR</v>
      </c>
      <c r="P155" t="str">
        <v>096226IODP</v>
      </c>
      <c r="Q155" t="str">
        <v>A</v>
      </c>
      <c r="R155" t="str">
        <v>MITS</v>
      </c>
      <c r="S155">
        <v>44885</v>
      </c>
      <c r="T155">
        <v>5354972</v>
      </c>
      <c r="U155" t="str">
        <v>IBCR0397RX8XR64</v>
      </c>
      <c r="V155" t="str">
        <v/>
      </c>
      <c r="W155">
        <v>0</v>
      </c>
    </row>
    <row r="156" spans="1:23" x14ac:dyDescent="0.15">
      <c r="A156">
        <v>397</v>
      </c>
      <c r="B156">
        <v>1385</v>
      </c>
      <c r="C156" t="str">
        <v>G</v>
      </c>
      <c r="D156">
        <v>2</v>
      </c>
      <c r="E156" t="str">
        <v>H</v>
      </c>
      <c r="F156">
        <v>1</v>
      </c>
      <c r="G156" t="str">
        <v>no</v>
      </c>
      <c r="H156">
        <v>107</v>
      </c>
      <c r="I156">
        <v>108</v>
      </c>
      <c r="J156">
        <v>5</v>
      </c>
      <c r="K156" s="27">
        <v>2.87</v>
      </c>
      <c r="L156" s="27">
        <v>4.2130000000000001</v>
      </c>
      <c r="M156" t="str">
        <v>W</v>
      </c>
      <c r="N156" t="str">
        <v>JRS_CLARK</v>
      </c>
      <c r="O156" t="str">
        <v>JR</v>
      </c>
      <c r="P156" t="str">
        <v>096226IODP</v>
      </c>
      <c r="Q156" t="str">
        <v>A</v>
      </c>
      <c r="R156" t="str">
        <v>MITS</v>
      </c>
      <c r="S156">
        <v>44885</v>
      </c>
      <c r="T156">
        <v>5356832</v>
      </c>
      <c r="U156" t="str">
        <v>IBCR0397RXWCT64</v>
      </c>
      <c r="V156" t="str">
        <v/>
      </c>
      <c r="W156">
        <v>0</v>
      </c>
    </row>
    <row r="157" spans="1:23" x14ac:dyDescent="0.15">
      <c r="A157">
        <v>397</v>
      </c>
      <c r="B157">
        <v>1385</v>
      </c>
      <c r="C157" t="str">
        <v>G</v>
      </c>
      <c r="D157">
        <v>2</v>
      </c>
      <c r="E157" t="str">
        <v>H</v>
      </c>
      <c r="F157">
        <v>1</v>
      </c>
      <c r="G157" t="str">
        <v>no</v>
      </c>
      <c r="H157">
        <v>108</v>
      </c>
      <c r="I157">
        <v>110</v>
      </c>
      <c r="J157">
        <v>18</v>
      </c>
      <c r="K157" s="27">
        <v>2.88</v>
      </c>
      <c r="L157" s="27">
        <v>4.2229999999999999</v>
      </c>
      <c r="M157" t="str">
        <v>W</v>
      </c>
      <c r="N157" t="str">
        <v>GCR</v>
      </c>
      <c r="O157" t="str">
        <v>BCR</v>
      </c>
      <c r="P157" t="str">
        <v>095086IODP</v>
      </c>
      <c r="Q157" t="str">
        <v>A</v>
      </c>
      <c r="R157" t="str">
        <v>JIMI</v>
      </c>
      <c r="S157">
        <v>45089</v>
      </c>
      <c r="T157">
        <v>5412967</v>
      </c>
      <c r="U157" t="str">
        <v>IBCR0397RX7O084</v>
      </c>
      <c r="V157" t="str">
        <v/>
      </c>
      <c r="W157">
        <v>0</v>
      </c>
    </row>
    <row r="158" spans="1:23" x14ac:dyDescent="0.15">
      <c r="A158">
        <v>397</v>
      </c>
      <c r="B158">
        <v>1385</v>
      </c>
      <c r="C158" t="str">
        <v>G</v>
      </c>
      <c r="D158">
        <v>2</v>
      </c>
      <c r="E158" t="str">
        <v>H</v>
      </c>
      <c r="F158">
        <v>1</v>
      </c>
      <c r="G158" t="str">
        <v>no</v>
      </c>
      <c r="H158">
        <v>110</v>
      </c>
      <c r="I158">
        <v>112</v>
      </c>
      <c r="J158">
        <v>18</v>
      </c>
      <c r="K158" s="27">
        <v>2.9000000000000004</v>
      </c>
      <c r="L158" s="27">
        <v>4.2430000000000003</v>
      </c>
      <c r="M158" t="str">
        <v>W</v>
      </c>
      <c r="N158" t="str">
        <v>GCR</v>
      </c>
      <c r="O158" t="str">
        <v>BCR</v>
      </c>
      <c r="P158" t="str">
        <v>095086IODP</v>
      </c>
      <c r="Q158" t="str">
        <v>A</v>
      </c>
      <c r="R158" t="str">
        <v>JIMI</v>
      </c>
      <c r="S158">
        <v>45089</v>
      </c>
      <c r="T158">
        <v>5412968</v>
      </c>
      <c r="U158" t="str">
        <v>IBCR0397RX8O084</v>
      </c>
      <c r="V158" t="str">
        <v/>
      </c>
      <c r="W158">
        <v>0</v>
      </c>
    </row>
    <row r="159" spans="1:23" x14ac:dyDescent="0.15">
      <c r="A159">
        <v>397</v>
      </c>
      <c r="B159">
        <v>1385</v>
      </c>
      <c r="C159" t="str">
        <v>G</v>
      </c>
      <c r="D159">
        <v>2</v>
      </c>
      <c r="E159" t="str">
        <v>H</v>
      </c>
      <c r="F159">
        <v>1</v>
      </c>
      <c r="G159" t="str">
        <v>no</v>
      </c>
      <c r="H159">
        <v>112</v>
      </c>
      <c r="I159">
        <v>114</v>
      </c>
      <c r="J159">
        <v>18</v>
      </c>
      <c r="K159" s="27">
        <v>2.92</v>
      </c>
      <c r="L159" s="27">
        <v>4.2629999999999999</v>
      </c>
      <c r="M159" t="str">
        <v>W</v>
      </c>
      <c r="N159" t="str">
        <v>GCR</v>
      </c>
      <c r="O159" t="str">
        <v>BCR</v>
      </c>
      <c r="P159" t="str">
        <v>095086IODP</v>
      </c>
      <c r="Q159" t="str">
        <v>A</v>
      </c>
      <c r="R159" t="str">
        <v>JIMI</v>
      </c>
      <c r="S159">
        <v>45089</v>
      </c>
      <c r="T159">
        <v>5412969</v>
      </c>
      <c r="U159" t="str">
        <v>IBCR0397RX9O084</v>
      </c>
      <c r="V159" t="str">
        <v/>
      </c>
      <c r="W159">
        <v>0</v>
      </c>
    </row>
    <row r="160" spans="1:23" x14ac:dyDescent="0.15">
      <c r="A160">
        <v>397</v>
      </c>
      <c r="B160">
        <v>1385</v>
      </c>
      <c r="C160" t="str">
        <v>G</v>
      </c>
      <c r="D160">
        <v>2</v>
      </c>
      <c r="E160" t="str">
        <v>H</v>
      </c>
      <c r="F160">
        <v>1</v>
      </c>
      <c r="G160" t="str">
        <v>no</v>
      </c>
      <c r="H160">
        <v>114</v>
      </c>
      <c r="I160">
        <v>116</v>
      </c>
      <c r="J160">
        <v>18</v>
      </c>
      <c r="K160" s="27">
        <v>2.94</v>
      </c>
      <c r="L160" s="27">
        <v>4.2829999999999995</v>
      </c>
      <c r="M160" t="str">
        <v>W</v>
      </c>
      <c r="N160" t="str">
        <v>GCR</v>
      </c>
      <c r="O160" t="str">
        <v>BCR</v>
      </c>
      <c r="P160" t="str">
        <v>095086IODP</v>
      </c>
      <c r="Q160" t="str">
        <v>A</v>
      </c>
      <c r="R160" t="str">
        <v>JIMI</v>
      </c>
      <c r="S160">
        <v>45089</v>
      </c>
      <c r="T160">
        <v>5412970</v>
      </c>
      <c r="U160" t="str">
        <v>IBCR0397RXAO084</v>
      </c>
      <c r="V160" t="str">
        <v/>
      </c>
      <c r="W160">
        <v>0</v>
      </c>
    </row>
    <row r="161" spans="1:23" x14ac:dyDescent="0.15">
      <c r="A161">
        <v>397</v>
      </c>
      <c r="B161">
        <v>1385</v>
      </c>
      <c r="C161" t="str">
        <v>G</v>
      </c>
      <c r="D161">
        <v>2</v>
      </c>
      <c r="E161" t="str">
        <v>H</v>
      </c>
      <c r="F161">
        <v>1</v>
      </c>
      <c r="G161" t="str">
        <v>no</v>
      </c>
      <c r="H161">
        <v>116</v>
      </c>
      <c r="I161">
        <v>118</v>
      </c>
      <c r="J161">
        <v>18</v>
      </c>
      <c r="K161" s="27">
        <v>2.96</v>
      </c>
      <c r="L161" s="27">
        <v>4.3029999999999999</v>
      </c>
      <c r="M161" t="str">
        <v>W</v>
      </c>
      <c r="N161" t="str">
        <v>GCR</v>
      </c>
      <c r="O161" t="str">
        <v>BCR</v>
      </c>
      <c r="P161" t="str">
        <v>095086IODP</v>
      </c>
      <c r="Q161" t="str">
        <v>A</v>
      </c>
      <c r="R161" t="str">
        <v>JIMI</v>
      </c>
      <c r="S161">
        <v>45089</v>
      </c>
      <c r="T161">
        <v>5412971</v>
      </c>
      <c r="U161" t="str">
        <v>IBCR0397RXBO084</v>
      </c>
      <c r="V161" t="str">
        <v/>
      </c>
      <c r="W161">
        <v>0</v>
      </c>
    </row>
    <row r="162" spans="1:23" x14ac:dyDescent="0.15">
      <c r="A162">
        <v>397</v>
      </c>
      <c r="B162">
        <v>1385</v>
      </c>
      <c r="C162" t="str">
        <v>G</v>
      </c>
      <c r="D162">
        <v>2</v>
      </c>
      <c r="E162" t="str">
        <v>H</v>
      </c>
      <c r="F162">
        <v>1</v>
      </c>
      <c r="G162" t="str">
        <v>no</v>
      </c>
      <c r="H162">
        <v>118</v>
      </c>
      <c r="I162">
        <v>120</v>
      </c>
      <c r="J162">
        <v>18</v>
      </c>
      <c r="K162" s="27">
        <v>2.98</v>
      </c>
      <c r="L162" s="27">
        <v>4.3230000000000004</v>
      </c>
      <c r="M162" t="str">
        <v>W</v>
      </c>
      <c r="N162" t="str">
        <v>GCR</v>
      </c>
      <c r="O162" t="str">
        <v>BCR</v>
      </c>
      <c r="P162" t="str">
        <v>095086IODP</v>
      </c>
      <c r="Q162" t="str">
        <v>A</v>
      </c>
      <c r="R162" t="str">
        <v>JIMI</v>
      </c>
      <c r="S162">
        <v>45089</v>
      </c>
      <c r="T162">
        <v>5412972</v>
      </c>
      <c r="U162" t="str">
        <v>IBCR0397RXCO084</v>
      </c>
      <c r="V162" t="str">
        <v/>
      </c>
      <c r="W162">
        <v>0</v>
      </c>
    </row>
    <row r="163" spans="1:23" x14ac:dyDescent="0.15">
      <c r="A163">
        <v>397</v>
      </c>
      <c r="B163">
        <v>1385</v>
      </c>
      <c r="C163" t="str">
        <v>G</v>
      </c>
      <c r="D163">
        <v>2</v>
      </c>
      <c r="E163" t="str">
        <v>H</v>
      </c>
      <c r="F163">
        <v>1</v>
      </c>
      <c r="G163" t="str">
        <v>no</v>
      </c>
      <c r="H163">
        <v>120</v>
      </c>
      <c r="I163">
        <v>122</v>
      </c>
      <c r="J163">
        <v>18</v>
      </c>
      <c r="K163" s="27">
        <v>3</v>
      </c>
      <c r="L163" s="27">
        <v>4.343</v>
      </c>
      <c r="M163" t="str">
        <v>W</v>
      </c>
      <c r="N163" t="str">
        <v>GCR</v>
      </c>
      <c r="O163" t="str">
        <v>BCR</v>
      </c>
      <c r="P163" t="str">
        <v>095086IODP</v>
      </c>
      <c r="Q163" t="str">
        <v>A</v>
      </c>
      <c r="R163" t="str">
        <v>JIMI</v>
      </c>
      <c r="S163">
        <v>45089</v>
      </c>
      <c r="T163">
        <v>5412973</v>
      </c>
      <c r="U163" t="str">
        <v>IBCR0397RXDO084</v>
      </c>
      <c r="V163" t="str">
        <v/>
      </c>
      <c r="W163">
        <v>0</v>
      </c>
    </row>
    <row r="164" spans="1:23" x14ac:dyDescent="0.15">
      <c r="A164">
        <v>397</v>
      </c>
      <c r="B164">
        <v>1385</v>
      </c>
      <c r="C164" t="str">
        <v>G</v>
      </c>
      <c r="D164">
        <v>2</v>
      </c>
      <c r="E164" t="str">
        <v>H</v>
      </c>
      <c r="F164">
        <v>1</v>
      </c>
      <c r="G164" t="str">
        <v>no</v>
      </c>
      <c r="H164">
        <v>122</v>
      </c>
      <c r="I164">
        <v>124</v>
      </c>
      <c r="J164">
        <v>18</v>
      </c>
      <c r="K164" s="27">
        <v>3.02</v>
      </c>
      <c r="L164" s="27">
        <v>4.3629999999999995</v>
      </c>
      <c r="M164" t="str">
        <v>W</v>
      </c>
      <c r="N164" t="str">
        <v>GCR</v>
      </c>
      <c r="O164" t="str">
        <v>BCR</v>
      </c>
      <c r="P164" t="str">
        <v>095086IODP</v>
      </c>
      <c r="Q164" t="str">
        <v>A</v>
      </c>
      <c r="R164" t="str">
        <v>JIMI</v>
      </c>
      <c r="S164">
        <v>45089</v>
      </c>
      <c r="T164">
        <v>5412974</v>
      </c>
      <c r="U164" t="str">
        <v>IBCR0397RXEO084</v>
      </c>
      <c r="V164" t="str">
        <v/>
      </c>
      <c r="W164">
        <v>0</v>
      </c>
    </row>
    <row r="165" spans="1:23" x14ac:dyDescent="0.15">
      <c r="A165">
        <v>397</v>
      </c>
      <c r="B165">
        <v>1385</v>
      </c>
      <c r="C165" t="str">
        <v>G</v>
      </c>
      <c r="D165">
        <v>2</v>
      </c>
      <c r="E165" t="str">
        <v>H</v>
      </c>
      <c r="F165">
        <v>1</v>
      </c>
      <c r="G165" t="str">
        <v>no</v>
      </c>
      <c r="H165">
        <v>124</v>
      </c>
      <c r="I165">
        <v>125</v>
      </c>
      <c r="J165">
        <v>5</v>
      </c>
      <c r="K165" s="27">
        <v>3.04</v>
      </c>
      <c r="L165" s="27">
        <v>4.383</v>
      </c>
      <c r="M165" t="str">
        <v>W</v>
      </c>
      <c r="N165" t="str">
        <v>JRS_CLARK</v>
      </c>
      <c r="O165" t="str">
        <v>JR</v>
      </c>
      <c r="P165" t="str">
        <v>096226IODP</v>
      </c>
      <c r="Q165" t="str">
        <v>A</v>
      </c>
      <c r="R165" t="str">
        <v>MITS</v>
      </c>
      <c r="S165">
        <v>44885</v>
      </c>
      <c r="T165">
        <v>5354973</v>
      </c>
      <c r="U165" t="str">
        <v>IBCR0397RX9XR64</v>
      </c>
      <c r="V165" t="str">
        <v/>
      </c>
      <c r="W165">
        <v>0</v>
      </c>
    </row>
    <row r="166" spans="1:23" x14ac:dyDescent="0.15">
      <c r="A166">
        <v>397</v>
      </c>
      <c r="B166">
        <v>1385</v>
      </c>
      <c r="C166" t="str">
        <v>G</v>
      </c>
      <c r="D166">
        <v>2</v>
      </c>
      <c r="E166" t="str">
        <v>H</v>
      </c>
      <c r="F166">
        <v>1</v>
      </c>
      <c r="G166" t="str">
        <v>no</v>
      </c>
      <c r="H166">
        <v>124</v>
      </c>
      <c r="I166">
        <v>126</v>
      </c>
      <c r="J166">
        <v>18</v>
      </c>
      <c r="K166" s="27">
        <v>3.04</v>
      </c>
      <c r="L166" s="27">
        <v>4.383</v>
      </c>
      <c r="M166" t="str">
        <v>W</v>
      </c>
      <c r="N166" t="str">
        <v>GCR</v>
      </c>
      <c r="O166" t="str">
        <v>BCR</v>
      </c>
      <c r="P166" t="str">
        <v>095086IODP</v>
      </c>
      <c r="Q166" t="str">
        <v>A</v>
      </c>
      <c r="R166" t="str">
        <v>JIMI</v>
      </c>
      <c r="S166">
        <v>45089</v>
      </c>
      <c r="T166">
        <v>5412975</v>
      </c>
      <c r="U166" t="str">
        <v>IBCR0397RXFO084</v>
      </c>
      <c r="V166" t="str">
        <v/>
      </c>
      <c r="W166">
        <v>0</v>
      </c>
    </row>
    <row r="167" spans="1:23" x14ac:dyDescent="0.15">
      <c r="A167">
        <v>397</v>
      </c>
      <c r="B167">
        <v>1385</v>
      </c>
      <c r="C167" t="str">
        <v>G</v>
      </c>
      <c r="D167">
        <v>2</v>
      </c>
      <c r="E167" t="str">
        <v>H</v>
      </c>
      <c r="F167">
        <v>1</v>
      </c>
      <c r="G167" t="str">
        <v>no</v>
      </c>
      <c r="H167">
        <v>124</v>
      </c>
      <c r="I167">
        <v>125</v>
      </c>
      <c r="J167">
        <v>5</v>
      </c>
      <c r="K167" s="27">
        <v>3.04</v>
      </c>
      <c r="L167" s="27">
        <v>4.383</v>
      </c>
      <c r="M167" t="str">
        <v>W</v>
      </c>
      <c r="N167" t="str">
        <v>JRS_CLARK</v>
      </c>
      <c r="O167" t="str">
        <v>JR</v>
      </c>
      <c r="P167" t="str">
        <v>096226IODP</v>
      </c>
      <c r="Q167" t="str">
        <v>A</v>
      </c>
      <c r="R167" t="str">
        <v>MITS</v>
      </c>
      <c r="S167">
        <v>44885</v>
      </c>
      <c r="T167">
        <v>5356833</v>
      </c>
      <c r="U167" t="str">
        <v>IBCR0397RXXCT64</v>
      </c>
      <c r="V167" t="str">
        <v/>
      </c>
      <c r="W167">
        <v>0</v>
      </c>
    </row>
    <row r="168" spans="1:23" x14ac:dyDescent="0.15">
      <c r="A168">
        <v>397</v>
      </c>
      <c r="B168">
        <v>1385</v>
      </c>
      <c r="C168" t="str">
        <v>G</v>
      </c>
      <c r="D168">
        <v>2</v>
      </c>
      <c r="E168" t="str">
        <v>H</v>
      </c>
      <c r="F168">
        <v>1</v>
      </c>
      <c r="G168" t="str">
        <v>no</v>
      </c>
      <c r="H168">
        <v>126</v>
      </c>
      <c r="I168">
        <v>128</v>
      </c>
      <c r="J168">
        <v>18</v>
      </c>
      <c r="K168" s="27">
        <v>3.06</v>
      </c>
      <c r="L168" s="27">
        <v>4.4030000000000005</v>
      </c>
      <c r="M168" t="str">
        <v>W</v>
      </c>
      <c r="N168" t="str">
        <v>GCR</v>
      </c>
      <c r="O168" t="str">
        <v>BCR</v>
      </c>
      <c r="P168" t="str">
        <v>095086IODP</v>
      </c>
      <c r="Q168" t="str">
        <v>A</v>
      </c>
      <c r="R168" t="str">
        <v>JIMI</v>
      </c>
      <c r="S168">
        <v>45089</v>
      </c>
      <c r="T168">
        <v>5412976</v>
      </c>
      <c r="U168" t="str">
        <v>IBCR0397RXGO084</v>
      </c>
      <c r="V168" t="str">
        <v/>
      </c>
      <c r="W168">
        <v>0</v>
      </c>
    </row>
    <row r="169" spans="1:23" x14ac:dyDescent="0.15">
      <c r="A169">
        <v>397</v>
      </c>
      <c r="B169">
        <v>1385</v>
      </c>
      <c r="C169" t="str">
        <v>G</v>
      </c>
      <c r="D169">
        <v>2</v>
      </c>
      <c r="E169" t="str">
        <v>H</v>
      </c>
      <c r="F169">
        <v>1</v>
      </c>
      <c r="G169" t="str">
        <v>no</v>
      </c>
      <c r="H169">
        <v>128</v>
      </c>
      <c r="I169">
        <v>130</v>
      </c>
      <c r="J169">
        <v>18</v>
      </c>
      <c r="K169" s="27">
        <v>3.08</v>
      </c>
      <c r="L169" s="27">
        <v>4.423</v>
      </c>
      <c r="M169" t="str">
        <v>W</v>
      </c>
      <c r="N169" t="str">
        <v>GCR</v>
      </c>
      <c r="O169" t="str">
        <v>BCR</v>
      </c>
      <c r="P169" t="str">
        <v>095086IODP</v>
      </c>
      <c r="Q169" t="str">
        <v>A</v>
      </c>
      <c r="R169" t="str">
        <v>JIMI</v>
      </c>
      <c r="S169">
        <v>45089</v>
      </c>
      <c r="T169">
        <v>5412977</v>
      </c>
      <c r="U169" t="str">
        <v>IBCR0397RXHO084</v>
      </c>
      <c r="V169" t="str">
        <v/>
      </c>
      <c r="W169">
        <v>0</v>
      </c>
    </row>
    <row r="170" spans="1:23" x14ac:dyDescent="0.15">
      <c r="A170">
        <v>397</v>
      </c>
      <c r="B170">
        <v>1385</v>
      </c>
      <c r="C170" t="str">
        <v>G</v>
      </c>
      <c r="D170">
        <v>2</v>
      </c>
      <c r="E170" t="str">
        <v>H</v>
      </c>
      <c r="F170">
        <v>1</v>
      </c>
      <c r="G170" t="str">
        <v>no</v>
      </c>
      <c r="H170">
        <v>130</v>
      </c>
      <c r="I170">
        <v>130</v>
      </c>
      <c r="J170">
        <v>1</v>
      </c>
      <c r="K170" s="27">
        <v>3.1</v>
      </c>
      <c r="L170" s="27">
        <v>4.4429999999999996</v>
      </c>
      <c r="M170" t="str">
        <v>W</v>
      </c>
      <c r="N170" t="str">
        <v>LEWIS</v>
      </c>
      <c r="O170" t="str">
        <v>JR</v>
      </c>
      <c r="P170" t="str">
        <v>JR9999</v>
      </c>
      <c r="Q170" t="str">
        <v>A</v>
      </c>
      <c r="R170" t="str">
        <v>NANNO</v>
      </c>
      <c r="S170">
        <v>44902</v>
      </c>
      <c r="T170">
        <v>5354974</v>
      </c>
      <c r="U170" t="str">
        <v>IBCR0397RXAXR64</v>
      </c>
      <c r="V170" t="str">
        <v>Unprocessed sample to FLOR, slide to CLAR</v>
      </c>
      <c r="W170">
        <v>0</v>
      </c>
    </row>
    <row r="171" spans="1:23" x14ac:dyDescent="0.15">
      <c r="A171">
        <v>397</v>
      </c>
      <c r="B171">
        <v>1385</v>
      </c>
      <c r="C171" t="str">
        <v>G</v>
      </c>
      <c r="D171">
        <v>2</v>
      </c>
      <c r="E171" t="str">
        <v>H</v>
      </c>
      <c r="F171">
        <v>1</v>
      </c>
      <c r="G171" t="str">
        <v>no</v>
      </c>
      <c r="H171">
        <v>130</v>
      </c>
      <c r="I171">
        <v>132</v>
      </c>
      <c r="J171">
        <v>18</v>
      </c>
      <c r="K171" s="27">
        <v>3.1</v>
      </c>
      <c r="L171" s="27">
        <v>4.4429999999999996</v>
      </c>
      <c r="M171" t="str">
        <v>W</v>
      </c>
      <c r="N171" t="str">
        <v>GCR</v>
      </c>
      <c r="O171" t="str">
        <v>BCR</v>
      </c>
      <c r="P171" t="str">
        <v>095086IODP</v>
      </c>
      <c r="Q171" t="str">
        <v>A</v>
      </c>
      <c r="R171" t="str">
        <v>JIMI</v>
      </c>
      <c r="S171">
        <v>45089</v>
      </c>
      <c r="T171">
        <v>5412978</v>
      </c>
      <c r="U171" t="str">
        <v>IBCR0397RXIO084</v>
      </c>
      <c r="V171" t="str">
        <v/>
      </c>
      <c r="W171">
        <v>0</v>
      </c>
    </row>
    <row r="172" spans="1:23" x14ac:dyDescent="0.15">
      <c r="A172">
        <v>397</v>
      </c>
      <c r="B172">
        <v>1385</v>
      </c>
      <c r="C172" t="str">
        <v>G</v>
      </c>
      <c r="D172">
        <v>2</v>
      </c>
      <c r="E172" t="str">
        <v>H</v>
      </c>
      <c r="F172">
        <v>1</v>
      </c>
      <c r="G172" t="str">
        <v>no</v>
      </c>
      <c r="H172">
        <v>130</v>
      </c>
      <c r="I172">
        <v>130</v>
      </c>
      <c r="J172">
        <v>1</v>
      </c>
      <c r="K172" s="27">
        <v>3.1</v>
      </c>
      <c r="L172" s="27">
        <v>4.4429999999999996</v>
      </c>
      <c r="M172" t="str">
        <v>W</v>
      </c>
      <c r="N172" t="str">
        <v>LEWIS</v>
      </c>
      <c r="O172" t="str">
        <v>JR</v>
      </c>
      <c r="P172" t="str">
        <v>JR9999</v>
      </c>
      <c r="Q172" t="str">
        <v>A</v>
      </c>
      <c r="R172" t="str">
        <v>NANNO</v>
      </c>
      <c r="S172">
        <v>44902</v>
      </c>
      <c r="T172">
        <v>5356834</v>
      </c>
      <c r="U172" t="str">
        <v>IBCR0397RXYCT64</v>
      </c>
      <c r="V172" t="str">
        <v>Unprocessed sample to FLOR, slide to CLAR</v>
      </c>
      <c r="W172">
        <v>0</v>
      </c>
    </row>
    <row r="173" spans="1:23" x14ac:dyDescent="0.15">
      <c r="A173">
        <v>397</v>
      </c>
      <c r="B173">
        <v>1385</v>
      </c>
      <c r="C173" t="str">
        <v>G</v>
      </c>
      <c r="D173">
        <v>2</v>
      </c>
      <c r="E173" t="str">
        <v>H</v>
      </c>
      <c r="F173">
        <v>1</v>
      </c>
      <c r="G173" t="str">
        <v>no</v>
      </c>
      <c r="H173">
        <v>132</v>
      </c>
      <c r="I173">
        <v>134</v>
      </c>
      <c r="J173">
        <v>18</v>
      </c>
      <c r="K173" s="27">
        <v>3.12</v>
      </c>
      <c r="L173" s="27">
        <v>4.4630000000000001</v>
      </c>
      <c r="M173" t="str">
        <v>W</v>
      </c>
      <c r="N173" t="str">
        <v>GCR</v>
      </c>
      <c r="O173" t="str">
        <v>BCR</v>
      </c>
      <c r="P173" t="str">
        <v>095086IODP</v>
      </c>
      <c r="Q173" t="str">
        <v>A</v>
      </c>
      <c r="R173" t="str">
        <v>JIMI</v>
      </c>
      <c r="S173">
        <v>45089</v>
      </c>
      <c r="T173">
        <v>5412979</v>
      </c>
      <c r="U173" t="str">
        <v>IBCR0397RXJO084</v>
      </c>
      <c r="V173" t="str">
        <v/>
      </c>
      <c r="W173">
        <v>0</v>
      </c>
    </row>
    <row r="174" spans="1:23" x14ac:dyDescent="0.15">
      <c r="A174">
        <v>397</v>
      </c>
      <c r="B174">
        <v>1385</v>
      </c>
      <c r="C174" t="str">
        <v>G</v>
      </c>
      <c r="D174">
        <v>2</v>
      </c>
      <c r="E174" t="str">
        <v>H</v>
      </c>
      <c r="F174">
        <v>1</v>
      </c>
      <c r="G174" t="str">
        <v>no</v>
      </c>
      <c r="H174">
        <v>134</v>
      </c>
      <c r="I174">
        <v>136</v>
      </c>
      <c r="J174">
        <v>18</v>
      </c>
      <c r="K174" s="27">
        <v>3.14</v>
      </c>
      <c r="L174" s="27">
        <v>4.4830000000000005</v>
      </c>
      <c r="M174" t="str">
        <v>W</v>
      </c>
      <c r="N174" t="str">
        <v>GCR</v>
      </c>
      <c r="O174" t="str">
        <v>BCR</v>
      </c>
      <c r="P174" t="str">
        <v>095086IODP</v>
      </c>
      <c r="Q174" t="str">
        <v>A</v>
      </c>
      <c r="R174" t="str">
        <v>JIMI</v>
      </c>
      <c r="S174">
        <v>45089</v>
      </c>
      <c r="T174">
        <v>5412980</v>
      </c>
      <c r="U174" t="str">
        <v>IBCR0397RXKO084</v>
      </c>
      <c r="V174" t="str">
        <v/>
      </c>
      <c r="W174">
        <v>0</v>
      </c>
    </row>
    <row r="175" spans="1:23" x14ac:dyDescent="0.15">
      <c r="A175">
        <v>397</v>
      </c>
      <c r="B175">
        <v>1385</v>
      </c>
      <c r="C175" t="str">
        <v>G</v>
      </c>
      <c r="D175">
        <v>2</v>
      </c>
      <c r="E175" t="str">
        <v>H</v>
      </c>
      <c r="F175">
        <v>1</v>
      </c>
      <c r="G175" t="str">
        <v>no</v>
      </c>
      <c r="H175">
        <v>136</v>
      </c>
      <c r="I175">
        <v>138</v>
      </c>
      <c r="J175">
        <v>18</v>
      </c>
      <c r="K175" s="27">
        <v>3.16</v>
      </c>
      <c r="L175" s="27">
        <v>4.5030000000000001</v>
      </c>
      <c r="M175" t="str">
        <v>W</v>
      </c>
      <c r="N175" t="str">
        <v>GCR</v>
      </c>
      <c r="O175" t="str">
        <v>BCR</v>
      </c>
      <c r="P175" t="str">
        <v>095086IODP</v>
      </c>
      <c r="Q175" t="str">
        <v>A</v>
      </c>
      <c r="R175" t="str">
        <v>JIMI</v>
      </c>
      <c r="S175">
        <v>45089</v>
      </c>
      <c r="T175">
        <v>5412981</v>
      </c>
      <c r="U175" t="str">
        <v>IBCR0397RXLO084</v>
      </c>
      <c r="V175" t="str">
        <v/>
      </c>
      <c r="W175">
        <v>0</v>
      </c>
    </row>
    <row r="176" spans="1:23" x14ac:dyDescent="0.15">
      <c r="A176">
        <v>397</v>
      </c>
      <c r="B176">
        <v>1385</v>
      </c>
      <c r="C176" t="str">
        <v>G</v>
      </c>
      <c r="D176">
        <v>2</v>
      </c>
      <c r="E176" t="str">
        <v>H</v>
      </c>
      <c r="F176">
        <v>1</v>
      </c>
      <c r="G176" t="str">
        <v>no</v>
      </c>
      <c r="H176">
        <v>138</v>
      </c>
      <c r="I176">
        <v>140</v>
      </c>
      <c r="J176">
        <v>18</v>
      </c>
      <c r="K176" s="27">
        <v>3.1799999999999997</v>
      </c>
      <c r="L176" s="27">
        <v>4.5229999999999997</v>
      </c>
      <c r="M176" t="str">
        <v>W</v>
      </c>
      <c r="N176" t="str">
        <v>GCR</v>
      </c>
      <c r="O176" t="str">
        <v>BCR</v>
      </c>
      <c r="P176" t="str">
        <v>095086IODP</v>
      </c>
      <c r="Q176" t="str">
        <v>A</v>
      </c>
      <c r="R176" t="str">
        <v>JIMI</v>
      </c>
      <c r="S176">
        <v>45089</v>
      </c>
      <c r="T176">
        <v>5412982</v>
      </c>
      <c r="U176" t="str">
        <v>IBCR0397RXMO084</v>
      </c>
      <c r="V176" t="str">
        <v/>
      </c>
      <c r="W176">
        <v>0</v>
      </c>
    </row>
    <row r="177" spans="1:23" x14ac:dyDescent="0.15">
      <c r="A177">
        <v>397</v>
      </c>
      <c r="B177">
        <v>1385</v>
      </c>
      <c r="C177" t="str">
        <v>G</v>
      </c>
      <c r="D177">
        <v>2</v>
      </c>
      <c r="E177" t="str">
        <v>H</v>
      </c>
      <c r="F177">
        <v>1</v>
      </c>
      <c r="G177" t="str">
        <v>no</v>
      </c>
      <c r="H177">
        <v>140</v>
      </c>
      <c r="I177">
        <v>142</v>
      </c>
      <c r="J177">
        <v>18</v>
      </c>
      <c r="K177" s="27">
        <v>3.2</v>
      </c>
      <c r="L177" s="27">
        <v>4.5430000000000001</v>
      </c>
      <c r="M177" t="str">
        <v>W</v>
      </c>
      <c r="N177" t="str">
        <v>GCR</v>
      </c>
      <c r="O177" t="str">
        <v>BCR</v>
      </c>
      <c r="P177" t="str">
        <v>095086IODP</v>
      </c>
      <c r="Q177" t="str">
        <v>A</v>
      </c>
      <c r="R177" t="str">
        <v>JIMI</v>
      </c>
      <c r="S177">
        <v>45089</v>
      </c>
      <c r="T177">
        <v>5412983</v>
      </c>
      <c r="U177" t="str">
        <v>IBCR0397RXNO084</v>
      </c>
      <c r="V177" t="str">
        <v/>
      </c>
      <c r="W177">
        <v>0</v>
      </c>
    </row>
    <row r="178" spans="1:23" x14ac:dyDescent="0.15">
      <c r="A178">
        <v>397</v>
      </c>
      <c r="B178">
        <v>1385</v>
      </c>
      <c r="C178" t="str">
        <v>G</v>
      </c>
      <c r="D178">
        <v>2</v>
      </c>
      <c r="E178" t="str">
        <v>H</v>
      </c>
      <c r="F178">
        <v>1</v>
      </c>
      <c r="G178" t="str">
        <v>no</v>
      </c>
      <c r="H178">
        <v>141</v>
      </c>
      <c r="I178">
        <v>142</v>
      </c>
      <c r="J178">
        <v>5</v>
      </c>
      <c r="K178" s="27">
        <v>3.21</v>
      </c>
      <c r="L178" s="27">
        <v>4.5529999999999999</v>
      </c>
      <c r="M178" t="str">
        <v>W</v>
      </c>
      <c r="N178" t="str">
        <v>JRS_CLARK</v>
      </c>
      <c r="O178" t="str">
        <v>JR</v>
      </c>
      <c r="P178" t="str">
        <v>096226IODP</v>
      </c>
      <c r="Q178" t="str">
        <v>A</v>
      </c>
      <c r="R178" t="str">
        <v>MITS</v>
      </c>
      <c r="S178">
        <v>44885</v>
      </c>
      <c r="T178">
        <v>5354975</v>
      </c>
      <c r="U178" t="str">
        <v>IBCR0397RXBXR64</v>
      </c>
      <c r="V178" t="str">
        <v/>
      </c>
      <c r="W178">
        <v>0</v>
      </c>
    </row>
    <row r="179" spans="1:23" x14ac:dyDescent="0.15">
      <c r="A179">
        <v>397</v>
      </c>
      <c r="B179">
        <v>1385</v>
      </c>
      <c r="C179" t="str">
        <v>G</v>
      </c>
      <c r="D179">
        <v>2</v>
      </c>
      <c r="E179" t="str">
        <v>H</v>
      </c>
      <c r="F179">
        <v>1</v>
      </c>
      <c r="G179" t="str">
        <v>no</v>
      </c>
      <c r="H179">
        <v>141</v>
      </c>
      <c r="I179">
        <v>142</v>
      </c>
      <c r="J179">
        <v>5</v>
      </c>
      <c r="K179" s="27">
        <v>3.21</v>
      </c>
      <c r="L179" s="27">
        <v>4.5529999999999999</v>
      </c>
      <c r="M179" t="str">
        <v>W</v>
      </c>
      <c r="N179" t="str">
        <v>JRS_CLARK</v>
      </c>
      <c r="O179" t="str">
        <v>JR</v>
      </c>
      <c r="P179" t="str">
        <v>096226IODP</v>
      </c>
      <c r="Q179" t="str">
        <v>A</v>
      </c>
      <c r="R179" t="str">
        <v>MITS</v>
      </c>
      <c r="S179">
        <v>44885</v>
      </c>
      <c r="T179">
        <v>5356835</v>
      </c>
      <c r="U179" t="str">
        <v>IBCR0397RXZCT64</v>
      </c>
      <c r="V179" t="str">
        <v/>
      </c>
      <c r="W179">
        <v>0</v>
      </c>
    </row>
    <row r="180" spans="1:23" x14ac:dyDescent="0.15">
      <c r="A180">
        <v>397</v>
      </c>
      <c r="B180">
        <v>1385</v>
      </c>
      <c r="C180" t="str">
        <v>G</v>
      </c>
      <c r="D180">
        <v>2</v>
      </c>
      <c r="E180" t="str">
        <v>H</v>
      </c>
      <c r="F180">
        <v>1</v>
      </c>
      <c r="G180" t="str">
        <v>no</v>
      </c>
      <c r="H180">
        <v>142</v>
      </c>
      <c r="I180">
        <v>144</v>
      </c>
      <c r="J180">
        <v>18</v>
      </c>
      <c r="K180" s="27">
        <v>3.2199999999999998</v>
      </c>
      <c r="L180" s="27">
        <v>4.5629999999999997</v>
      </c>
      <c r="M180" t="str">
        <v>W</v>
      </c>
      <c r="N180" t="str">
        <v>GCR</v>
      </c>
      <c r="O180" t="str">
        <v>BCR</v>
      </c>
      <c r="P180" t="str">
        <v>095086IODP</v>
      </c>
      <c r="Q180" t="str">
        <v>A</v>
      </c>
      <c r="R180" t="str">
        <v>JIMI</v>
      </c>
      <c r="S180">
        <v>45089</v>
      </c>
      <c r="T180">
        <v>5412984</v>
      </c>
      <c r="U180" t="str">
        <v>IBCR0397RXOO084</v>
      </c>
      <c r="V180" t="str">
        <v/>
      </c>
      <c r="W180">
        <v>0</v>
      </c>
    </row>
    <row r="181" spans="1:23" x14ac:dyDescent="0.15">
      <c r="A181">
        <v>397</v>
      </c>
      <c r="B181">
        <v>1385</v>
      </c>
      <c r="C181" t="str">
        <v>G</v>
      </c>
      <c r="D181">
        <v>2</v>
      </c>
      <c r="E181" t="str">
        <v>H</v>
      </c>
      <c r="F181">
        <v>1</v>
      </c>
      <c r="G181" t="str">
        <v>no</v>
      </c>
      <c r="H181">
        <v>144</v>
      </c>
      <c r="I181">
        <v>146</v>
      </c>
      <c r="J181">
        <v>18</v>
      </c>
      <c r="K181" s="27">
        <v>3.24</v>
      </c>
      <c r="L181" s="27">
        <v>4.5830000000000002</v>
      </c>
      <c r="M181" t="str">
        <v>W</v>
      </c>
      <c r="N181" t="str">
        <v>GCR</v>
      </c>
      <c r="O181" t="str">
        <v>BCR</v>
      </c>
      <c r="P181" t="str">
        <v>095086IODP</v>
      </c>
      <c r="Q181" t="str">
        <v>A</v>
      </c>
      <c r="R181" t="str">
        <v>JIMI</v>
      </c>
      <c r="S181">
        <v>45089</v>
      </c>
      <c r="T181">
        <v>5412985</v>
      </c>
      <c r="U181" t="str">
        <v>IBCR0397RXPO084</v>
      </c>
      <c r="V181" t="str">
        <v/>
      </c>
      <c r="W181">
        <v>0</v>
      </c>
    </row>
    <row r="182" spans="1:23" x14ac:dyDescent="0.15">
      <c r="A182">
        <v>397</v>
      </c>
      <c r="B182">
        <v>1385</v>
      </c>
      <c r="C182" t="str">
        <v>G</v>
      </c>
      <c r="D182">
        <v>2</v>
      </c>
      <c r="E182" t="str">
        <v>H</v>
      </c>
      <c r="F182">
        <v>1</v>
      </c>
      <c r="G182" t="str">
        <v>no</v>
      </c>
      <c r="H182">
        <v>145</v>
      </c>
      <c r="I182">
        <v>150</v>
      </c>
      <c r="J182">
        <v>176</v>
      </c>
      <c r="K182" s="27">
        <v>3.25</v>
      </c>
      <c r="L182" s="27">
        <v>4.593</v>
      </c>
      <c r="M182" t="str">
        <v>WR</v>
      </c>
      <c r="N182" t="str">
        <v>NOVAK</v>
      </c>
      <c r="O182" t="str">
        <v>JR</v>
      </c>
      <c r="P182" t="str">
        <v>JR9999</v>
      </c>
      <c r="Q182" t="str">
        <v>A</v>
      </c>
      <c r="R182" t="str">
        <v>IW</v>
      </c>
      <c r="S182">
        <v>44885</v>
      </c>
      <c r="T182">
        <v>5354978</v>
      </c>
      <c r="U182" t="str">
        <v>IBCR0397RXEXR64</v>
      </c>
      <c r="V182" t="str">
        <v/>
      </c>
      <c r="W182">
        <v>0</v>
      </c>
    </row>
    <row r="183" spans="1:23" x14ac:dyDescent="0.15">
      <c r="A183">
        <v>397</v>
      </c>
      <c r="B183">
        <v>1385</v>
      </c>
      <c r="C183" t="str">
        <v>G</v>
      </c>
      <c r="D183">
        <v>2</v>
      </c>
      <c r="E183" t="str">
        <v>H</v>
      </c>
      <c r="F183">
        <v>1</v>
      </c>
      <c r="G183" t="str">
        <v>no</v>
      </c>
      <c r="H183">
        <v>145</v>
      </c>
      <c r="I183">
        <v>150</v>
      </c>
      <c r="J183">
        <v>176</v>
      </c>
      <c r="K183" s="27">
        <v>3.25</v>
      </c>
      <c r="L183" s="27">
        <v>4.593</v>
      </c>
      <c r="M183" t="str">
        <v>WR</v>
      </c>
      <c r="N183" t="str">
        <v>NOVAK</v>
      </c>
      <c r="O183" t="str">
        <v>JR</v>
      </c>
      <c r="P183" t="str">
        <v>JR9999</v>
      </c>
      <c r="Q183" t="str">
        <v>A</v>
      </c>
      <c r="R183" t="str">
        <v>IW</v>
      </c>
      <c r="S183">
        <v>44885</v>
      </c>
      <c r="T183">
        <v>5356838</v>
      </c>
      <c r="U183" t="str">
        <v>IBCR0397RX2DT64</v>
      </c>
      <c r="V183" t="str">
        <v/>
      </c>
      <c r="W183">
        <v>0</v>
      </c>
    </row>
    <row r="184" spans="1:23" x14ac:dyDescent="0.15">
      <c r="A184">
        <v>397</v>
      </c>
      <c r="B184">
        <v>1385</v>
      </c>
      <c r="C184" t="str">
        <v>G</v>
      </c>
      <c r="D184">
        <v>2</v>
      </c>
      <c r="E184" t="str">
        <v>H</v>
      </c>
      <c r="F184">
        <v>2</v>
      </c>
      <c r="G184" t="str">
        <v>no</v>
      </c>
      <c r="H184">
        <v>0</v>
      </c>
      <c r="I184">
        <v>5</v>
      </c>
      <c r="J184">
        <v>10</v>
      </c>
      <c r="K184" s="27">
        <v>3.3</v>
      </c>
      <c r="L184" s="27">
        <v>4.6429999999999998</v>
      </c>
      <c r="M184" t="str">
        <v>WR</v>
      </c>
      <c r="N184" t="str">
        <v>JR_LIU</v>
      </c>
      <c r="O184" t="str">
        <v>JR</v>
      </c>
      <c r="P184" t="str">
        <v>096010IODP</v>
      </c>
      <c r="Q184" t="str">
        <v>A</v>
      </c>
      <c r="R184" t="str">
        <v>YOBO</v>
      </c>
      <c r="S184">
        <v>44885</v>
      </c>
      <c r="T184">
        <v>5354994</v>
      </c>
      <c r="U184" t="str">
        <v>IBCR0397RXUXR64</v>
      </c>
      <c r="V184" t="str">
        <v>30ul optima HNO3</v>
      </c>
      <c r="W184">
        <v>0</v>
      </c>
    </row>
    <row r="185" spans="1:23" x14ac:dyDescent="0.15">
      <c r="A185">
        <v>397</v>
      </c>
      <c r="B185">
        <v>1385</v>
      </c>
      <c r="C185" t="str">
        <v>G</v>
      </c>
      <c r="D185">
        <v>2</v>
      </c>
      <c r="E185" t="str">
        <v>H</v>
      </c>
      <c r="F185">
        <v>2</v>
      </c>
      <c r="G185" t="str">
        <v>no</v>
      </c>
      <c r="H185">
        <v>0</v>
      </c>
      <c r="I185">
        <v>5</v>
      </c>
      <c r="J185">
        <v>25</v>
      </c>
      <c r="K185" s="27">
        <v>3.3</v>
      </c>
      <c r="L185" s="27">
        <v>4.6429999999999998</v>
      </c>
      <c r="M185" t="str">
        <v>WR</v>
      </c>
      <c r="N185" t="str">
        <v>JR_LIU</v>
      </c>
      <c r="O185" t="str">
        <v>JR</v>
      </c>
      <c r="P185" t="str">
        <v>095353IODP</v>
      </c>
      <c r="Q185" t="str">
        <v>A</v>
      </c>
      <c r="R185" t="str">
        <v>WU</v>
      </c>
      <c r="S185">
        <v>44885</v>
      </c>
      <c r="T185">
        <v>5354998</v>
      </c>
      <c r="U185" t="str">
        <v>IBCR0397RXYXR64</v>
      </c>
      <c r="V185" t="str">
        <v/>
      </c>
      <c r="W185">
        <v>0</v>
      </c>
    </row>
    <row r="186" spans="1:23" x14ac:dyDescent="0.15">
      <c r="A186">
        <v>397</v>
      </c>
      <c r="B186">
        <v>1385</v>
      </c>
      <c r="C186" t="str">
        <v>G</v>
      </c>
      <c r="D186">
        <v>2</v>
      </c>
      <c r="E186" t="str">
        <v>H</v>
      </c>
      <c r="F186">
        <v>2</v>
      </c>
      <c r="G186" t="str">
        <v>no</v>
      </c>
      <c r="H186">
        <v>0</v>
      </c>
      <c r="I186">
        <v>5</v>
      </c>
      <c r="J186">
        <v>25</v>
      </c>
      <c r="K186" s="27">
        <v>3.3</v>
      </c>
      <c r="L186" s="27">
        <v>4.6429999999999998</v>
      </c>
      <c r="M186" t="str">
        <v>WR</v>
      </c>
      <c r="N186" t="str">
        <v>JR_LIU</v>
      </c>
      <c r="O186" t="str">
        <v>JR</v>
      </c>
      <c r="P186" t="str">
        <v>JR9999</v>
      </c>
      <c r="Q186" t="str">
        <v>A</v>
      </c>
      <c r="R186" t="str">
        <v>---</v>
      </c>
      <c r="S186">
        <v>44885</v>
      </c>
      <c r="T186">
        <v>5355002</v>
      </c>
      <c r="U186" t="str">
        <v>IBCR0397RX2YR64</v>
      </c>
      <c r="V186" t="str">
        <v>repository</v>
      </c>
      <c r="W186">
        <v>0</v>
      </c>
    </row>
    <row r="187" spans="1:23" x14ac:dyDescent="0.15">
      <c r="A187">
        <v>397</v>
      </c>
      <c r="B187">
        <v>1385</v>
      </c>
      <c r="C187" t="str">
        <v>G</v>
      </c>
      <c r="D187">
        <v>2</v>
      </c>
      <c r="E187" t="str">
        <v>H</v>
      </c>
      <c r="F187">
        <v>2</v>
      </c>
      <c r="G187" t="str">
        <v>no</v>
      </c>
      <c r="H187">
        <v>0</v>
      </c>
      <c r="I187">
        <v>5</v>
      </c>
      <c r="J187">
        <v>2</v>
      </c>
      <c r="K187" s="27">
        <v>3.3</v>
      </c>
      <c r="L187" s="27">
        <v>4.6429999999999998</v>
      </c>
      <c r="M187" t="str">
        <v>WR</v>
      </c>
      <c r="N187" t="str">
        <v>JR_LIU</v>
      </c>
      <c r="O187" t="str">
        <v>JR</v>
      </c>
      <c r="P187" t="str">
        <v>JR9999</v>
      </c>
      <c r="Q187" t="str">
        <v>A</v>
      </c>
      <c r="R187" t="str">
        <v>ICP</v>
      </c>
      <c r="S187">
        <v>44885</v>
      </c>
      <c r="T187">
        <v>5354993</v>
      </c>
      <c r="U187" t="str">
        <v>IBCR0397RXTXR64</v>
      </c>
      <c r="V187" t="str">
        <v>10uL HNO3</v>
      </c>
      <c r="W187">
        <v>0</v>
      </c>
    </row>
    <row r="188" spans="1:23" x14ac:dyDescent="0.15">
      <c r="A188">
        <v>397</v>
      </c>
      <c r="B188">
        <v>1385</v>
      </c>
      <c r="C188" t="str">
        <v>G</v>
      </c>
      <c r="D188">
        <v>2</v>
      </c>
      <c r="E188" t="str">
        <v>H</v>
      </c>
      <c r="F188">
        <v>2</v>
      </c>
      <c r="G188" t="str">
        <v>no</v>
      </c>
      <c r="H188">
        <v>0</v>
      </c>
      <c r="I188">
        <v>5</v>
      </c>
      <c r="J188">
        <v>2</v>
      </c>
      <c r="K188" s="27">
        <v>3.3</v>
      </c>
      <c r="L188" s="27">
        <v>4.6429999999999998</v>
      </c>
      <c r="M188" t="str">
        <v>WR</v>
      </c>
      <c r="N188" t="str">
        <v>JR_LIU</v>
      </c>
      <c r="O188" t="str">
        <v>JR</v>
      </c>
      <c r="P188" t="str">
        <v>095829IODP</v>
      </c>
      <c r="Q188" t="str">
        <v>A</v>
      </c>
      <c r="R188" t="str">
        <v>BRAD</v>
      </c>
      <c r="S188">
        <v>44885</v>
      </c>
      <c r="T188">
        <v>5354995</v>
      </c>
      <c r="U188" t="str">
        <v>IBCR0397RXVXR64</v>
      </c>
      <c r="V188" t="str">
        <v>10 ul HgCl2</v>
      </c>
      <c r="W188">
        <v>0</v>
      </c>
    </row>
    <row r="189" spans="1:23" x14ac:dyDescent="0.15">
      <c r="A189">
        <v>397</v>
      </c>
      <c r="B189">
        <v>1385</v>
      </c>
      <c r="C189" t="str">
        <v>G</v>
      </c>
      <c r="D189">
        <v>2</v>
      </c>
      <c r="E189" t="str">
        <v>H</v>
      </c>
      <c r="F189">
        <v>2</v>
      </c>
      <c r="G189" t="str">
        <v>no</v>
      </c>
      <c r="H189">
        <v>0</v>
      </c>
      <c r="I189">
        <v>5</v>
      </c>
      <c r="J189">
        <v>6</v>
      </c>
      <c r="K189" s="27">
        <v>3.3</v>
      </c>
      <c r="L189" s="27">
        <v>4.6429999999999998</v>
      </c>
      <c r="M189" t="str">
        <v>WR</v>
      </c>
      <c r="N189" t="str">
        <v>JR_LIU</v>
      </c>
      <c r="O189" t="str">
        <v>JR</v>
      </c>
      <c r="P189" t="str">
        <v>JR9999</v>
      </c>
      <c r="Q189" t="str">
        <v>A</v>
      </c>
      <c r="R189" t="str">
        <v>---</v>
      </c>
      <c r="S189">
        <v>44885</v>
      </c>
      <c r="T189">
        <v>5354999</v>
      </c>
      <c r="U189" t="str">
        <v>IBCR0397RXZXR64</v>
      </c>
      <c r="V189" t="str">
        <v>shipboard untreated</v>
      </c>
      <c r="W189">
        <v>0</v>
      </c>
    </row>
    <row r="190" spans="1:23" x14ac:dyDescent="0.15">
      <c r="A190">
        <v>397</v>
      </c>
      <c r="B190">
        <v>1385</v>
      </c>
      <c r="C190" t="str">
        <v>G</v>
      </c>
      <c r="D190">
        <v>2</v>
      </c>
      <c r="E190" t="str">
        <v>H</v>
      </c>
      <c r="F190">
        <v>2</v>
      </c>
      <c r="G190" t="str">
        <v>no</v>
      </c>
      <c r="H190">
        <v>0</v>
      </c>
      <c r="I190">
        <v>5</v>
      </c>
      <c r="J190">
        <v>25</v>
      </c>
      <c r="K190" s="27">
        <v>3.3</v>
      </c>
      <c r="L190" s="27">
        <v>4.6429999999999998</v>
      </c>
      <c r="M190" t="str">
        <v>WR</v>
      </c>
      <c r="N190" t="str">
        <v>JR_LIU</v>
      </c>
      <c r="O190" t="str">
        <v>JR</v>
      </c>
      <c r="P190" t="str">
        <v>095295IODP</v>
      </c>
      <c r="Q190" t="str">
        <v>A</v>
      </c>
      <c r="R190" t="str">
        <v>HAYG</v>
      </c>
      <c r="S190">
        <v>44885</v>
      </c>
      <c r="T190">
        <v>5355001</v>
      </c>
      <c r="U190" t="str">
        <v>IBCR0397RX1YR64</v>
      </c>
      <c r="V190" t="str">
        <v>flush with N2</v>
      </c>
      <c r="W190">
        <v>0</v>
      </c>
    </row>
    <row r="191" spans="1:23" x14ac:dyDescent="0.15">
      <c r="A191">
        <v>397</v>
      </c>
      <c r="B191">
        <v>1385</v>
      </c>
      <c r="C191" t="str">
        <v>G</v>
      </c>
      <c r="D191">
        <v>2</v>
      </c>
      <c r="E191" t="str">
        <v>H</v>
      </c>
      <c r="F191">
        <v>2</v>
      </c>
      <c r="G191" t="str">
        <v>no</v>
      </c>
      <c r="H191">
        <v>0</v>
      </c>
      <c r="I191">
        <v>5</v>
      </c>
      <c r="J191">
        <v>3</v>
      </c>
      <c r="K191" s="27">
        <v>3.3</v>
      </c>
      <c r="L191" s="27">
        <v>4.6429999999999998</v>
      </c>
      <c r="M191" t="str">
        <v>WR</v>
      </c>
      <c r="N191" t="str">
        <v>JR_LIU</v>
      </c>
      <c r="O191" t="str">
        <v>JR</v>
      </c>
      <c r="P191" t="str">
        <v>JR9999</v>
      </c>
      <c r="Q191" t="str">
        <v>A</v>
      </c>
      <c r="R191" t="str">
        <v>---</v>
      </c>
      <c r="S191">
        <v>44885</v>
      </c>
      <c r="T191">
        <v>5354992</v>
      </c>
      <c r="U191" t="str">
        <v>IBCR0397RXSXR64</v>
      </c>
      <c r="V191" t="str">
        <v>alkalinity residue</v>
      </c>
      <c r="W191">
        <v>0</v>
      </c>
    </row>
    <row r="192" spans="1:23" x14ac:dyDescent="0.15">
      <c r="A192">
        <v>397</v>
      </c>
      <c r="B192">
        <v>1385</v>
      </c>
      <c r="C192" t="str">
        <v>G</v>
      </c>
      <c r="D192">
        <v>2</v>
      </c>
      <c r="E192" t="str">
        <v>H</v>
      </c>
      <c r="F192">
        <v>2</v>
      </c>
      <c r="G192" t="str">
        <v>no</v>
      </c>
      <c r="H192">
        <v>0</v>
      </c>
      <c r="I192">
        <v>5</v>
      </c>
      <c r="J192">
        <v>10</v>
      </c>
      <c r="K192" s="27">
        <v>3.3</v>
      </c>
      <c r="L192" s="27">
        <v>4.6429999999999998</v>
      </c>
      <c r="M192" t="str">
        <v>WR</v>
      </c>
      <c r="N192" t="str">
        <v>JR_LIU</v>
      </c>
      <c r="O192" t="str">
        <v>JR</v>
      </c>
      <c r="P192" t="str">
        <v>095353IODP</v>
      </c>
      <c r="Q192" t="str">
        <v>A</v>
      </c>
      <c r="R192" t="str">
        <v>WU</v>
      </c>
      <c r="S192">
        <v>44885</v>
      </c>
      <c r="T192">
        <v>5354996</v>
      </c>
      <c r="U192" t="str">
        <v>IBCR0397RXWXR64</v>
      </c>
      <c r="V192" t="str">
        <v>30 ul TM HCl</v>
      </c>
      <c r="W192">
        <v>0</v>
      </c>
    </row>
    <row r="193" spans="1:23" x14ac:dyDescent="0.15">
      <c r="A193">
        <v>397</v>
      </c>
      <c r="B193">
        <v>1385</v>
      </c>
      <c r="C193" t="str">
        <v>G</v>
      </c>
      <c r="D193">
        <v>2</v>
      </c>
      <c r="E193" t="str">
        <v>H</v>
      </c>
      <c r="F193">
        <v>2</v>
      </c>
      <c r="G193" t="str">
        <v>no</v>
      </c>
      <c r="H193">
        <v>0</v>
      </c>
      <c r="I193">
        <v>5</v>
      </c>
      <c r="J193">
        <v>25</v>
      </c>
      <c r="K193" s="27">
        <v>3.3</v>
      </c>
      <c r="L193" s="27">
        <v>4.6429999999999998</v>
      </c>
      <c r="M193" t="str">
        <v>WR</v>
      </c>
      <c r="N193" t="str">
        <v>JR_LIU</v>
      </c>
      <c r="O193" t="str">
        <v>JR</v>
      </c>
      <c r="P193" t="str">
        <v>096226IODP</v>
      </c>
      <c r="Q193" t="str">
        <v>A</v>
      </c>
      <c r="R193" t="str">
        <v>MITS</v>
      </c>
      <c r="S193">
        <v>44885</v>
      </c>
      <c r="T193">
        <v>5355000</v>
      </c>
      <c r="U193" t="str">
        <v>IBCR0397RX0YR64</v>
      </c>
      <c r="V193" t="str">
        <v/>
      </c>
      <c r="W193">
        <v>0</v>
      </c>
    </row>
    <row r="194" spans="1:23" x14ac:dyDescent="0.15">
      <c r="A194">
        <v>397</v>
      </c>
      <c r="B194">
        <v>1385</v>
      </c>
      <c r="C194" t="str">
        <v>G</v>
      </c>
      <c r="D194">
        <v>2</v>
      </c>
      <c r="E194" t="str">
        <v>H</v>
      </c>
      <c r="F194">
        <v>2</v>
      </c>
      <c r="G194" t="str">
        <v>no</v>
      </c>
      <c r="H194">
        <v>0</v>
      </c>
      <c r="I194">
        <v>5</v>
      </c>
      <c r="J194">
        <v>2</v>
      </c>
      <c r="K194" s="27">
        <v>3.3</v>
      </c>
      <c r="L194" s="27">
        <v>4.6429999999999998</v>
      </c>
      <c r="M194" t="str">
        <v>WR</v>
      </c>
      <c r="N194" t="str">
        <v>JR_LIU</v>
      </c>
      <c r="O194" t="str">
        <v>JR</v>
      </c>
      <c r="P194" t="str">
        <v>095829IODP</v>
      </c>
      <c r="Q194" t="str">
        <v>A</v>
      </c>
      <c r="R194" t="str">
        <v>BRAD</v>
      </c>
      <c r="S194">
        <v>44885</v>
      </c>
      <c r="T194">
        <v>5356855</v>
      </c>
      <c r="U194" t="str">
        <v>IBCR0397RXJDT64</v>
      </c>
      <c r="V194" t="str">
        <v>10 ul HgCl2</v>
      </c>
      <c r="W194">
        <v>0</v>
      </c>
    </row>
    <row r="195" spans="1:23" x14ac:dyDescent="0.15">
      <c r="A195">
        <v>397</v>
      </c>
      <c r="B195">
        <v>1385</v>
      </c>
      <c r="C195" t="str">
        <v>G</v>
      </c>
      <c r="D195">
        <v>2</v>
      </c>
      <c r="E195" t="str">
        <v>H</v>
      </c>
      <c r="F195">
        <v>2</v>
      </c>
      <c r="G195" t="str">
        <v>no</v>
      </c>
      <c r="H195">
        <v>0</v>
      </c>
      <c r="I195">
        <v>5</v>
      </c>
      <c r="J195">
        <v>6</v>
      </c>
      <c r="K195" s="27">
        <v>3.3</v>
      </c>
      <c r="L195" s="27">
        <v>4.6429999999999998</v>
      </c>
      <c r="M195" t="str">
        <v>WR</v>
      </c>
      <c r="N195" t="str">
        <v>JR_LIU</v>
      </c>
      <c r="O195" t="str">
        <v>JR</v>
      </c>
      <c r="P195" t="str">
        <v>JR9999</v>
      </c>
      <c r="Q195" t="str">
        <v>A</v>
      </c>
      <c r="R195" t="str">
        <v>---</v>
      </c>
      <c r="S195">
        <v>44885</v>
      </c>
      <c r="T195">
        <v>5356859</v>
      </c>
      <c r="U195" t="str">
        <v>IBCR0397RXNDT64</v>
      </c>
      <c r="V195" t="str">
        <v>shipboard untreated</v>
      </c>
      <c r="W195">
        <v>0</v>
      </c>
    </row>
    <row r="196" spans="1:23" x14ac:dyDescent="0.15">
      <c r="A196">
        <v>397</v>
      </c>
      <c r="B196">
        <v>1385</v>
      </c>
      <c r="C196" t="str">
        <v>G</v>
      </c>
      <c r="D196">
        <v>2</v>
      </c>
      <c r="E196" t="str">
        <v>H</v>
      </c>
      <c r="F196">
        <v>2</v>
      </c>
      <c r="G196" t="str">
        <v>no</v>
      </c>
      <c r="H196">
        <v>0</v>
      </c>
      <c r="I196">
        <v>5</v>
      </c>
      <c r="J196">
        <v>10</v>
      </c>
      <c r="K196" s="27">
        <v>3.3</v>
      </c>
      <c r="L196" s="27">
        <v>4.6429999999999998</v>
      </c>
      <c r="M196" t="str">
        <v>WR</v>
      </c>
      <c r="N196" t="str">
        <v>JR_LIU</v>
      </c>
      <c r="O196" t="str">
        <v>JR</v>
      </c>
      <c r="P196" t="str">
        <v>096010IODP</v>
      </c>
      <c r="Q196" t="str">
        <v>A</v>
      </c>
      <c r="R196" t="str">
        <v>YOBO</v>
      </c>
      <c r="S196">
        <v>44885</v>
      </c>
      <c r="T196">
        <v>5356854</v>
      </c>
      <c r="U196" t="str">
        <v>IBCR0397RXIDT64</v>
      </c>
      <c r="V196" t="str">
        <v>30ul optima HNO3</v>
      </c>
      <c r="W196">
        <v>0</v>
      </c>
    </row>
    <row r="197" spans="1:23" x14ac:dyDescent="0.15">
      <c r="A197">
        <v>397</v>
      </c>
      <c r="B197">
        <v>1385</v>
      </c>
      <c r="C197" t="str">
        <v>G</v>
      </c>
      <c r="D197">
        <v>2</v>
      </c>
      <c r="E197" t="str">
        <v>H</v>
      </c>
      <c r="F197">
        <v>2</v>
      </c>
      <c r="G197" t="str">
        <v>no</v>
      </c>
      <c r="H197">
        <v>0</v>
      </c>
      <c r="I197">
        <v>5</v>
      </c>
      <c r="J197">
        <v>25</v>
      </c>
      <c r="K197" s="27">
        <v>3.3</v>
      </c>
      <c r="L197" s="27">
        <v>4.6429999999999998</v>
      </c>
      <c r="M197" t="str">
        <v>WR</v>
      </c>
      <c r="N197" t="str">
        <v>JR_LIU</v>
      </c>
      <c r="O197" t="str">
        <v>JR</v>
      </c>
      <c r="P197" t="str">
        <v>095353IODP</v>
      </c>
      <c r="Q197" t="str">
        <v>A</v>
      </c>
      <c r="R197" t="str">
        <v>WU</v>
      </c>
      <c r="S197">
        <v>44885</v>
      </c>
      <c r="T197">
        <v>5356858</v>
      </c>
      <c r="U197" t="str">
        <v>IBCR0397RXMDT64</v>
      </c>
      <c r="V197" t="str">
        <v/>
      </c>
      <c r="W197">
        <v>0</v>
      </c>
    </row>
    <row r="198" spans="1:23" x14ac:dyDescent="0.15">
      <c r="A198">
        <v>397</v>
      </c>
      <c r="B198">
        <v>1385</v>
      </c>
      <c r="C198" t="str">
        <v>G</v>
      </c>
      <c r="D198">
        <v>2</v>
      </c>
      <c r="E198" t="str">
        <v>H</v>
      </c>
      <c r="F198">
        <v>2</v>
      </c>
      <c r="G198" t="str">
        <v>no</v>
      </c>
      <c r="H198">
        <v>0</v>
      </c>
      <c r="I198">
        <v>5</v>
      </c>
      <c r="J198">
        <v>25</v>
      </c>
      <c r="K198" s="27">
        <v>3.3</v>
      </c>
      <c r="L198" s="27">
        <v>4.6429999999999998</v>
      </c>
      <c r="M198" t="str">
        <v>WR</v>
      </c>
      <c r="N198" t="str">
        <v>JR_LIU</v>
      </c>
      <c r="O198" t="str">
        <v>JR</v>
      </c>
      <c r="P198" t="str">
        <v>JR9999</v>
      </c>
      <c r="Q198" t="str">
        <v>A</v>
      </c>
      <c r="R198" t="str">
        <v>---</v>
      </c>
      <c r="S198">
        <v>44885</v>
      </c>
      <c r="T198">
        <v>5356862</v>
      </c>
      <c r="U198" t="str">
        <v>IBCR0397RXQDT64</v>
      </c>
      <c r="V198" t="str">
        <v>repository</v>
      </c>
      <c r="W198">
        <v>0</v>
      </c>
    </row>
    <row r="199" spans="1:23" x14ac:dyDescent="0.15">
      <c r="A199">
        <v>397</v>
      </c>
      <c r="B199">
        <v>1385</v>
      </c>
      <c r="C199" t="str">
        <v>G</v>
      </c>
      <c r="D199">
        <v>2</v>
      </c>
      <c r="E199" t="str">
        <v>H</v>
      </c>
      <c r="F199">
        <v>2</v>
      </c>
      <c r="G199" t="str">
        <v>no</v>
      </c>
      <c r="H199">
        <v>0</v>
      </c>
      <c r="I199">
        <v>5</v>
      </c>
      <c r="J199">
        <v>2</v>
      </c>
      <c r="K199" s="27">
        <v>3.3</v>
      </c>
      <c r="L199" s="27">
        <v>4.6429999999999998</v>
      </c>
      <c r="M199" t="str">
        <v>WR</v>
      </c>
      <c r="N199" t="str">
        <v>JR_LIU</v>
      </c>
      <c r="O199" t="str">
        <v>JR</v>
      </c>
      <c r="P199" t="str">
        <v>JR9999</v>
      </c>
      <c r="Q199" t="str">
        <v>A</v>
      </c>
      <c r="R199" t="str">
        <v>ICP</v>
      </c>
      <c r="S199">
        <v>44885</v>
      </c>
      <c r="T199">
        <v>5356853</v>
      </c>
      <c r="U199" t="str">
        <v>IBCR0397RXHDT64</v>
      </c>
      <c r="V199" t="str">
        <v>10uL HNO3</v>
      </c>
      <c r="W199">
        <v>0</v>
      </c>
    </row>
    <row r="200" spans="1:23" x14ac:dyDescent="0.15">
      <c r="A200">
        <v>397</v>
      </c>
      <c r="B200">
        <v>1385</v>
      </c>
      <c r="C200" t="str">
        <v>G</v>
      </c>
      <c r="D200">
        <v>2</v>
      </c>
      <c r="E200" t="str">
        <v>H</v>
      </c>
      <c r="F200">
        <v>2</v>
      </c>
      <c r="G200" t="str">
        <v>no</v>
      </c>
      <c r="H200">
        <v>0</v>
      </c>
      <c r="I200">
        <v>5</v>
      </c>
      <c r="J200">
        <v>25</v>
      </c>
      <c r="K200" s="27">
        <v>3.3</v>
      </c>
      <c r="L200" s="27">
        <v>4.6429999999999998</v>
      </c>
      <c r="M200" t="str">
        <v>WR</v>
      </c>
      <c r="N200" t="str">
        <v>JR_LIU</v>
      </c>
      <c r="O200" t="str">
        <v>JR</v>
      </c>
      <c r="P200" t="str">
        <v>095295IODP</v>
      </c>
      <c r="Q200" t="str">
        <v>A</v>
      </c>
      <c r="R200" t="str">
        <v>HAYG</v>
      </c>
      <c r="S200">
        <v>44885</v>
      </c>
      <c r="T200">
        <v>5356861</v>
      </c>
      <c r="U200" t="str">
        <v>IBCR0397RXPDT64</v>
      </c>
      <c r="V200" t="str">
        <v>flush with N2</v>
      </c>
      <c r="W200">
        <v>0</v>
      </c>
    </row>
    <row r="201" spans="1:23" x14ac:dyDescent="0.15">
      <c r="A201">
        <v>397</v>
      </c>
      <c r="B201">
        <v>1385</v>
      </c>
      <c r="C201" t="str">
        <v>G</v>
      </c>
      <c r="D201">
        <v>2</v>
      </c>
      <c r="E201" t="str">
        <v>H</v>
      </c>
      <c r="F201">
        <v>2</v>
      </c>
      <c r="G201" t="str">
        <v>no</v>
      </c>
      <c r="H201">
        <v>0</v>
      </c>
      <c r="I201">
        <v>5</v>
      </c>
      <c r="J201">
        <v>3</v>
      </c>
      <c r="K201" s="27">
        <v>3.3</v>
      </c>
      <c r="L201" s="27">
        <v>4.6429999999999998</v>
      </c>
      <c r="M201" t="str">
        <v>WR</v>
      </c>
      <c r="N201" t="str">
        <v>JR_LIU</v>
      </c>
      <c r="O201" t="str">
        <v>JR</v>
      </c>
      <c r="P201" t="str">
        <v>JR9999</v>
      </c>
      <c r="Q201" t="str">
        <v>A</v>
      </c>
      <c r="R201" t="str">
        <v>---</v>
      </c>
      <c r="S201">
        <v>44885</v>
      </c>
      <c r="T201">
        <v>5356852</v>
      </c>
      <c r="U201" t="str">
        <v>IBCR0397RXGDT64</v>
      </c>
      <c r="V201" t="str">
        <v>alkalinity residue</v>
      </c>
      <c r="W201">
        <v>0</v>
      </c>
    </row>
    <row r="202" spans="1:23" x14ac:dyDescent="0.15">
      <c r="A202">
        <v>397</v>
      </c>
      <c r="B202">
        <v>1385</v>
      </c>
      <c r="C202" t="str">
        <v>G</v>
      </c>
      <c r="D202">
        <v>2</v>
      </c>
      <c r="E202" t="str">
        <v>H</v>
      </c>
      <c r="F202">
        <v>2</v>
      </c>
      <c r="G202" t="str">
        <v>no</v>
      </c>
      <c r="H202">
        <v>0</v>
      </c>
      <c r="I202">
        <v>5</v>
      </c>
      <c r="J202">
        <v>10</v>
      </c>
      <c r="K202" s="27">
        <v>3.3</v>
      </c>
      <c r="L202" s="27">
        <v>4.6429999999999998</v>
      </c>
      <c r="M202" t="str">
        <v>WR</v>
      </c>
      <c r="N202" t="str">
        <v>JR_LIU</v>
      </c>
      <c r="O202" t="str">
        <v>JR</v>
      </c>
      <c r="P202" t="str">
        <v>095353IODP</v>
      </c>
      <c r="Q202" t="str">
        <v>A</v>
      </c>
      <c r="R202" t="str">
        <v>WU</v>
      </c>
      <c r="S202">
        <v>44885</v>
      </c>
      <c r="T202">
        <v>5356856</v>
      </c>
      <c r="U202" t="str">
        <v>IBCR0397RXKDT64</v>
      </c>
      <c r="V202" t="str">
        <v>30 ul TM HCl</v>
      </c>
      <c r="W202">
        <v>0</v>
      </c>
    </row>
    <row r="203" spans="1:23" x14ac:dyDescent="0.15">
      <c r="A203">
        <v>397</v>
      </c>
      <c r="B203">
        <v>1385</v>
      </c>
      <c r="C203" t="str">
        <v>G</v>
      </c>
      <c r="D203">
        <v>2</v>
      </c>
      <c r="E203" t="str">
        <v>H</v>
      </c>
      <c r="F203">
        <v>2</v>
      </c>
      <c r="G203" t="str">
        <v>no</v>
      </c>
      <c r="H203">
        <v>0</v>
      </c>
      <c r="I203">
        <v>5</v>
      </c>
      <c r="J203">
        <v>25</v>
      </c>
      <c r="K203" s="27">
        <v>3.3</v>
      </c>
      <c r="L203" s="27">
        <v>4.6429999999999998</v>
      </c>
      <c r="M203" t="str">
        <v>WR</v>
      </c>
      <c r="N203" t="str">
        <v>JR_LIU</v>
      </c>
      <c r="O203" t="str">
        <v>JR</v>
      </c>
      <c r="P203" t="str">
        <v>096226IODP</v>
      </c>
      <c r="Q203" t="str">
        <v>A</v>
      </c>
      <c r="R203" t="str">
        <v>MITS</v>
      </c>
      <c r="S203">
        <v>44885</v>
      </c>
      <c r="T203">
        <v>5356860</v>
      </c>
      <c r="U203" t="str">
        <v>IBCR0397RXODT64</v>
      </c>
      <c r="V203" t="str">
        <v/>
      </c>
      <c r="W203">
        <v>0</v>
      </c>
    </row>
    <row r="204" spans="1:23" x14ac:dyDescent="0.15">
      <c r="A204">
        <v>397</v>
      </c>
      <c r="B204">
        <v>1385</v>
      </c>
      <c r="C204" t="str">
        <v>G</v>
      </c>
      <c r="D204">
        <v>2</v>
      </c>
      <c r="E204" t="str">
        <v>H</v>
      </c>
      <c r="F204">
        <v>2</v>
      </c>
      <c r="G204" t="str">
        <v>no</v>
      </c>
      <c r="H204">
        <v>8</v>
      </c>
      <c r="I204">
        <v>9</v>
      </c>
      <c r="J204">
        <v>5</v>
      </c>
      <c r="K204" s="27">
        <v>3.38</v>
      </c>
      <c r="L204" s="27">
        <v>4.7229999999999999</v>
      </c>
      <c r="M204" t="str">
        <v>W</v>
      </c>
      <c r="N204" t="str">
        <v>JRS_CLARK</v>
      </c>
      <c r="O204" t="str">
        <v>JR</v>
      </c>
      <c r="P204" t="str">
        <v>096226IODP</v>
      </c>
      <c r="Q204" t="str">
        <v>A</v>
      </c>
      <c r="R204" t="str">
        <v>MITS</v>
      </c>
      <c r="S204">
        <v>44885</v>
      </c>
      <c r="T204">
        <v>5354987</v>
      </c>
      <c r="U204" t="str">
        <v>IBCR0397RXNXR64</v>
      </c>
      <c r="V204" t="str">
        <v/>
      </c>
      <c r="W204">
        <v>0</v>
      </c>
    </row>
    <row r="205" spans="1:23" x14ac:dyDescent="0.15">
      <c r="A205">
        <v>397</v>
      </c>
      <c r="B205">
        <v>1385</v>
      </c>
      <c r="C205" t="str">
        <v>G</v>
      </c>
      <c r="D205">
        <v>2</v>
      </c>
      <c r="E205" t="str">
        <v>H</v>
      </c>
      <c r="F205">
        <v>2</v>
      </c>
      <c r="G205" t="str">
        <v>no</v>
      </c>
      <c r="H205">
        <v>8</v>
      </c>
      <c r="I205">
        <v>9</v>
      </c>
      <c r="J205">
        <v>5</v>
      </c>
      <c r="K205" s="27">
        <v>3.38</v>
      </c>
      <c r="L205" s="27">
        <v>4.7229999999999999</v>
      </c>
      <c r="M205" t="str">
        <v>W</v>
      </c>
      <c r="N205" t="str">
        <v>JRS_CLARK</v>
      </c>
      <c r="O205" t="str">
        <v>JR</v>
      </c>
      <c r="P205" t="str">
        <v>096226IODP</v>
      </c>
      <c r="Q205" t="str">
        <v>A</v>
      </c>
      <c r="R205" t="str">
        <v>MITS</v>
      </c>
      <c r="S205">
        <v>44885</v>
      </c>
      <c r="T205">
        <v>5356847</v>
      </c>
      <c r="U205" t="str">
        <v>IBCR0397RXBDT64</v>
      </c>
      <c r="V205" t="str">
        <v/>
      </c>
      <c r="W205">
        <v>0</v>
      </c>
    </row>
    <row r="206" spans="1:23" x14ac:dyDescent="0.15">
      <c r="A206">
        <v>397</v>
      </c>
      <c r="B206">
        <v>1385</v>
      </c>
      <c r="C206" t="str">
        <v>G</v>
      </c>
      <c r="D206">
        <v>2</v>
      </c>
      <c r="E206" t="str">
        <v>H</v>
      </c>
      <c r="F206">
        <v>2</v>
      </c>
      <c r="G206" t="str">
        <v>no</v>
      </c>
      <c r="H206">
        <v>24</v>
      </c>
      <c r="I206">
        <v>25</v>
      </c>
      <c r="J206">
        <v>5</v>
      </c>
      <c r="K206" s="27">
        <v>3.54</v>
      </c>
      <c r="L206" s="27">
        <v>4.883</v>
      </c>
      <c r="M206" t="str">
        <v>W</v>
      </c>
      <c r="N206" t="str">
        <v>JRS_CLARK</v>
      </c>
      <c r="O206" t="str">
        <v>JR</v>
      </c>
      <c r="P206" t="str">
        <v>096226IODP</v>
      </c>
      <c r="Q206" t="str">
        <v>A</v>
      </c>
      <c r="R206" t="str">
        <v>MITS</v>
      </c>
      <c r="S206">
        <v>44885</v>
      </c>
      <c r="T206">
        <v>5354988</v>
      </c>
      <c r="U206" t="str">
        <v>IBCR0397RXOXR64</v>
      </c>
      <c r="V206" t="str">
        <v/>
      </c>
      <c r="W206">
        <v>0</v>
      </c>
    </row>
    <row r="207" spans="1:23" x14ac:dyDescent="0.15">
      <c r="A207">
        <v>397</v>
      </c>
      <c r="B207">
        <v>1385</v>
      </c>
      <c r="C207" t="str">
        <v>G</v>
      </c>
      <c r="D207">
        <v>2</v>
      </c>
      <c r="E207" t="str">
        <v>H</v>
      </c>
      <c r="F207">
        <v>2</v>
      </c>
      <c r="G207" t="str">
        <v>no</v>
      </c>
      <c r="H207">
        <v>24</v>
      </c>
      <c r="I207">
        <v>25</v>
      </c>
      <c r="J207">
        <v>5</v>
      </c>
      <c r="K207" s="27">
        <v>3.54</v>
      </c>
      <c r="L207" s="27">
        <v>4.883</v>
      </c>
      <c r="M207" t="str">
        <v>W</v>
      </c>
      <c r="N207" t="str">
        <v>JRS_CLARK</v>
      </c>
      <c r="O207" t="str">
        <v>JR</v>
      </c>
      <c r="P207" t="str">
        <v>096226IODP</v>
      </c>
      <c r="Q207" t="str">
        <v>A</v>
      </c>
      <c r="R207" t="str">
        <v>MITS</v>
      </c>
      <c r="S207">
        <v>44885</v>
      </c>
      <c r="T207">
        <v>5356848</v>
      </c>
      <c r="U207" t="str">
        <v>IBCR0397RXCDT64</v>
      </c>
      <c r="V207" t="str">
        <v/>
      </c>
      <c r="W207">
        <v>0</v>
      </c>
    </row>
    <row r="208" spans="1:23" x14ac:dyDescent="0.15">
      <c r="A208">
        <v>397</v>
      </c>
      <c r="B208">
        <v>1385</v>
      </c>
      <c r="C208" t="str">
        <v>G</v>
      </c>
      <c r="D208">
        <v>2</v>
      </c>
      <c r="E208" t="str">
        <v>H</v>
      </c>
      <c r="F208">
        <v>2</v>
      </c>
      <c r="G208" t="str">
        <v>no</v>
      </c>
      <c r="H208">
        <v>58</v>
      </c>
      <c r="I208">
        <v>59</v>
      </c>
      <c r="J208">
        <v>5</v>
      </c>
      <c r="K208" s="27">
        <v>3.88</v>
      </c>
      <c r="L208" s="27">
        <v>5.2229999999999999</v>
      </c>
      <c r="M208" t="str">
        <v>W</v>
      </c>
      <c r="N208" t="str">
        <v>JRS_CLARK</v>
      </c>
      <c r="O208" t="str">
        <v>JR</v>
      </c>
      <c r="P208" t="str">
        <v>096226IODP</v>
      </c>
      <c r="Q208" t="str">
        <v>A</v>
      </c>
      <c r="R208" t="str">
        <v>MITS</v>
      </c>
      <c r="S208">
        <v>44885</v>
      </c>
      <c r="T208">
        <v>5354989</v>
      </c>
      <c r="U208" t="str">
        <v>IBCR0397RXPXR64</v>
      </c>
      <c r="V208" t="str">
        <v/>
      </c>
      <c r="W208">
        <v>0</v>
      </c>
    </row>
    <row r="209" spans="1:23" x14ac:dyDescent="0.15">
      <c r="A209">
        <v>397</v>
      </c>
      <c r="B209">
        <v>1385</v>
      </c>
      <c r="C209" t="str">
        <v>G</v>
      </c>
      <c r="D209">
        <v>2</v>
      </c>
      <c r="E209" t="str">
        <v>H</v>
      </c>
      <c r="F209">
        <v>2</v>
      </c>
      <c r="G209" t="str">
        <v>no</v>
      </c>
      <c r="H209">
        <v>58</v>
      </c>
      <c r="I209">
        <v>59</v>
      </c>
      <c r="J209">
        <v>5</v>
      </c>
      <c r="K209" s="27">
        <v>3.88</v>
      </c>
      <c r="L209" s="27">
        <v>5.2229999999999999</v>
      </c>
      <c r="M209" t="str">
        <v>W</v>
      </c>
      <c r="N209" t="str">
        <v>JRS_CLARK</v>
      </c>
      <c r="O209" t="str">
        <v>JR</v>
      </c>
      <c r="P209" t="str">
        <v>096226IODP</v>
      </c>
      <c r="Q209" t="str">
        <v>A</v>
      </c>
      <c r="R209" t="str">
        <v>MITS</v>
      </c>
      <c r="S209">
        <v>44885</v>
      </c>
      <c r="T209">
        <v>5356849</v>
      </c>
      <c r="U209" t="str">
        <v>IBCR0397RXDDT64</v>
      </c>
      <c r="V209" t="str">
        <v/>
      </c>
      <c r="W209">
        <v>0</v>
      </c>
    </row>
    <row r="210" spans="1:23" x14ac:dyDescent="0.15">
      <c r="A210">
        <v>397</v>
      </c>
      <c r="B210">
        <v>1385</v>
      </c>
      <c r="C210" t="str">
        <v>G</v>
      </c>
      <c r="D210">
        <v>2</v>
      </c>
      <c r="E210" t="str">
        <v>H</v>
      </c>
      <c r="F210">
        <v>2</v>
      </c>
      <c r="G210" t="str">
        <v>no</v>
      </c>
      <c r="H210">
        <v>75</v>
      </c>
      <c r="I210">
        <v>75</v>
      </c>
      <c r="J210">
        <v>1</v>
      </c>
      <c r="K210" s="27">
        <v>4.05</v>
      </c>
      <c r="L210" s="27">
        <v>5.3929999999999998</v>
      </c>
      <c r="M210" t="str">
        <v>W</v>
      </c>
      <c r="N210" t="str">
        <v>LEWIS</v>
      </c>
      <c r="O210" t="str">
        <v>JR</v>
      </c>
      <c r="P210" t="str">
        <v>JR9999</v>
      </c>
      <c r="Q210" t="str">
        <v>A</v>
      </c>
      <c r="R210" t="str">
        <v>NANNO</v>
      </c>
      <c r="S210">
        <v>44902</v>
      </c>
      <c r="T210">
        <v>5354990</v>
      </c>
      <c r="U210" t="str">
        <v>IBCR0397RXQXR64</v>
      </c>
      <c r="V210" t="str">
        <v>Unprocessed sample to FLOR, slide to CLAR</v>
      </c>
      <c r="W210">
        <v>0</v>
      </c>
    </row>
    <row r="211" spans="1:23" x14ac:dyDescent="0.15">
      <c r="A211">
        <v>397</v>
      </c>
      <c r="B211">
        <v>1385</v>
      </c>
      <c r="C211" t="str">
        <v>G</v>
      </c>
      <c r="D211">
        <v>2</v>
      </c>
      <c r="E211" t="str">
        <v>H</v>
      </c>
      <c r="F211">
        <v>2</v>
      </c>
      <c r="G211" t="str">
        <v>no</v>
      </c>
      <c r="H211">
        <v>75</v>
      </c>
      <c r="I211">
        <v>75</v>
      </c>
      <c r="J211">
        <v>1</v>
      </c>
      <c r="K211" s="27">
        <v>4.05</v>
      </c>
      <c r="L211" s="27">
        <v>5.3929999999999998</v>
      </c>
      <c r="M211" t="str">
        <v>W</v>
      </c>
      <c r="N211" t="str">
        <v>LEWIS</v>
      </c>
      <c r="O211" t="str">
        <v>JR</v>
      </c>
      <c r="P211" t="str">
        <v>JR9999</v>
      </c>
      <c r="Q211" t="str">
        <v>A</v>
      </c>
      <c r="R211" t="str">
        <v>NANNO</v>
      </c>
      <c r="S211">
        <v>44902</v>
      </c>
      <c r="T211">
        <v>5356850</v>
      </c>
      <c r="U211" t="str">
        <v>IBCR0397RXEDT64</v>
      </c>
      <c r="V211" t="str">
        <v>Unprocessed sample to FLOR, slide to CLAR</v>
      </c>
      <c r="W211">
        <v>0</v>
      </c>
    </row>
    <row r="212" spans="1:23" x14ac:dyDescent="0.15">
      <c r="A212">
        <v>397</v>
      </c>
      <c r="B212">
        <v>1385</v>
      </c>
      <c r="C212" t="str">
        <v>G</v>
      </c>
      <c r="D212">
        <v>2</v>
      </c>
      <c r="E212" t="str">
        <v>H</v>
      </c>
      <c r="F212">
        <v>2</v>
      </c>
      <c r="G212" t="str">
        <v>no</v>
      </c>
      <c r="H212">
        <v>86</v>
      </c>
      <c r="I212">
        <v>88</v>
      </c>
      <c r="J212">
        <v>5</v>
      </c>
      <c r="K212" s="27">
        <v>4.16</v>
      </c>
      <c r="L212" s="27">
        <v>5.5030000000000001</v>
      </c>
      <c r="M212" t="str">
        <v>W</v>
      </c>
      <c r="N212" t="str">
        <v>GCR</v>
      </c>
      <c r="O212" t="str">
        <v>BCR</v>
      </c>
      <c r="P212" t="str">
        <v>095391IODP</v>
      </c>
      <c r="Q212" t="str">
        <v>A</v>
      </c>
      <c r="R212" t="str">
        <v>BROO</v>
      </c>
      <c r="S212">
        <v>45089</v>
      </c>
      <c r="T212">
        <v>5412988</v>
      </c>
      <c r="U212" t="str">
        <v>IBCR0397RXSO084</v>
      </c>
      <c r="V212" t="str">
        <v/>
      </c>
      <c r="W212">
        <v>0</v>
      </c>
    </row>
    <row r="213" spans="1:23" x14ac:dyDescent="0.15">
      <c r="A213">
        <v>397</v>
      </c>
      <c r="B213">
        <v>1385</v>
      </c>
      <c r="C213" t="str">
        <v>G</v>
      </c>
      <c r="D213">
        <v>2</v>
      </c>
      <c r="E213" t="str">
        <v>H</v>
      </c>
      <c r="F213">
        <v>2</v>
      </c>
      <c r="G213" t="str">
        <v>no</v>
      </c>
      <c r="H213">
        <v>88</v>
      </c>
      <c r="I213">
        <v>90</v>
      </c>
      <c r="J213">
        <v>36</v>
      </c>
      <c r="K213" s="27">
        <v>4.18</v>
      </c>
      <c r="L213" s="27">
        <v>5.5229999999999997</v>
      </c>
      <c r="M213" t="str">
        <v>W</v>
      </c>
      <c r="N213" t="str">
        <v>GCR</v>
      </c>
      <c r="O213" t="str">
        <v>BCR</v>
      </c>
      <c r="P213" t="str">
        <v>095086IODP</v>
      </c>
      <c r="Q213" t="str">
        <v>A</v>
      </c>
      <c r="R213" t="str">
        <v>JIMI2</v>
      </c>
      <c r="S213">
        <v>45089</v>
      </c>
      <c r="T213">
        <v>5412989</v>
      </c>
      <c r="U213" t="str">
        <v>IBCR0397RXTO084</v>
      </c>
      <c r="V213" t="str">
        <v/>
      </c>
      <c r="W213">
        <v>0</v>
      </c>
    </row>
    <row r="214" spans="1:23" x14ac:dyDescent="0.15">
      <c r="A214">
        <v>397</v>
      </c>
      <c r="B214">
        <v>1385</v>
      </c>
      <c r="C214" t="str">
        <v>G</v>
      </c>
      <c r="D214">
        <v>2</v>
      </c>
      <c r="E214" t="str">
        <v>H</v>
      </c>
      <c r="F214">
        <v>2</v>
      </c>
      <c r="G214" t="str">
        <v>no</v>
      </c>
      <c r="H214">
        <v>90</v>
      </c>
      <c r="I214">
        <v>92</v>
      </c>
      <c r="J214">
        <v>20</v>
      </c>
      <c r="K214" s="27">
        <v>4.2</v>
      </c>
      <c r="L214" s="27">
        <v>5.5430000000000001</v>
      </c>
      <c r="M214" t="str">
        <v>W</v>
      </c>
      <c r="N214" t="str">
        <v>GCR</v>
      </c>
      <c r="O214" t="str">
        <v>BCR</v>
      </c>
      <c r="P214" t="str">
        <v>095252IODP</v>
      </c>
      <c r="Q214" t="str">
        <v>A</v>
      </c>
      <c r="R214" t="str">
        <v>PALL</v>
      </c>
      <c r="S214">
        <v>45089</v>
      </c>
      <c r="T214">
        <v>5412991</v>
      </c>
      <c r="U214" t="str">
        <v>IBCR0397RXVO084</v>
      </c>
      <c r="V214" t="str">
        <v/>
      </c>
      <c r="W214">
        <v>0</v>
      </c>
    </row>
    <row r="215" spans="1:23" x14ac:dyDescent="0.15">
      <c r="A215">
        <v>397</v>
      </c>
      <c r="B215">
        <v>1385</v>
      </c>
      <c r="C215" t="str">
        <v>G</v>
      </c>
      <c r="D215">
        <v>2</v>
      </c>
      <c r="E215" t="str">
        <v>H</v>
      </c>
      <c r="F215">
        <v>2</v>
      </c>
      <c r="G215" t="str">
        <v>no</v>
      </c>
      <c r="H215">
        <v>90</v>
      </c>
      <c r="I215">
        <v>92</v>
      </c>
      <c r="J215">
        <v>8</v>
      </c>
      <c r="K215" s="27">
        <v>4.2</v>
      </c>
      <c r="L215" s="27">
        <v>5.5430000000000001</v>
      </c>
      <c r="M215" t="str">
        <v>W</v>
      </c>
      <c r="N215" t="str">
        <v>GCR</v>
      </c>
      <c r="O215" t="str">
        <v>BCR</v>
      </c>
      <c r="P215" t="str">
        <v>095490IODP</v>
      </c>
      <c r="Q215" t="str">
        <v>A</v>
      </c>
      <c r="R215" t="str">
        <v>DAUC</v>
      </c>
      <c r="S215">
        <v>45089</v>
      </c>
      <c r="T215">
        <v>5412990</v>
      </c>
      <c r="U215" t="str">
        <v>IBCR0397RXUO084</v>
      </c>
      <c r="V215" t="str">
        <v/>
      </c>
      <c r="W215">
        <v>0</v>
      </c>
    </row>
    <row r="216" spans="1:23" x14ac:dyDescent="0.15">
      <c r="A216">
        <v>397</v>
      </c>
      <c r="B216">
        <v>1385</v>
      </c>
      <c r="C216" t="str">
        <v>G</v>
      </c>
      <c r="D216">
        <v>2</v>
      </c>
      <c r="E216" t="str">
        <v>H</v>
      </c>
      <c r="F216">
        <v>2</v>
      </c>
      <c r="G216" t="str">
        <v>no</v>
      </c>
      <c r="H216">
        <v>92</v>
      </c>
      <c r="I216">
        <v>94</v>
      </c>
      <c r="J216">
        <v>8</v>
      </c>
      <c r="K216" s="27">
        <v>4.22</v>
      </c>
      <c r="L216" s="27">
        <v>5.5629999999999997</v>
      </c>
      <c r="M216" t="str">
        <v>W</v>
      </c>
      <c r="N216" t="str">
        <v>GCR</v>
      </c>
      <c r="O216" t="str">
        <v>BCR</v>
      </c>
      <c r="P216" t="str">
        <v>095490IODP</v>
      </c>
      <c r="Q216" t="str">
        <v>A</v>
      </c>
      <c r="R216" t="str">
        <v>DAUC</v>
      </c>
      <c r="S216">
        <v>45089</v>
      </c>
      <c r="T216">
        <v>5412993</v>
      </c>
      <c r="U216" t="str">
        <v>IBCR0397RXXO084</v>
      </c>
      <c r="V216" t="str">
        <v/>
      </c>
      <c r="W216">
        <v>0</v>
      </c>
    </row>
    <row r="217" spans="1:23" x14ac:dyDescent="0.15">
      <c r="A217">
        <v>397</v>
      </c>
      <c r="B217">
        <v>1385</v>
      </c>
      <c r="C217" t="str">
        <v>G</v>
      </c>
      <c r="D217">
        <v>2</v>
      </c>
      <c r="E217" t="str">
        <v>H</v>
      </c>
      <c r="F217">
        <v>2</v>
      </c>
      <c r="G217" t="str">
        <v>no</v>
      </c>
      <c r="H217">
        <v>92</v>
      </c>
      <c r="I217">
        <v>94</v>
      </c>
      <c r="J217">
        <v>10</v>
      </c>
      <c r="K217" s="27">
        <v>4.22</v>
      </c>
      <c r="L217" s="27">
        <v>5.5629999999999997</v>
      </c>
      <c r="M217" t="str">
        <v>W</v>
      </c>
      <c r="N217" t="str">
        <v>GCR</v>
      </c>
      <c r="O217" t="str">
        <v>BCR</v>
      </c>
      <c r="P217" t="str">
        <v>096010IODP</v>
      </c>
      <c r="Q217" t="str">
        <v>A</v>
      </c>
      <c r="R217" t="str">
        <v>YOBO</v>
      </c>
      <c r="S217">
        <v>45089</v>
      </c>
      <c r="T217">
        <v>5412992</v>
      </c>
      <c r="U217" t="str">
        <v>IBCR0397RXWO084</v>
      </c>
      <c r="V217" t="str">
        <v/>
      </c>
      <c r="W217">
        <v>0</v>
      </c>
    </row>
    <row r="218" spans="1:23" x14ac:dyDescent="0.15">
      <c r="A218">
        <v>397</v>
      </c>
      <c r="B218">
        <v>1385</v>
      </c>
      <c r="C218" t="str">
        <v>G</v>
      </c>
      <c r="D218">
        <v>2</v>
      </c>
      <c r="E218" t="str">
        <v>H</v>
      </c>
      <c r="F218">
        <v>2</v>
      </c>
      <c r="G218" t="str">
        <v>no</v>
      </c>
      <c r="H218">
        <v>92</v>
      </c>
      <c r="I218">
        <v>93</v>
      </c>
      <c r="J218">
        <v>5</v>
      </c>
      <c r="K218" s="27">
        <v>4.22</v>
      </c>
      <c r="L218" s="27">
        <v>5.5629999999999997</v>
      </c>
      <c r="M218" t="str">
        <v>W</v>
      </c>
      <c r="N218" t="str">
        <v>JRS_CLARK</v>
      </c>
      <c r="O218" t="str">
        <v>JR</v>
      </c>
      <c r="P218" t="str">
        <v>096226IODP</v>
      </c>
      <c r="Q218" t="str">
        <v>A</v>
      </c>
      <c r="R218" t="str">
        <v>MITS</v>
      </c>
      <c r="S218">
        <v>44885</v>
      </c>
      <c r="T218">
        <v>5354991</v>
      </c>
      <c r="U218" t="str">
        <v>IBCR0397RXRXR64</v>
      </c>
      <c r="V218" t="str">
        <v/>
      </c>
      <c r="W218">
        <v>0</v>
      </c>
    </row>
    <row r="219" spans="1:23" x14ac:dyDescent="0.15">
      <c r="A219">
        <v>397</v>
      </c>
      <c r="B219">
        <v>1385</v>
      </c>
      <c r="C219" t="str">
        <v>G</v>
      </c>
      <c r="D219">
        <v>2</v>
      </c>
      <c r="E219" t="str">
        <v>H</v>
      </c>
      <c r="F219">
        <v>2</v>
      </c>
      <c r="G219" t="str">
        <v>no</v>
      </c>
      <c r="H219">
        <v>92</v>
      </c>
      <c r="I219">
        <v>93</v>
      </c>
      <c r="J219">
        <v>5</v>
      </c>
      <c r="K219" s="27">
        <v>4.22</v>
      </c>
      <c r="L219" s="27">
        <v>5.5629999999999997</v>
      </c>
      <c r="M219" t="str">
        <v>W</v>
      </c>
      <c r="N219" t="str">
        <v>JRS_CLARK</v>
      </c>
      <c r="O219" t="str">
        <v>JR</v>
      </c>
      <c r="P219" t="str">
        <v>096226IODP</v>
      </c>
      <c r="Q219" t="str">
        <v>A</v>
      </c>
      <c r="R219" t="str">
        <v>MITS</v>
      </c>
      <c r="S219">
        <v>44885</v>
      </c>
      <c r="T219">
        <v>5356851</v>
      </c>
      <c r="U219" t="str">
        <v>IBCR0397RXFDT64</v>
      </c>
      <c r="V219" t="str">
        <v/>
      </c>
      <c r="W219">
        <v>0</v>
      </c>
    </row>
    <row r="220" spans="1:23" x14ac:dyDescent="0.15">
      <c r="A220">
        <v>397</v>
      </c>
      <c r="B220">
        <v>1385</v>
      </c>
      <c r="C220" t="str">
        <v>G</v>
      </c>
      <c r="D220">
        <v>2</v>
      </c>
      <c r="E220" t="str">
        <v>H</v>
      </c>
      <c r="F220">
        <v>2</v>
      </c>
      <c r="G220" t="str">
        <v>no</v>
      </c>
      <c r="H220">
        <v>94</v>
      </c>
      <c r="I220">
        <v>96</v>
      </c>
      <c r="J220">
        <v>8</v>
      </c>
      <c r="K220" s="27">
        <v>4.24</v>
      </c>
      <c r="L220" s="27">
        <v>5.5830000000000002</v>
      </c>
      <c r="M220" t="str">
        <v>W</v>
      </c>
      <c r="N220" t="str">
        <v>GCR</v>
      </c>
      <c r="O220" t="str">
        <v>BCR</v>
      </c>
      <c r="P220" t="str">
        <v>095490IODP</v>
      </c>
      <c r="Q220" t="str">
        <v>A</v>
      </c>
      <c r="R220" t="str">
        <v>DAUC</v>
      </c>
      <c r="S220">
        <v>45089</v>
      </c>
      <c r="T220">
        <v>5412995</v>
      </c>
      <c r="U220" t="str">
        <v>IBCR0397RXZO084</v>
      </c>
      <c r="V220" t="str">
        <v/>
      </c>
      <c r="W220">
        <v>0</v>
      </c>
    </row>
    <row r="221" spans="1:23" x14ac:dyDescent="0.15">
      <c r="A221">
        <v>397</v>
      </c>
      <c r="B221">
        <v>1385</v>
      </c>
      <c r="C221" t="str">
        <v>G</v>
      </c>
      <c r="D221">
        <v>2</v>
      </c>
      <c r="E221" t="str">
        <v>H</v>
      </c>
      <c r="F221">
        <v>2</v>
      </c>
      <c r="G221" t="str">
        <v>no</v>
      </c>
      <c r="H221">
        <v>94</v>
      </c>
      <c r="I221">
        <v>96</v>
      </c>
      <c r="J221">
        <v>20</v>
      </c>
      <c r="K221" s="27">
        <v>4.24</v>
      </c>
      <c r="L221" s="27">
        <v>5.5830000000000002</v>
      </c>
      <c r="M221" t="str">
        <v>W</v>
      </c>
      <c r="N221" t="str">
        <v>GCR</v>
      </c>
      <c r="O221" t="str">
        <v>BCR</v>
      </c>
      <c r="P221" t="str">
        <v>095252IODP</v>
      </c>
      <c r="Q221" t="str">
        <v>A</v>
      </c>
      <c r="R221" t="str">
        <v>PALL</v>
      </c>
      <c r="S221">
        <v>45089</v>
      </c>
      <c r="T221">
        <v>5412994</v>
      </c>
      <c r="U221" t="str">
        <v>IBCR0397RXYO084</v>
      </c>
      <c r="V221" t="str">
        <v/>
      </c>
      <c r="W221">
        <v>0</v>
      </c>
    </row>
    <row r="222" spans="1:23" x14ac:dyDescent="0.15">
      <c r="A222">
        <v>397</v>
      </c>
      <c r="B222">
        <v>1385</v>
      </c>
      <c r="C222" t="str">
        <v>G</v>
      </c>
      <c r="D222">
        <v>2</v>
      </c>
      <c r="E222" t="str">
        <v>H</v>
      </c>
      <c r="F222">
        <v>2</v>
      </c>
      <c r="G222" t="str">
        <v>no</v>
      </c>
      <c r="H222">
        <v>96</v>
      </c>
      <c r="I222">
        <v>98</v>
      </c>
      <c r="J222">
        <v>8</v>
      </c>
      <c r="K222" s="27">
        <v>4.26</v>
      </c>
      <c r="L222" s="27">
        <v>5.6029999999999998</v>
      </c>
      <c r="M222" t="str">
        <v>W</v>
      </c>
      <c r="N222" t="str">
        <v>GCR</v>
      </c>
      <c r="O222" t="str">
        <v>BCR</v>
      </c>
      <c r="P222" t="str">
        <v>095490IODP</v>
      </c>
      <c r="Q222" t="str">
        <v>A</v>
      </c>
      <c r="R222" t="str">
        <v>DAUC</v>
      </c>
      <c r="S222">
        <v>45089</v>
      </c>
      <c r="T222">
        <v>5412997</v>
      </c>
      <c r="U222" t="str">
        <v>IBCR0397RX1P084</v>
      </c>
      <c r="V222" t="str">
        <v/>
      </c>
      <c r="W222">
        <v>0</v>
      </c>
    </row>
    <row r="223" spans="1:23" x14ac:dyDescent="0.15">
      <c r="A223">
        <v>397</v>
      </c>
      <c r="B223">
        <v>1385</v>
      </c>
      <c r="C223" t="str">
        <v>G</v>
      </c>
      <c r="D223">
        <v>2</v>
      </c>
      <c r="E223" t="str">
        <v>H</v>
      </c>
      <c r="F223">
        <v>2</v>
      </c>
      <c r="G223" t="str">
        <v>no</v>
      </c>
      <c r="H223">
        <v>96</v>
      </c>
      <c r="I223">
        <v>98</v>
      </c>
      <c r="J223">
        <v>20</v>
      </c>
      <c r="K223" s="27">
        <v>4.26</v>
      </c>
      <c r="L223" s="27">
        <v>5.6029999999999998</v>
      </c>
      <c r="M223" t="str">
        <v>W</v>
      </c>
      <c r="N223" t="str">
        <v>GCR</v>
      </c>
      <c r="O223" t="str">
        <v>BCR</v>
      </c>
      <c r="P223" t="str">
        <v>095252IODP</v>
      </c>
      <c r="Q223" t="str">
        <v>A</v>
      </c>
      <c r="R223" t="str">
        <v>PALL</v>
      </c>
      <c r="S223">
        <v>45089</v>
      </c>
      <c r="T223">
        <v>5412996</v>
      </c>
      <c r="U223" t="str">
        <v>IBCR0397RX0P084</v>
      </c>
      <c r="V223" t="str">
        <v/>
      </c>
      <c r="W223">
        <v>0</v>
      </c>
    </row>
    <row r="224" spans="1:23" x14ac:dyDescent="0.15">
      <c r="A224">
        <v>397</v>
      </c>
      <c r="B224">
        <v>1385</v>
      </c>
      <c r="C224" t="str">
        <v>G</v>
      </c>
      <c r="D224">
        <v>2</v>
      </c>
      <c r="E224" t="str">
        <v>H</v>
      </c>
      <c r="F224">
        <v>2</v>
      </c>
      <c r="G224" t="str">
        <v>no</v>
      </c>
      <c r="H224">
        <v>98</v>
      </c>
      <c r="I224">
        <v>100</v>
      </c>
      <c r="J224">
        <v>8</v>
      </c>
      <c r="K224" s="27">
        <v>4.2799999999999994</v>
      </c>
      <c r="L224" s="27">
        <v>5.6229999999999993</v>
      </c>
      <c r="M224" t="str">
        <v>W</v>
      </c>
      <c r="N224" t="str">
        <v>GCR</v>
      </c>
      <c r="O224" t="str">
        <v>BCR</v>
      </c>
      <c r="P224" t="str">
        <v>095490IODP</v>
      </c>
      <c r="Q224" t="str">
        <v>A</v>
      </c>
      <c r="R224" t="str">
        <v>DAUC</v>
      </c>
      <c r="S224">
        <v>45089</v>
      </c>
      <c r="T224">
        <v>5412999</v>
      </c>
      <c r="U224" t="str">
        <v>IBCR0397RX3P084</v>
      </c>
      <c r="V224" t="str">
        <v/>
      </c>
      <c r="W224">
        <v>0</v>
      </c>
    </row>
    <row r="225" spans="1:23" x14ac:dyDescent="0.15">
      <c r="A225">
        <v>397</v>
      </c>
      <c r="B225">
        <v>1385</v>
      </c>
      <c r="C225" t="str">
        <v>G</v>
      </c>
      <c r="D225">
        <v>2</v>
      </c>
      <c r="E225" t="str">
        <v>H</v>
      </c>
      <c r="F225">
        <v>2</v>
      </c>
      <c r="G225" t="str">
        <v>no</v>
      </c>
      <c r="H225">
        <v>98</v>
      </c>
      <c r="I225">
        <v>100</v>
      </c>
      <c r="J225">
        <v>20</v>
      </c>
      <c r="K225" s="27">
        <v>4.2799999999999994</v>
      </c>
      <c r="L225" s="27">
        <v>5.6229999999999993</v>
      </c>
      <c r="M225" t="str">
        <v>W</v>
      </c>
      <c r="N225" t="str">
        <v>GCR</v>
      </c>
      <c r="O225" t="str">
        <v>BCR</v>
      </c>
      <c r="P225" t="str">
        <v>095252IODP</v>
      </c>
      <c r="Q225" t="str">
        <v>A</v>
      </c>
      <c r="R225" t="str">
        <v>PALL</v>
      </c>
      <c r="S225">
        <v>45089</v>
      </c>
      <c r="T225">
        <v>5412998</v>
      </c>
      <c r="U225" t="str">
        <v>IBCR0397RX2P084</v>
      </c>
      <c r="V225" t="str">
        <v/>
      </c>
      <c r="W225">
        <v>0</v>
      </c>
    </row>
    <row r="226" spans="1:23" x14ac:dyDescent="0.15">
      <c r="A226">
        <v>397</v>
      </c>
      <c r="B226">
        <v>1385</v>
      </c>
      <c r="C226" t="str">
        <v>G</v>
      </c>
      <c r="D226">
        <v>2</v>
      </c>
      <c r="E226" t="str">
        <v>H</v>
      </c>
      <c r="F226">
        <v>2</v>
      </c>
      <c r="G226" t="str">
        <v>no</v>
      </c>
      <c r="H226">
        <v>100</v>
      </c>
      <c r="I226">
        <v>102</v>
      </c>
      <c r="J226">
        <v>8</v>
      </c>
      <c r="K226" s="27">
        <v>4.3</v>
      </c>
      <c r="L226" s="27">
        <v>5.6429999999999998</v>
      </c>
      <c r="M226" t="str">
        <v>W</v>
      </c>
      <c r="N226" t="str">
        <v>GCR</v>
      </c>
      <c r="O226" t="str">
        <v>BCR</v>
      </c>
      <c r="P226" t="str">
        <v>095490IODP</v>
      </c>
      <c r="Q226" t="str">
        <v>A</v>
      </c>
      <c r="R226" t="str">
        <v>DAUC</v>
      </c>
      <c r="S226">
        <v>45089</v>
      </c>
      <c r="T226">
        <v>5413001</v>
      </c>
      <c r="U226" t="str">
        <v>IBCR0397RX5P084</v>
      </c>
      <c r="V226" t="str">
        <v/>
      </c>
      <c r="W226">
        <v>0</v>
      </c>
    </row>
    <row r="227" spans="1:23" x14ac:dyDescent="0.15">
      <c r="A227">
        <v>397</v>
      </c>
      <c r="B227">
        <v>1385</v>
      </c>
      <c r="C227" t="str">
        <v>G</v>
      </c>
      <c r="D227">
        <v>2</v>
      </c>
      <c r="E227" t="str">
        <v>H</v>
      </c>
      <c r="F227">
        <v>2</v>
      </c>
      <c r="G227" t="str">
        <v>no</v>
      </c>
      <c r="H227">
        <v>100</v>
      </c>
      <c r="I227">
        <v>102</v>
      </c>
      <c r="J227">
        <v>20</v>
      </c>
      <c r="K227" s="27">
        <v>4.3</v>
      </c>
      <c r="L227" s="27">
        <v>5.6429999999999998</v>
      </c>
      <c r="M227" t="str">
        <v>W</v>
      </c>
      <c r="N227" t="str">
        <v>GCR</v>
      </c>
      <c r="O227" t="str">
        <v>BCR</v>
      </c>
      <c r="P227" t="str">
        <v>095252IODP</v>
      </c>
      <c r="Q227" t="str">
        <v>A</v>
      </c>
      <c r="R227" t="str">
        <v>PALL</v>
      </c>
      <c r="S227">
        <v>45089</v>
      </c>
      <c r="T227">
        <v>5413000</v>
      </c>
      <c r="U227" t="str">
        <v>IBCR0397RX4P084</v>
      </c>
      <c r="V227" t="str">
        <v/>
      </c>
      <c r="W227">
        <v>0</v>
      </c>
    </row>
    <row r="228" spans="1:23" x14ac:dyDescent="0.15">
      <c r="A228">
        <v>397</v>
      </c>
      <c r="B228">
        <v>1385</v>
      </c>
      <c r="C228" t="str">
        <v>G</v>
      </c>
      <c r="D228">
        <v>2</v>
      </c>
      <c r="E228" t="str">
        <v>H</v>
      </c>
      <c r="F228">
        <v>2</v>
      </c>
      <c r="G228" t="str">
        <v>no</v>
      </c>
      <c r="H228">
        <v>102</v>
      </c>
      <c r="I228">
        <v>104</v>
      </c>
      <c r="J228">
        <v>20</v>
      </c>
      <c r="K228" s="27">
        <v>4.32</v>
      </c>
      <c r="L228" s="27">
        <v>5.6630000000000003</v>
      </c>
      <c r="M228" t="str">
        <v>W</v>
      </c>
      <c r="N228" t="str">
        <v>GCR</v>
      </c>
      <c r="O228" t="str">
        <v>BCR</v>
      </c>
      <c r="P228" t="str">
        <v>095252IODP</v>
      </c>
      <c r="Q228" t="str">
        <v>A</v>
      </c>
      <c r="R228" t="str">
        <v>PALL</v>
      </c>
      <c r="S228">
        <v>45089</v>
      </c>
      <c r="T228">
        <v>5413002</v>
      </c>
      <c r="U228" t="str">
        <v>IBCR0397RX6P084</v>
      </c>
      <c r="V228" t="str">
        <v/>
      </c>
      <c r="W228">
        <v>0</v>
      </c>
    </row>
    <row r="229" spans="1:23" x14ac:dyDescent="0.15">
      <c r="A229">
        <v>397</v>
      </c>
      <c r="B229">
        <v>1385</v>
      </c>
      <c r="C229" t="str">
        <v>G</v>
      </c>
      <c r="D229">
        <v>2</v>
      </c>
      <c r="E229" t="str">
        <v>H</v>
      </c>
      <c r="F229">
        <v>2</v>
      </c>
      <c r="G229" t="str">
        <v>no</v>
      </c>
      <c r="H229">
        <v>104</v>
      </c>
      <c r="I229">
        <v>106</v>
      </c>
      <c r="J229">
        <v>36</v>
      </c>
      <c r="K229" s="27">
        <v>4.34</v>
      </c>
      <c r="L229" s="27">
        <v>5.6829999999999998</v>
      </c>
      <c r="M229" t="str">
        <v>W</v>
      </c>
      <c r="N229" t="str">
        <v>GCR</v>
      </c>
      <c r="O229" t="str">
        <v>BCR</v>
      </c>
      <c r="P229" t="str">
        <v>095086IODP</v>
      </c>
      <c r="Q229" t="str">
        <v>A</v>
      </c>
      <c r="R229" t="str">
        <v>JIMI2</v>
      </c>
      <c r="S229">
        <v>45089</v>
      </c>
      <c r="T229">
        <v>5413003</v>
      </c>
      <c r="U229" t="str">
        <v>IBCR0397RX7P084</v>
      </c>
      <c r="V229" t="str">
        <v/>
      </c>
      <c r="W229">
        <v>0</v>
      </c>
    </row>
    <row r="230" spans="1:23" x14ac:dyDescent="0.15">
      <c r="A230">
        <v>397</v>
      </c>
      <c r="B230">
        <v>1385</v>
      </c>
      <c r="C230" t="str">
        <v>G</v>
      </c>
      <c r="D230">
        <v>2</v>
      </c>
      <c r="E230" t="str">
        <v>H</v>
      </c>
      <c r="F230">
        <v>2</v>
      </c>
      <c r="G230" t="str">
        <v>no</v>
      </c>
      <c r="H230">
        <v>106</v>
      </c>
      <c r="I230">
        <v>108</v>
      </c>
      <c r="J230">
        <v>8</v>
      </c>
      <c r="K230" s="27">
        <v>4.3599999999999994</v>
      </c>
      <c r="L230" s="27">
        <v>5.7029999999999994</v>
      </c>
      <c r="M230" t="str">
        <v>W</v>
      </c>
      <c r="N230" t="str">
        <v>GCR</v>
      </c>
      <c r="O230" t="str">
        <v>BCR</v>
      </c>
      <c r="P230" t="str">
        <v>095490IODP</v>
      </c>
      <c r="Q230" t="str">
        <v>A</v>
      </c>
      <c r="R230" t="str">
        <v>DAUC</v>
      </c>
      <c r="S230">
        <v>45089</v>
      </c>
      <c r="T230">
        <v>5413005</v>
      </c>
      <c r="U230" t="str">
        <v>IBCR0397RX9P084</v>
      </c>
      <c r="V230" t="str">
        <v/>
      </c>
      <c r="W230">
        <v>0</v>
      </c>
    </row>
    <row r="231" spans="1:23" x14ac:dyDescent="0.15">
      <c r="A231">
        <v>397</v>
      </c>
      <c r="B231">
        <v>1385</v>
      </c>
      <c r="C231" t="str">
        <v>G</v>
      </c>
      <c r="D231">
        <v>2</v>
      </c>
      <c r="E231" t="str">
        <v>H</v>
      </c>
      <c r="F231">
        <v>2</v>
      </c>
      <c r="G231" t="str">
        <v>no</v>
      </c>
      <c r="H231">
        <v>106</v>
      </c>
      <c r="I231">
        <v>108</v>
      </c>
      <c r="J231">
        <v>20</v>
      </c>
      <c r="K231" s="27">
        <v>4.3599999999999994</v>
      </c>
      <c r="L231" s="27">
        <v>5.7029999999999994</v>
      </c>
      <c r="M231" t="str">
        <v>W</v>
      </c>
      <c r="N231" t="str">
        <v>GCR</v>
      </c>
      <c r="O231" t="str">
        <v>BCR</v>
      </c>
      <c r="P231" t="str">
        <v>095750IODP</v>
      </c>
      <c r="Q231" t="str">
        <v>A</v>
      </c>
      <c r="R231" t="str">
        <v>HINE</v>
      </c>
      <c r="S231">
        <v>45089</v>
      </c>
      <c r="T231">
        <v>5413004</v>
      </c>
      <c r="U231" t="str">
        <v>IBCR0397RX8P084</v>
      </c>
      <c r="V231" t="str">
        <v/>
      </c>
      <c r="W231">
        <v>0</v>
      </c>
    </row>
    <row r="232" spans="1:23" x14ac:dyDescent="0.15">
      <c r="A232">
        <v>397</v>
      </c>
      <c r="B232">
        <v>1385</v>
      </c>
      <c r="C232" t="str">
        <v>G</v>
      </c>
      <c r="D232">
        <v>2</v>
      </c>
      <c r="E232" t="str">
        <v>H</v>
      </c>
      <c r="F232">
        <v>2</v>
      </c>
      <c r="G232" t="str">
        <v>no</v>
      </c>
      <c r="H232">
        <v>108</v>
      </c>
      <c r="I232">
        <v>110</v>
      </c>
      <c r="J232">
        <v>10</v>
      </c>
      <c r="K232" s="27">
        <v>4.38</v>
      </c>
      <c r="L232" s="27">
        <v>5.7229999999999999</v>
      </c>
      <c r="M232" t="str">
        <v>W</v>
      </c>
      <c r="N232" t="str">
        <v>GCR</v>
      </c>
      <c r="O232" t="str">
        <v>BCR</v>
      </c>
      <c r="P232" t="str">
        <v>096010IODP</v>
      </c>
      <c r="Q232" t="str">
        <v>A</v>
      </c>
      <c r="R232" t="str">
        <v>YOBO</v>
      </c>
      <c r="S232">
        <v>45089</v>
      </c>
      <c r="T232">
        <v>5413007</v>
      </c>
      <c r="U232" t="str">
        <v>IBCR0397RXBP084</v>
      </c>
      <c r="V232" t="str">
        <v/>
      </c>
      <c r="W232">
        <v>0</v>
      </c>
    </row>
    <row r="233" spans="1:23" x14ac:dyDescent="0.15">
      <c r="A233">
        <v>397</v>
      </c>
      <c r="B233">
        <v>1385</v>
      </c>
      <c r="C233" t="str">
        <v>G</v>
      </c>
      <c r="D233">
        <v>2</v>
      </c>
      <c r="E233" t="str">
        <v>H</v>
      </c>
      <c r="F233">
        <v>2</v>
      </c>
      <c r="G233" t="str">
        <v>no</v>
      </c>
      <c r="H233">
        <v>108</v>
      </c>
      <c r="I233">
        <v>110</v>
      </c>
      <c r="J233">
        <v>20</v>
      </c>
      <c r="K233" s="27">
        <v>4.38</v>
      </c>
      <c r="L233" s="27">
        <v>5.7229999999999999</v>
      </c>
      <c r="M233" t="str">
        <v>W</v>
      </c>
      <c r="N233" t="str">
        <v>GCR</v>
      </c>
      <c r="O233" t="str">
        <v>BCR</v>
      </c>
      <c r="P233" t="str">
        <v>095252IODP</v>
      </c>
      <c r="Q233" t="str">
        <v>A</v>
      </c>
      <c r="R233" t="str">
        <v>PALL</v>
      </c>
      <c r="S233">
        <v>45089</v>
      </c>
      <c r="T233">
        <v>5413006</v>
      </c>
      <c r="U233" t="str">
        <v>IBCR0397RXAP084</v>
      </c>
      <c r="V233" t="str">
        <v/>
      </c>
      <c r="W233">
        <v>0</v>
      </c>
    </row>
    <row r="234" spans="1:23" x14ac:dyDescent="0.15">
      <c r="A234">
        <v>397</v>
      </c>
      <c r="B234">
        <v>1385</v>
      </c>
      <c r="C234" t="str">
        <v>G</v>
      </c>
      <c r="D234">
        <v>2</v>
      </c>
      <c r="E234" t="str">
        <v>H</v>
      </c>
      <c r="F234">
        <v>2</v>
      </c>
      <c r="G234" t="str">
        <v>no</v>
      </c>
      <c r="H234">
        <v>110</v>
      </c>
      <c r="I234">
        <v>112</v>
      </c>
      <c r="J234">
        <v>20</v>
      </c>
      <c r="K234" s="27">
        <v>4.4000000000000004</v>
      </c>
      <c r="L234" s="27">
        <v>5.7430000000000003</v>
      </c>
      <c r="M234" t="str">
        <v>W</v>
      </c>
      <c r="N234" t="str">
        <v>GCR</v>
      </c>
      <c r="O234" t="str">
        <v>BCR</v>
      </c>
      <c r="P234" t="str">
        <v>095252IODP</v>
      </c>
      <c r="Q234" t="str">
        <v>A</v>
      </c>
      <c r="R234" t="str">
        <v>PALL</v>
      </c>
      <c r="S234">
        <v>45089</v>
      </c>
      <c r="T234">
        <v>5413009</v>
      </c>
      <c r="U234" t="str">
        <v>IBCR0397RXDP084</v>
      </c>
      <c r="V234" t="str">
        <v/>
      </c>
      <c r="W234">
        <v>0</v>
      </c>
    </row>
    <row r="235" spans="1:23" x14ac:dyDescent="0.15">
      <c r="A235">
        <v>397</v>
      </c>
      <c r="B235">
        <v>1385</v>
      </c>
      <c r="C235" t="str">
        <v>G</v>
      </c>
      <c r="D235">
        <v>2</v>
      </c>
      <c r="E235" t="str">
        <v>H</v>
      </c>
      <c r="F235">
        <v>2</v>
      </c>
      <c r="G235" t="str">
        <v>no</v>
      </c>
      <c r="H235">
        <v>110</v>
      </c>
      <c r="I235">
        <v>112</v>
      </c>
      <c r="J235">
        <v>8</v>
      </c>
      <c r="K235" s="27">
        <v>4.4000000000000004</v>
      </c>
      <c r="L235" s="27">
        <v>5.7430000000000003</v>
      </c>
      <c r="M235" t="str">
        <v>W</v>
      </c>
      <c r="N235" t="str">
        <v>GCR</v>
      </c>
      <c r="O235" t="str">
        <v>BCR</v>
      </c>
      <c r="P235" t="str">
        <v>095490IODP</v>
      </c>
      <c r="Q235" t="str">
        <v>A</v>
      </c>
      <c r="R235" t="str">
        <v>DAUC</v>
      </c>
      <c r="S235">
        <v>45089</v>
      </c>
      <c r="T235">
        <v>5413008</v>
      </c>
      <c r="U235" t="str">
        <v>IBCR0397RXCP084</v>
      </c>
      <c r="V235" t="str">
        <v/>
      </c>
      <c r="W235">
        <v>0</v>
      </c>
    </row>
    <row r="236" spans="1:23" x14ac:dyDescent="0.15">
      <c r="A236">
        <v>397</v>
      </c>
      <c r="B236">
        <v>1385</v>
      </c>
      <c r="C236" t="str">
        <v>G</v>
      </c>
      <c r="D236">
        <v>2</v>
      </c>
      <c r="E236" t="str">
        <v>H</v>
      </c>
      <c r="F236">
        <v>2</v>
      </c>
      <c r="G236" t="str">
        <v>no</v>
      </c>
      <c r="H236">
        <v>112</v>
      </c>
      <c r="I236">
        <v>114</v>
      </c>
      <c r="J236">
        <v>8</v>
      </c>
      <c r="K236" s="27">
        <v>4.42</v>
      </c>
      <c r="L236" s="27">
        <v>5.7629999999999999</v>
      </c>
      <c r="M236" t="str">
        <v>W</v>
      </c>
      <c r="N236" t="str">
        <v>GCR</v>
      </c>
      <c r="O236" t="str">
        <v>BCR</v>
      </c>
      <c r="P236" t="str">
        <v>095490IODP</v>
      </c>
      <c r="Q236" t="str">
        <v>A</v>
      </c>
      <c r="R236" t="str">
        <v>DAUC</v>
      </c>
      <c r="S236">
        <v>45089</v>
      </c>
      <c r="T236">
        <v>5413011</v>
      </c>
      <c r="U236" t="str">
        <v>IBCR0397RXFP084</v>
      </c>
      <c r="V236" t="str">
        <v/>
      </c>
      <c r="W236">
        <v>0</v>
      </c>
    </row>
    <row r="237" spans="1:23" x14ac:dyDescent="0.15">
      <c r="A237">
        <v>397</v>
      </c>
      <c r="B237">
        <v>1385</v>
      </c>
      <c r="C237" t="str">
        <v>G</v>
      </c>
      <c r="D237">
        <v>2</v>
      </c>
      <c r="E237" t="str">
        <v>H</v>
      </c>
      <c r="F237">
        <v>2</v>
      </c>
      <c r="G237" t="str">
        <v>no</v>
      </c>
      <c r="H237">
        <v>112</v>
      </c>
      <c r="I237">
        <v>114</v>
      </c>
      <c r="J237">
        <v>10</v>
      </c>
      <c r="K237" s="27">
        <v>4.42</v>
      </c>
      <c r="L237" s="27">
        <v>5.7629999999999999</v>
      </c>
      <c r="M237" t="str">
        <v>W</v>
      </c>
      <c r="N237" t="str">
        <v>GCR</v>
      </c>
      <c r="O237" t="str">
        <v>BCR</v>
      </c>
      <c r="P237" t="str">
        <v>096010IODP</v>
      </c>
      <c r="Q237" t="str">
        <v>A</v>
      </c>
      <c r="R237" t="str">
        <v>YOBO</v>
      </c>
      <c r="S237">
        <v>45089</v>
      </c>
      <c r="T237">
        <v>5413010</v>
      </c>
      <c r="U237" t="str">
        <v>IBCR0397RXEP084</v>
      </c>
      <c r="V237" t="str">
        <v/>
      </c>
      <c r="W237">
        <v>0</v>
      </c>
    </row>
    <row r="238" spans="1:23" x14ac:dyDescent="0.15">
      <c r="A238">
        <v>397</v>
      </c>
      <c r="B238">
        <v>1385</v>
      </c>
      <c r="C238" t="str">
        <v>G</v>
      </c>
      <c r="D238">
        <v>2</v>
      </c>
      <c r="E238" t="str">
        <v>H</v>
      </c>
      <c r="F238">
        <v>2</v>
      </c>
      <c r="G238" t="str">
        <v>no</v>
      </c>
      <c r="H238">
        <v>114</v>
      </c>
      <c r="I238">
        <v>116</v>
      </c>
      <c r="J238">
        <v>20</v>
      </c>
      <c r="K238" s="27">
        <v>4.4399999999999995</v>
      </c>
      <c r="L238" s="27">
        <v>5.7829999999999995</v>
      </c>
      <c r="M238" t="str">
        <v>W</v>
      </c>
      <c r="N238" t="str">
        <v>GCR</v>
      </c>
      <c r="O238" t="str">
        <v>BCR</v>
      </c>
      <c r="P238" t="str">
        <v>095750IODP</v>
      </c>
      <c r="Q238" t="str">
        <v>A</v>
      </c>
      <c r="R238" t="str">
        <v>HINE</v>
      </c>
      <c r="S238">
        <v>45089</v>
      </c>
      <c r="T238">
        <v>5413012</v>
      </c>
      <c r="U238" t="str">
        <v>IBCR0397RXGP084</v>
      </c>
      <c r="V238" t="str">
        <v/>
      </c>
      <c r="W238">
        <v>0</v>
      </c>
    </row>
    <row r="239" spans="1:23" x14ac:dyDescent="0.15">
      <c r="A239">
        <v>397</v>
      </c>
      <c r="B239">
        <v>1385</v>
      </c>
      <c r="C239" t="str">
        <v>G</v>
      </c>
      <c r="D239">
        <v>2</v>
      </c>
      <c r="E239" t="str">
        <v>H</v>
      </c>
      <c r="F239">
        <v>2</v>
      </c>
      <c r="G239" t="str">
        <v>no</v>
      </c>
      <c r="H239">
        <v>116</v>
      </c>
      <c r="I239">
        <v>118</v>
      </c>
      <c r="J239">
        <v>8</v>
      </c>
      <c r="K239" s="27">
        <v>4.46</v>
      </c>
      <c r="L239" s="27">
        <v>5.8029999999999999</v>
      </c>
      <c r="M239" t="str">
        <v>W</v>
      </c>
      <c r="N239" t="str">
        <v>GCR</v>
      </c>
      <c r="O239" t="str">
        <v>BCR</v>
      </c>
      <c r="P239" t="str">
        <v>095490IODP</v>
      </c>
      <c r="Q239" t="str">
        <v>A</v>
      </c>
      <c r="R239" t="str">
        <v>DAUC</v>
      </c>
      <c r="S239">
        <v>45089</v>
      </c>
      <c r="T239">
        <v>5413014</v>
      </c>
      <c r="U239" t="str">
        <v>IBCR0397RXIP084</v>
      </c>
      <c r="V239" t="str">
        <v/>
      </c>
      <c r="W239">
        <v>0</v>
      </c>
    </row>
    <row r="240" spans="1:23" x14ac:dyDescent="0.15">
      <c r="A240">
        <v>397</v>
      </c>
      <c r="B240">
        <v>1385</v>
      </c>
      <c r="C240" t="str">
        <v>G</v>
      </c>
      <c r="D240">
        <v>2</v>
      </c>
      <c r="E240" t="str">
        <v>H</v>
      </c>
      <c r="F240">
        <v>2</v>
      </c>
      <c r="G240" t="str">
        <v>no</v>
      </c>
      <c r="H240">
        <v>116</v>
      </c>
      <c r="I240">
        <v>118</v>
      </c>
      <c r="J240">
        <v>20</v>
      </c>
      <c r="K240" s="27">
        <v>4.46</v>
      </c>
      <c r="L240" s="27">
        <v>5.8029999999999999</v>
      </c>
      <c r="M240" t="str">
        <v>W</v>
      </c>
      <c r="N240" t="str">
        <v>GCR</v>
      </c>
      <c r="O240" t="str">
        <v>BCR</v>
      </c>
      <c r="P240" t="str">
        <v>095252IODP</v>
      </c>
      <c r="Q240" t="str">
        <v>A</v>
      </c>
      <c r="R240" t="str">
        <v>PALL</v>
      </c>
      <c r="S240">
        <v>45089</v>
      </c>
      <c r="T240">
        <v>5413013</v>
      </c>
      <c r="U240" t="str">
        <v>IBCR0397RXHP084</v>
      </c>
      <c r="V240" t="str">
        <v/>
      </c>
      <c r="W240">
        <v>0</v>
      </c>
    </row>
    <row r="241" spans="1:23" x14ac:dyDescent="0.15">
      <c r="A241">
        <v>397</v>
      </c>
      <c r="B241">
        <v>1385</v>
      </c>
      <c r="C241" t="str">
        <v>G</v>
      </c>
      <c r="D241">
        <v>2</v>
      </c>
      <c r="E241" t="str">
        <v>H</v>
      </c>
      <c r="F241">
        <v>2</v>
      </c>
      <c r="G241" t="str">
        <v>no</v>
      </c>
      <c r="H241">
        <v>118</v>
      </c>
      <c r="I241">
        <v>120</v>
      </c>
      <c r="J241">
        <v>36</v>
      </c>
      <c r="K241" s="27">
        <v>4.4799999999999995</v>
      </c>
      <c r="L241" s="27">
        <v>5.8229999999999995</v>
      </c>
      <c r="M241" t="str">
        <v>W</v>
      </c>
      <c r="N241" t="str">
        <v>GCR</v>
      </c>
      <c r="O241" t="str">
        <v>BCR</v>
      </c>
      <c r="P241" t="str">
        <v>095086IODP</v>
      </c>
      <c r="Q241" t="str">
        <v>A</v>
      </c>
      <c r="R241" t="str">
        <v>JIMI2</v>
      </c>
      <c r="S241">
        <v>45089</v>
      </c>
      <c r="T241">
        <v>5413015</v>
      </c>
      <c r="U241" t="str">
        <v>IBCR0397RXJP084</v>
      </c>
      <c r="V241" t="str">
        <v/>
      </c>
      <c r="W241">
        <v>0</v>
      </c>
    </row>
    <row r="242" spans="1:23" x14ac:dyDescent="0.15">
      <c r="A242">
        <v>397</v>
      </c>
      <c r="B242">
        <v>1385</v>
      </c>
      <c r="C242" t="str">
        <v>G</v>
      </c>
      <c r="D242">
        <v>2</v>
      </c>
      <c r="E242" t="str">
        <v>H</v>
      </c>
      <c r="F242">
        <v>2</v>
      </c>
      <c r="G242" t="str">
        <v>no</v>
      </c>
      <c r="H242">
        <v>120</v>
      </c>
      <c r="I242">
        <v>122</v>
      </c>
      <c r="J242">
        <v>20</v>
      </c>
      <c r="K242" s="27">
        <v>4.5</v>
      </c>
      <c r="L242" s="27">
        <v>5.843</v>
      </c>
      <c r="M242" t="str">
        <v>W</v>
      </c>
      <c r="N242" t="str">
        <v>GCR</v>
      </c>
      <c r="O242" t="str">
        <v>BCR</v>
      </c>
      <c r="P242" t="str">
        <v>095252IODP</v>
      </c>
      <c r="Q242" t="str">
        <v>A</v>
      </c>
      <c r="R242" t="str">
        <v>PALL</v>
      </c>
      <c r="S242">
        <v>45089</v>
      </c>
      <c r="T242">
        <v>5413016</v>
      </c>
      <c r="U242" t="str">
        <v>IBCR0397RXKP084</v>
      </c>
      <c r="V242" t="str">
        <v/>
      </c>
      <c r="W242">
        <v>0</v>
      </c>
    </row>
    <row r="243" spans="1:23" x14ac:dyDescent="0.15">
      <c r="A243">
        <v>397</v>
      </c>
      <c r="B243">
        <v>1385</v>
      </c>
      <c r="C243" t="str">
        <v>G</v>
      </c>
      <c r="D243">
        <v>2</v>
      </c>
      <c r="E243" t="str">
        <v>H</v>
      </c>
      <c r="F243">
        <v>2</v>
      </c>
      <c r="G243" t="str">
        <v>no</v>
      </c>
      <c r="H243">
        <v>122</v>
      </c>
      <c r="I243">
        <v>124</v>
      </c>
      <c r="J243">
        <v>8</v>
      </c>
      <c r="K243" s="27">
        <v>4.5199999999999996</v>
      </c>
      <c r="L243" s="27">
        <v>5.8629999999999995</v>
      </c>
      <c r="M243" t="str">
        <v>W</v>
      </c>
      <c r="N243" t="str">
        <v>GCR</v>
      </c>
      <c r="O243" t="str">
        <v>BCR</v>
      </c>
      <c r="P243" t="str">
        <v>095490IODP</v>
      </c>
      <c r="Q243" t="str">
        <v>A</v>
      </c>
      <c r="R243" t="str">
        <v>DAUC</v>
      </c>
      <c r="S243">
        <v>45089</v>
      </c>
      <c r="T243">
        <v>5413017</v>
      </c>
      <c r="U243" t="str">
        <v>IBCR0397RXLP084</v>
      </c>
      <c r="V243" t="str">
        <v/>
      </c>
      <c r="W243">
        <v>0</v>
      </c>
    </row>
    <row r="244" spans="1:23" x14ac:dyDescent="0.15">
      <c r="A244">
        <v>397</v>
      </c>
      <c r="B244">
        <v>1385</v>
      </c>
      <c r="C244" t="str">
        <v>G</v>
      </c>
      <c r="D244">
        <v>2</v>
      </c>
      <c r="E244" t="str">
        <v>H</v>
      </c>
      <c r="F244">
        <v>2</v>
      </c>
      <c r="G244" t="str">
        <v>no</v>
      </c>
      <c r="H244">
        <v>122</v>
      </c>
      <c r="I244">
        <v>124</v>
      </c>
      <c r="J244">
        <v>20</v>
      </c>
      <c r="K244" s="27">
        <v>4.5199999999999996</v>
      </c>
      <c r="L244" s="27">
        <v>5.8629999999999995</v>
      </c>
      <c r="M244" t="str">
        <v>W</v>
      </c>
      <c r="N244" t="str">
        <v>GCR</v>
      </c>
      <c r="O244" t="str">
        <v>BCR</v>
      </c>
      <c r="P244" t="str">
        <v>095252IODP</v>
      </c>
      <c r="Q244" t="str">
        <v>A</v>
      </c>
      <c r="R244" t="str">
        <v>PALL</v>
      </c>
      <c r="S244">
        <v>45089</v>
      </c>
      <c r="T244">
        <v>5413018</v>
      </c>
      <c r="U244" t="str">
        <v>IBCR0397RXMP084</v>
      </c>
      <c r="V244" t="str">
        <v/>
      </c>
      <c r="W244">
        <v>0</v>
      </c>
    </row>
    <row r="245" spans="1:23" x14ac:dyDescent="0.15">
      <c r="A245">
        <v>397</v>
      </c>
      <c r="B245">
        <v>1385</v>
      </c>
      <c r="C245" t="str">
        <v>G</v>
      </c>
      <c r="D245">
        <v>2</v>
      </c>
      <c r="E245" t="str">
        <v>H</v>
      </c>
      <c r="F245">
        <v>2</v>
      </c>
      <c r="G245" t="str">
        <v>no</v>
      </c>
      <c r="H245">
        <v>124</v>
      </c>
      <c r="I245">
        <v>126</v>
      </c>
      <c r="J245">
        <v>10</v>
      </c>
      <c r="K245" s="27">
        <v>4.54</v>
      </c>
      <c r="L245" s="27">
        <v>5.883</v>
      </c>
      <c r="M245" t="str">
        <v>W</v>
      </c>
      <c r="N245" t="str">
        <v>GCR</v>
      </c>
      <c r="O245" t="str">
        <v>BCR</v>
      </c>
      <c r="P245" t="str">
        <v>096010IODP</v>
      </c>
      <c r="Q245" t="str">
        <v>A</v>
      </c>
      <c r="R245" t="str">
        <v>YOBO</v>
      </c>
      <c r="S245">
        <v>45089</v>
      </c>
      <c r="T245">
        <v>5413019</v>
      </c>
      <c r="U245" t="str">
        <v>IBCR0397RXNP084</v>
      </c>
      <c r="V245" t="str">
        <v/>
      </c>
      <c r="W245">
        <v>0</v>
      </c>
    </row>
    <row r="246" spans="1:23" x14ac:dyDescent="0.15">
      <c r="A246">
        <v>397</v>
      </c>
      <c r="B246">
        <v>1385</v>
      </c>
      <c r="C246" t="str">
        <v>G</v>
      </c>
      <c r="D246">
        <v>2</v>
      </c>
      <c r="E246" t="str">
        <v>H</v>
      </c>
      <c r="F246">
        <v>2</v>
      </c>
      <c r="G246" t="str">
        <v>no</v>
      </c>
      <c r="H246">
        <v>124</v>
      </c>
      <c r="I246">
        <v>126</v>
      </c>
      <c r="J246">
        <v>8</v>
      </c>
      <c r="K246" s="27">
        <v>4.54</v>
      </c>
      <c r="L246" s="27">
        <v>5.883</v>
      </c>
      <c r="M246" t="str">
        <v>W</v>
      </c>
      <c r="N246" t="str">
        <v>GCR</v>
      </c>
      <c r="O246" t="str">
        <v>BCR</v>
      </c>
      <c r="P246" t="str">
        <v>095490IODP</v>
      </c>
      <c r="Q246" t="str">
        <v>A</v>
      </c>
      <c r="R246" t="str">
        <v>DAUC</v>
      </c>
      <c r="S246">
        <v>45089</v>
      </c>
      <c r="T246">
        <v>5413020</v>
      </c>
      <c r="U246" t="str">
        <v>IBCR0397RXOP084</v>
      </c>
      <c r="V246" t="str">
        <v/>
      </c>
      <c r="W246">
        <v>0</v>
      </c>
    </row>
    <row r="247" spans="1:23" x14ac:dyDescent="0.15">
      <c r="A247">
        <v>397</v>
      </c>
      <c r="B247">
        <v>1385</v>
      </c>
      <c r="C247" t="str">
        <v>G</v>
      </c>
      <c r="D247">
        <v>2</v>
      </c>
      <c r="E247" t="str">
        <v>H</v>
      </c>
      <c r="F247">
        <v>2</v>
      </c>
      <c r="G247" t="str">
        <v>no</v>
      </c>
      <c r="H247">
        <v>126</v>
      </c>
      <c r="I247">
        <v>128</v>
      </c>
      <c r="J247">
        <v>8</v>
      </c>
      <c r="K247" s="27">
        <v>4.5599999999999996</v>
      </c>
      <c r="L247" s="27">
        <v>5.9029999999999996</v>
      </c>
      <c r="M247" t="str">
        <v>W</v>
      </c>
      <c r="N247" t="str">
        <v>GCR</v>
      </c>
      <c r="O247" t="str">
        <v>BCR</v>
      </c>
      <c r="P247" t="str">
        <v>095490IODP</v>
      </c>
      <c r="Q247" t="str">
        <v>A</v>
      </c>
      <c r="R247" t="str">
        <v>DAUC</v>
      </c>
      <c r="S247">
        <v>45089</v>
      </c>
      <c r="T247">
        <v>5413021</v>
      </c>
      <c r="U247" t="str">
        <v>IBCR0397RXPP084</v>
      </c>
      <c r="V247" t="str">
        <v/>
      </c>
      <c r="W247">
        <v>0</v>
      </c>
    </row>
    <row r="248" spans="1:23" x14ac:dyDescent="0.15">
      <c r="A248">
        <v>397</v>
      </c>
      <c r="B248">
        <v>1385</v>
      </c>
      <c r="C248" t="str">
        <v>G</v>
      </c>
      <c r="D248">
        <v>2</v>
      </c>
      <c r="E248" t="str">
        <v>H</v>
      </c>
      <c r="F248">
        <v>2</v>
      </c>
      <c r="G248" t="str">
        <v>no</v>
      </c>
      <c r="H248">
        <v>126</v>
      </c>
      <c r="I248">
        <v>128</v>
      </c>
      <c r="J248">
        <v>20</v>
      </c>
      <c r="K248" s="27">
        <v>4.5599999999999996</v>
      </c>
      <c r="L248" s="27">
        <v>5.9029999999999996</v>
      </c>
      <c r="M248" t="str">
        <v>W</v>
      </c>
      <c r="N248" t="str">
        <v>GCR</v>
      </c>
      <c r="O248" t="str">
        <v>BCR</v>
      </c>
      <c r="P248" t="str">
        <v>095252IODP</v>
      </c>
      <c r="Q248" t="str">
        <v>A</v>
      </c>
      <c r="R248" t="str">
        <v>PALL</v>
      </c>
      <c r="S248">
        <v>45089</v>
      </c>
      <c r="T248">
        <v>5413022</v>
      </c>
      <c r="U248" t="str">
        <v>IBCR0397RXQP084</v>
      </c>
      <c r="V248" t="str">
        <v/>
      </c>
      <c r="W248">
        <v>0</v>
      </c>
    </row>
    <row r="249" spans="1:23" x14ac:dyDescent="0.15">
      <c r="A249">
        <v>397</v>
      </c>
      <c r="B249">
        <v>1385</v>
      </c>
      <c r="C249" t="str">
        <v>G</v>
      </c>
      <c r="D249">
        <v>2</v>
      </c>
      <c r="E249" t="str">
        <v>H</v>
      </c>
      <c r="F249">
        <v>2</v>
      </c>
      <c r="G249" t="str">
        <v>no</v>
      </c>
      <c r="H249">
        <v>128</v>
      </c>
      <c r="I249">
        <v>130</v>
      </c>
      <c r="J249">
        <v>20</v>
      </c>
      <c r="K249" s="27">
        <v>4.58</v>
      </c>
      <c r="L249" s="27">
        <v>5.923</v>
      </c>
      <c r="M249" t="str">
        <v>W</v>
      </c>
      <c r="N249" t="str">
        <v>GCR</v>
      </c>
      <c r="O249" t="str">
        <v>BCR</v>
      </c>
      <c r="P249" t="str">
        <v>095353IODP</v>
      </c>
      <c r="Q249" t="str">
        <v>A</v>
      </c>
      <c r="R249" t="str">
        <v>WU</v>
      </c>
      <c r="S249">
        <v>45089</v>
      </c>
      <c r="T249">
        <v>5413023</v>
      </c>
      <c r="U249" t="str">
        <v>IBCR0397RXRP084</v>
      </c>
      <c r="V249" t="str">
        <v/>
      </c>
      <c r="W249">
        <v>0</v>
      </c>
    </row>
    <row r="250" spans="1:23" x14ac:dyDescent="0.15">
      <c r="A250">
        <v>397</v>
      </c>
      <c r="B250">
        <v>1385</v>
      </c>
      <c r="C250" t="str">
        <v>G</v>
      </c>
      <c r="D250">
        <v>2</v>
      </c>
      <c r="E250" t="str">
        <v>H</v>
      </c>
      <c r="F250">
        <v>2</v>
      </c>
      <c r="G250" t="str">
        <v>no</v>
      </c>
      <c r="H250">
        <v>130</v>
      </c>
      <c r="I250">
        <v>132</v>
      </c>
      <c r="J250">
        <v>20</v>
      </c>
      <c r="K250" s="27">
        <v>4.5999999999999996</v>
      </c>
      <c r="L250" s="27">
        <v>5.9429999999999996</v>
      </c>
      <c r="M250" t="str">
        <v>W</v>
      </c>
      <c r="N250" t="str">
        <v>GCR</v>
      </c>
      <c r="O250" t="str">
        <v>BCR</v>
      </c>
      <c r="P250" t="str">
        <v>095252IODP</v>
      </c>
      <c r="Q250" t="str">
        <v>A</v>
      </c>
      <c r="R250" t="str">
        <v>PALL</v>
      </c>
      <c r="S250">
        <v>45089</v>
      </c>
      <c r="T250">
        <v>5413024</v>
      </c>
      <c r="U250" t="str">
        <v>IBCR0397RXSP084</v>
      </c>
      <c r="V250" t="str">
        <v/>
      </c>
      <c r="W250">
        <v>0</v>
      </c>
    </row>
    <row r="251" spans="1:23" x14ac:dyDescent="0.15">
      <c r="A251">
        <v>397</v>
      </c>
      <c r="B251">
        <v>1385</v>
      </c>
      <c r="C251" t="str">
        <v>G</v>
      </c>
      <c r="D251">
        <v>2</v>
      </c>
      <c r="E251" t="str">
        <v>H</v>
      </c>
      <c r="F251">
        <v>2</v>
      </c>
      <c r="G251" t="str">
        <v>no</v>
      </c>
      <c r="H251">
        <v>132</v>
      </c>
      <c r="I251">
        <v>134</v>
      </c>
      <c r="J251">
        <v>36</v>
      </c>
      <c r="K251" s="27">
        <v>4.62</v>
      </c>
      <c r="L251" s="27">
        <v>5.9630000000000001</v>
      </c>
      <c r="M251" t="str">
        <v>W</v>
      </c>
      <c r="N251" t="str">
        <v>GCR</v>
      </c>
      <c r="O251" t="str">
        <v>BCR</v>
      </c>
      <c r="P251" t="str">
        <v>095086IODP</v>
      </c>
      <c r="Q251" t="str">
        <v>A</v>
      </c>
      <c r="R251" t="str">
        <v>JIMI2</v>
      </c>
      <c r="S251">
        <v>45089</v>
      </c>
      <c r="T251">
        <v>5413025</v>
      </c>
      <c r="U251" t="str">
        <v>IBCR0397RXTP084</v>
      </c>
      <c r="V251" t="str">
        <v/>
      </c>
      <c r="W251">
        <v>0</v>
      </c>
    </row>
    <row r="252" spans="1:23" x14ac:dyDescent="0.15">
      <c r="A252">
        <v>397</v>
      </c>
      <c r="B252">
        <v>1385</v>
      </c>
      <c r="C252" t="str">
        <v>G</v>
      </c>
      <c r="D252">
        <v>2</v>
      </c>
      <c r="E252" t="str">
        <v>H</v>
      </c>
      <c r="F252">
        <v>2</v>
      </c>
      <c r="G252" t="str">
        <v>no</v>
      </c>
      <c r="H252">
        <v>134</v>
      </c>
      <c r="I252">
        <v>136</v>
      </c>
      <c r="J252">
        <v>8</v>
      </c>
      <c r="K252" s="27">
        <v>4.6399999999999997</v>
      </c>
      <c r="L252" s="27">
        <v>5.9829999999999997</v>
      </c>
      <c r="M252" t="str">
        <v>W</v>
      </c>
      <c r="N252" t="str">
        <v>GCR</v>
      </c>
      <c r="O252" t="str">
        <v>BCR</v>
      </c>
      <c r="P252" t="str">
        <v>095490IODP</v>
      </c>
      <c r="Q252" t="str">
        <v>A</v>
      </c>
      <c r="R252" t="str">
        <v>DAUC</v>
      </c>
      <c r="S252">
        <v>45089</v>
      </c>
      <c r="T252">
        <v>5413027</v>
      </c>
      <c r="U252" t="str">
        <v>IBCR0397RXVP084</v>
      </c>
      <c r="V252" t="str">
        <v/>
      </c>
      <c r="W252">
        <v>0</v>
      </c>
    </row>
    <row r="253" spans="1:23" x14ac:dyDescent="0.15">
      <c r="A253">
        <v>397</v>
      </c>
      <c r="B253">
        <v>1385</v>
      </c>
      <c r="C253" t="str">
        <v>G</v>
      </c>
      <c r="D253">
        <v>2</v>
      </c>
      <c r="E253" t="str">
        <v>H</v>
      </c>
      <c r="F253">
        <v>2</v>
      </c>
      <c r="G253" t="str">
        <v>no</v>
      </c>
      <c r="H253">
        <v>134</v>
      </c>
      <c r="I253">
        <v>136</v>
      </c>
      <c r="J253">
        <v>20</v>
      </c>
      <c r="K253" s="27">
        <v>4.6399999999999997</v>
      </c>
      <c r="L253" s="27">
        <v>5.9829999999999997</v>
      </c>
      <c r="M253" t="str">
        <v>W</v>
      </c>
      <c r="N253" t="str">
        <v>GCR</v>
      </c>
      <c r="O253" t="str">
        <v>BCR</v>
      </c>
      <c r="P253" t="str">
        <v>095750IODP</v>
      </c>
      <c r="Q253" t="str">
        <v>A</v>
      </c>
      <c r="R253" t="str">
        <v>HINE</v>
      </c>
      <c r="S253">
        <v>45089</v>
      </c>
      <c r="T253">
        <v>5413026</v>
      </c>
      <c r="U253" t="str">
        <v>IBCR0397RXUP084</v>
      </c>
      <c r="V253" t="str">
        <v/>
      </c>
      <c r="W253">
        <v>0</v>
      </c>
    </row>
    <row r="254" spans="1:23" x14ac:dyDescent="0.15">
      <c r="A254">
        <v>397</v>
      </c>
      <c r="B254">
        <v>1385</v>
      </c>
      <c r="C254" t="str">
        <v>G</v>
      </c>
      <c r="D254">
        <v>2</v>
      </c>
      <c r="E254" t="str">
        <v>H</v>
      </c>
      <c r="F254">
        <v>2</v>
      </c>
      <c r="G254" t="str">
        <v>no</v>
      </c>
      <c r="H254">
        <v>136</v>
      </c>
      <c r="I254">
        <v>138</v>
      </c>
      <c r="J254">
        <v>10</v>
      </c>
      <c r="K254" s="27">
        <v>4.66</v>
      </c>
      <c r="L254" s="27">
        <v>6.0030000000000001</v>
      </c>
      <c r="M254" t="str">
        <v>W</v>
      </c>
      <c r="N254" t="str">
        <v>GCR</v>
      </c>
      <c r="O254" t="str">
        <v>BCR</v>
      </c>
      <c r="P254" t="str">
        <v>096010IODP</v>
      </c>
      <c r="Q254" t="str">
        <v>A</v>
      </c>
      <c r="R254" t="str">
        <v>YOBO</v>
      </c>
      <c r="S254">
        <v>45089</v>
      </c>
      <c r="T254">
        <v>5413029</v>
      </c>
      <c r="U254" t="str">
        <v>IBCR0397RXXP084</v>
      </c>
      <c r="V254" t="str">
        <v/>
      </c>
      <c r="W254">
        <v>0</v>
      </c>
    </row>
    <row r="255" spans="1:23" x14ac:dyDescent="0.15">
      <c r="A255">
        <v>397</v>
      </c>
      <c r="B255">
        <v>1385</v>
      </c>
      <c r="C255" t="str">
        <v>G</v>
      </c>
      <c r="D255">
        <v>2</v>
      </c>
      <c r="E255" t="str">
        <v>H</v>
      </c>
      <c r="F255">
        <v>2</v>
      </c>
      <c r="G255" t="str">
        <v>no</v>
      </c>
      <c r="H255">
        <v>136</v>
      </c>
      <c r="I255">
        <v>138</v>
      </c>
      <c r="J255">
        <v>20</v>
      </c>
      <c r="K255" s="27">
        <v>4.66</v>
      </c>
      <c r="L255" s="27">
        <v>6.0030000000000001</v>
      </c>
      <c r="M255" t="str">
        <v>W</v>
      </c>
      <c r="N255" t="str">
        <v>GCR</v>
      </c>
      <c r="O255" t="str">
        <v>BCR</v>
      </c>
      <c r="P255" t="str">
        <v>095252IODP</v>
      </c>
      <c r="Q255" t="str">
        <v>A</v>
      </c>
      <c r="R255" t="str">
        <v>PALL</v>
      </c>
      <c r="S255">
        <v>45089</v>
      </c>
      <c r="T255">
        <v>5413028</v>
      </c>
      <c r="U255" t="str">
        <v>IBCR0397RXWP084</v>
      </c>
      <c r="V255" t="str">
        <v/>
      </c>
      <c r="W255">
        <v>0</v>
      </c>
    </row>
    <row r="256" spans="1:23" x14ac:dyDescent="0.15">
      <c r="A256">
        <v>397</v>
      </c>
      <c r="B256">
        <v>1385</v>
      </c>
      <c r="C256" t="str">
        <v>G</v>
      </c>
      <c r="D256">
        <v>2</v>
      </c>
      <c r="E256" t="str">
        <v>H</v>
      </c>
      <c r="F256">
        <v>2</v>
      </c>
      <c r="G256" t="str">
        <v>no</v>
      </c>
      <c r="H256">
        <v>138</v>
      </c>
      <c r="I256">
        <v>140</v>
      </c>
      <c r="J256">
        <v>8</v>
      </c>
      <c r="K256" s="27">
        <v>4.68</v>
      </c>
      <c r="L256" s="27">
        <v>6.0229999999999997</v>
      </c>
      <c r="M256" t="str">
        <v>W</v>
      </c>
      <c r="N256" t="str">
        <v>GCR</v>
      </c>
      <c r="O256" t="str">
        <v>BCR</v>
      </c>
      <c r="P256" t="str">
        <v>095490IODP</v>
      </c>
      <c r="Q256" t="str">
        <v>A</v>
      </c>
      <c r="R256" t="str">
        <v>DAUC</v>
      </c>
      <c r="S256">
        <v>45089</v>
      </c>
      <c r="T256">
        <v>5413030</v>
      </c>
      <c r="U256" t="str">
        <v>IBCR0397RXYP084</v>
      </c>
      <c r="V256" t="str">
        <v/>
      </c>
      <c r="W256">
        <v>0</v>
      </c>
    </row>
    <row r="257" spans="1:23" x14ac:dyDescent="0.15">
      <c r="A257">
        <v>397</v>
      </c>
      <c r="B257">
        <v>1385</v>
      </c>
      <c r="C257" t="str">
        <v>G</v>
      </c>
      <c r="D257">
        <v>2</v>
      </c>
      <c r="E257" t="str">
        <v>H</v>
      </c>
      <c r="F257">
        <v>2</v>
      </c>
      <c r="G257" t="str">
        <v>no</v>
      </c>
      <c r="H257">
        <v>140</v>
      </c>
      <c r="I257">
        <v>142</v>
      </c>
      <c r="J257">
        <v>8</v>
      </c>
      <c r="K257" s="27">
        <v>4.6999999999999993</v>
      </c>
      <c r="L257" s="27">
        <v>6.0429999999999993</v>
      </c>
      <c r="M257" t="str">
        <v>W</v>
      </c>
      <c r="N257" t="str">
        <v>GCR</v>
      </c>
      <c r="O257" t="str">
        <v>BCR</v>
      </c>
      <c r="P257" t="str">
        <v>095490IODP</v>
      </c>
      <c r="Q257" t="str">
        <v>A</v>
      </c>
      <c r="R257" t="str">
        <v>DAUC</v>
      </c>
      <c r="S257">
        <v>45089</v>
      </c>
      <c r="T257">
        <v>5413031</v>
      </c>
      <c r="U257" t="str">
        <v>IBCR0397RXZP084</v>
      </c>
      <c r="V257" t="str">
        <v/>
      </c>
      <c r="W257">
        <v>0</v>
      </c>
    </row>
    <row r="258" spans="1:23" x14ac:dyDescent="0.15">
      <c r="A258">
        <v>397</v>
      </c>
      <c r="B258">
        <v>1385</v>
      </c>
      <c r="C258" t="str">
        <v>G</v>
      </c>
      <c r="D258">
        <v>2</v>
      </c>
      <c r="E258" t="str">
        <v>H</v>
      </c>
      <c r="F258">
        <v>2</v>
      </c>
      <c r="G258" t="str">
        <v>no</v>
      </c>
      <c r="H258">
        <v>142</v>
      </c>
      <c r="I258">
        <v>144</v>
      </c>
      <c r="J258">
        <v>20</v>
      </c>
      <c r="K258" s="27">
        <v>4.72</v>
      </c>
      <c r="L258" s="27">
        <v>6.0629999999999997</v>
      </c>
      <c r="M258" t="str">
        <v>W</v>
      </c>
      <c r="N258" t="str">
        <v>GCR</v>
      </c>
      <c r="O258" t="str">
        <v>BCR</v>
      </c>
      <c r="P258" t="str">
        <v>095252IODP</v>
      </c>
      <c r="Q258" t="str">
        <v>A</v>
      </c>
      <c r="R258" t="str">
        <v>PALL</v>
      </c>
      <c r="S258">
        <v>45089</v>
      </c>
      <c r="T258">
        <v>5413032</v>
      </c>
      <c r="U258" t="str">
        <v>IBCR0397RX0Q084</v>
      </c>
      <c r="V258" t="str">
        <v/>
      </c>
      <c r="W258">
        <v>0</v>
      </c>
    </row>
    <row r="259" spans="1:23" x14ac:dyDescent="0.15">
      <c r="A259">
        <v>397</v>
      </c>
      <c r="B259">
        <v>1385</v>
      </c>
      <c r="C259" t="str">
        <v>G</v>
      </c>
      <c r="D259">
        <v>2</v>
      </c>
      <c r="E259" t="str">
        <v>H</v>
      </c>
      <c r="F259">
        <v>2</v>
      </c>
      <c r="G259" t="str">
        <v>no</v>
      </c>
      <c r="H259">
        <v>144</v>
      </c>
      <c r="I259">
        <v>146</v>
      </c>
      <c r="J259">
        <v>8</v>
      </c>
      <c r="K259" s="27">
        <v>4.74</v>
      </c>
      <c r="L259" s="27">
        <v>6.0830000000000002</v>
      </c>
      <c r="M259" t="str">
        <v>W</v>
      </c>
      <c r="N259" t="str">
        <v>GCR</v>
      </c>
      <c r="O259" t="str">
        <v>BCR</v>
      </c>
      <c r="P259" t="str">
        <v>095490IODP</v>
      </c>
      <c r="Q259" t="str">
        <v>A</v>
      </c>
      <c r="R259" t="str">
        <v>DAUC</v>
      </c>
      <c r="S259">
        <v>45089</v>
      </c>
      <c r="T259">
        <v>5413033</v>
      </c>
      <c r="U259" t="str">
        <v>IBCR0397RX1Q084</v>
      </c>
      <c r="V259" t="str">
        <v/>
      </c>
      <c r="W259">
        <v>0</v>
      </c>
    </row>
    <row r="260" spans="1:23" x14ac:dyDescent="0.15">
      <c r="A260">
        <v>397</v>
      </c>
      <c r="B260">
        <v>1385</v>
      </c>
      <c r="C260" t="str">
        <v>G</v>
      </c>
      <c r="D260">
        <v>2</v>
      </c>
      <c r="E260" t="str">
        <v>H</v>
      </c>
      <c r="F260">
        <v>2</v>
      </c>
      <c r="G260" t="str">
        <v>no</v>
      </c>
      <c r="H260">
        <v>145</v>
      </c>
      <c r="I260">
        <v>150</v>
      </c>
      <c r="J260">
        <v>176</v>
      </c>
      <c r="K260" s="27">
        <v>4.75</v>
      </c>
      <c r="L260" s="27">
        <v>6.093</v>
      </c>
      <c r="M260" t="str">
        <v>WR</v>
      </c>
      <c r="N260" t="str">
        <v>NOVAK</v>
      </c>
      <c r="O260" t="str">
        <v>JR</v>
      </c>
      <c r="P260" t="str">
        <v>JR9999</v>
      </c>
      <c r="Q260" t="str">
        <v>A</v>
      </c>
      <c r="R260" t="str">
        <v>IW</v>
      </c>
      <c r="S260">
        <v>44885</v>
      </c>
      <c r="T260">
        <v>5354997</v>
      </c>
      <c r="U260" t="str">
        <v>IBCR0397RXXXR64</v>
      </c>
      <c r="V260" t="str">
        <v/>
      </c>
      <c r="W260">
        <v>0</v>
      </c>
    </row>
    <row r="261" spans="1:23" x14ac:dyDescent="0.15">
      <c r="A261">
        <v>397</v>
      </c>
      <c r="B261">
        <v>1385</v>
      </c>
      <c r="C261" t="str">
        <v>G</v>
      </c>
      <c r="D261">
        <v>2</v>
      </c>
      <c r="E261" t="str">
        <v>H</v>
      </c>
      <c r="F261">
        <v>2</v>
      </c>
      <c r="G261" t="str">
        <v>no</v>
      </c>
      <c r="H261">
        <v>145</v>
      </c>
      <c r="I261">
        <v>150</v>
      </c>
      <c r="J261">
        <v>176</v>
      </c>
      <c r="K261" s="27">
        <v>4.75</v>
      </c>
      <c r="L261" s="27">
        <v>6.093</v>
      </c>
      <c r="M261" t="str">
        <v>WR</v>
      </c>
      <c r="N261" t="str">
        <v>NOVAK</v>
      </c>
      <c r="O261" t="str">
        <v>JR</v>
      </c>
      <c r="P261" t="str">
        <v>JR9999</v>
      </c>
      <c r="Q261" t="str">
        <v>A</v>
      </c>
      <c r="R261" t="str">
        <v>IW</v>
      </c>
      <c r="S261">
        <v>44885</v>
      </c>
      <c r="T261">
        <v>5356857</v>
      </c>
      <c r="U261" t="str">
        <v>IBCR0397RXLDT64</v>
      </c>
      <c r="V261" t="str">
        <v/>
      </c>
      <c r="W261">
        <v>0</v>
      </c>
    </row>
    <row r="262" spans="1:23" x14ac:dyDescent="0.15">
      <c r="A262">
        <v>397</v>
      </c>
      <c r="B262">
        <v>1385</v>
      </c>
      <c r="C262" t="str">
        <v>G</v>
      </c>
      <c r="D262">
        <v>2</v>
      </c>
      <c r="E262" t="str">
        <v>H</v>
      </c>
      <c r="F262">
        <v>3</v>
      </c>
      <c r="G262" t="str">
        <v>no</v>
      </c>
      <c r="H262">
        <v>0</v>
      </c>
      <c r="I262">
        <v>5</v>
      </c>
      <c r="J262">
        <v>10</v>
      </c>
      <c r="K262" s="27">
        <v>4.8</v>
      </c>
      <c r="L262" s="27">
        <v>6.1429999999999998</v>
      </c>
      <c r="M262" t="str">
        <v>WR</v>
      </c>
      <c r="N262" t="str">
        <v>JR_LIU</v>
      </c>
      <c r="O262" t="str">
        <v>JR</v>
      </c>
      <c r="P262" t="str">
        <v>096010IODP</v>
      </c>
      <c r="Q262" t="str">
        <v>A</v>
      </c>
      <c r="R262" t="str">
        <v>YOBO</v>
      </c>
      <c r="S262">
        <v>44885</v>
      </c>
      <c r="T262">
        <v>5355007</v>
      </c>
      <c r="U262" t="str">
        <v>IBCR0397RX7YR64</v>
      </c>
      <c r="V262" t="str">
        <v>30ul optima HNO3</v>
      </c>
      <c r="W262">
        <v>0</v>
      </c>
    </row>
    <row r="263" spans="1:23" x14ac:dyDescent="0.15">
      <c r="A263">
        <v>397</v>
      </c>
      <c r="B263">
        <v>1385</v>
      </c>
      <c r="C263" t="str">
        <v>G</v>
      </c>
      <c r="D263">
        <v>2</v>
      </c>
      <c r="E263" t="str">
        <v>H</v>
      </c>
      <c r="F263">
        <v>3</v>
      </c>
      <c r="G263" t="str">
        <v>no</v>
      </c>
      <c r="H263">
        <v>0</v>
      </c>
      <c r="I263">
        <v>5</v>
      </c>
      <c r="J263">
        <v>25</v>
      </c>
      <c r="K263" s="27">
        <v>4.8</v>
      </c>
      <c r="L263" s="27">
        <v>6.1429999999999998</v>
      </c>
      <c r="M263" t="str">
        <v>WR</v>
      </c>
      <c r="N263" t="str">
        <v>JR_LIU</v>
      </c>
      <c r="O263" t="str">
        <v>JR</v>
      </c>
      <c r="P263" t="str">
        <v>095295IODP</v>
      </c>
      <c r="Q263" t="str">
        <v>A</v>
      </c>
      <c r="R263" t="str">
        <v>HAYG</v>
      </c>
      <c r="S263">
        <v>44885</v>
      </c>
      <c r="T263">
        <v>5355011</v>
      </c>
      <c r="U263" t="str">
        <v>IBCR0397RXBYR64</v>
      </c>
      <c r="V263" t="str">
        <v>flush with N2</v>
      </c>
      <c r="W263">
        <v>0</v>
      </c>
    </row>
    <row r="264" spans="1:23" x14ac:dyDescent="0.15">
      <c r="A264">
        <v>397</v>
      </c>
      <c r="B264">
        <v>1385</v>
      </c>
      <c r="C264" t="str">
        <v>G</v>
      </c>
      <c r="D264">
        <v>2</v>
      </c>
      <c r="E264" t="str">
        <v>H</v>
      </c>
      <c r="F264">
        <v>3</v>
      </c>
      <c r="G264" t="str">
        <v>no</v>
      </c>
      <c r="H264">
        <v>0</v>
      </c>
      <c r="I264">
        <v>5</v>
      </c>
      <c r="J264">
        <v>2</v>
      </c>
      <c r="K264" s="27">
        <v>4.8</v>
      </c>
      <c r="L264" s="27">
        <v>6.1429999999999998</v>
      </c>
      <c r="M264" t="str">
        <v>WR</v>
      </c>
      <c r="N264" t="str">
        <v>JR_LIU</v>
      </c>
      <c r="O264" t="str">
        <v>JR</v>
      </c>
      <c r="P264" t="str">
        <v>095829IODP</v>
      </c>
      <c r="Q264" t="str">
        <v>A</v>
      </c>
      <c r="R264" t="str">
        <v>BRAD</v>
      </c>
      <c r="S264">
        <v>44885</v>
      </c>
      <c r="T264">
        <v>5355005</v>
      </c>
      <c r="U264" t="str">
        <v>IBCR0397RX5YR64</v>
      </c>
      <c r="V264" t="str">
        <v>10 ul HgCl2</v>
      </c>
      <c r="W264">
        <v>0</v>
      </c>
    </row>
    <row r="265" spans="1:23" x14ac:dyDescent="0.15">
      <c r="A265">
        <v>397</v>
      </c>
      <c r="B265">
        <v>1385</v>
      </c>
      <c r="C265" t="str">
        <v>G</v>
      </c>
      <c r="D265">
        <v>2</v>
      </c>
      <c r="E265" t="str">
        <v>H</v>
      </c>
      <c r="F265">
        <v>3</v>
      </c>
      <c r="G265" t="str">
        <v>no</v>
      </c>
      <c r="H265">
        <v>0</v>
      </c>
      <c r="I265">
        <v>5</v>
      </c>
      <c r="J265">
        <v>25</v>
      </c>
      <c r="K265" s="27">
        <v>4.8</v>
      </c>
      <c r="L265" s="27">
        <v>6.1429999999999998</v>
      </c>
      <c r="M265" t="str">
        <v>WR</v>
      </c>
      <c r="N265" t="str">
        <v>JR_LIU</v>
      </c>
      <c r="O265" t="str">
        <v>JR</v>
      </c>
      <c r="P265" t="str">
        <v>095353IODP</v>
      </c>
      <c r="Q265" t="str">
        <v>A</v>
      </c>
      <c r="R265" t="str">
        <v>WU</v>
      </c>
      <c r="S265">
        <v>44885</v>
      </c>
      <c r="T265">
        <v>5355009</v>
      </c>
      <c r="U265" t="str">
        <v>IBCR0397RX9YR64</v>
      </c>
      <c r="V265" t="str">
        <v/>
      </c>
      <c r="W265">
        <v>0</v>
      </c>
    </row>
    <row r="266" spans="1:23" x14ac:dyDescent="0.15">
      <c r="A266">
        <v>397</v>
      </c>
      <c r="B266">
        <v>1385</v>
      </c>
      <c r="C266" t="str">
        <v>G</v>
      </c>
      <c r="D266">
        <v>2</v>
      </c>
      <c r="E266" t="str">
        <v>H</v>
      </c>
      <c r="F266">
        <v>3</v>
      </c>
      <c r="G266" t="str">
        <v>no</v>
      </c>
      <c r="H266">
        <v>0</v>
      </c>
      <c r="I266">
        <v>5</v>
      </c>
      <c r="J266">
        <v>6</v>
      </c>
      <c r="K266" s="27">
        <v>4.8</v>
      </c>
      <c r="L266" s="27">
        <v>6.1429999999999998</v>
      </c>
      <c r="M266" t="str">
        <v>WR</v>
      </c>
      <c r="N266" t="str">
        <v>JR_LIU</v>
      </c>
      <c r="O266" t="str">
        <v>JR</v>
      </c>
      <c r="P266" t="str">
        <v>JR9999</v>
      </c>
      <c r="Q266" t="str">
        <v>A</v>
      </c>
      <c r="R266" t="str">
        <v>---</v>
      </c>
      <c r="S266">
        <v>44885</v>
      </c>
      <c r="T266">
        <v>5355013</v>
      </c>
      <c r="U266" t="str">
        <v>IBCR0397RXDYR64</v>
      </c>
      <c r="V266" t="str">
        <v>shipboard untreated</v>
      </c>
      <c r="W266">
        <v>0</v>
      </c>
    </row>
    <row r="267" spans="1:23" x14ac:dyDescent="0.15">
      <c r="A267">
        <v>397</v>
      </c>
      <c r="B267">
        <v>1385</v>
      </c>
      <c r="C267" t="str">
        <v>G</v>
      </c>
      <c r="D267">
        <v>2</v>
      </c>
      <c r="E267" t="str">
        <v>H</v>
      </c>
      <c r="F267">
        <v>3</v>
      </c>
      <c r="G267" t="str">
        <v>no</v>
      </c>
      <c r="H267">
        <v>0</v>
      </c>
      <c r="I267">
        <v>5</v>
      </c>
      <c r="J267">
        <v>25</v>
      </c>
      <c r="K267" s="27">
        <v>4.8</v>
      </c>
      <c r="L267" s="27">
        <v>6.1429999999999998</v>
      </c>
      <c r="M267" t="str">
        <v>WR</v>
      </c>
      <c r="N267" t="str">
        <v>JR_LIU</v>
      </c>
      <c r="O267" t="str">
        <v>JR</v>
      </c>
      <c r="P267" t="str">
        <v>096226IODP</v>
      </c>
      <c r="Q267" t="str">
        <v>A</v>
      </c>
      <c r="R267" t="str">
        <v>MITS</v>
      </c>
      <c r="S267">
        <v>44885</v>
      </c>
      <c r="T267">
        <v>5355006</v>
      </c>
      <c r="U267" t="str">
        <v>IBCR0397RX6YR64</v>
      </c>
      <c r="V267" t="str">
        <v/>
      </c>
      <c r="W267">
        <v>0</v>
      </c>
    </row>
    <row r="268" spans="1:23" x14ac:dyDescent="0.15">
      <c r="A268">
        <v>397</v>
      </c>
      <c r="B268">
        <v>1385</v>
      </c>
      <c r="C268" t="str">
        <v>G</v>
      </c>
      <c r="D268">
        <v>2</v>
      </c>
      <c r="E268" t="str">
        <v>H</v>
      </c>
      <c r="F268">
        <v>3</v>
      </c>
      <c r="G268" t="str">
        <v>no</v>
      </c>
      <c r="H268">
        <v>0</v>
      </c>
      <c r="I268">
        <v>5</v>
      </c>
      <c r="J268">
        <v>2</v>
      </c>
      <c r="K268" s="27">
        <v>4.8</v>
      </c>
      <c r="L268" s="27">
        <v>6.1429999999999998</v>
      </c>
      <c r="M268" t="str">
        <v>WR</v>
      </c>
      <c r="N268" t="str">
        <v>JR_LIU</v>
      </c>
      <c r="O268" t="str">
        <v>JR</v>
      </c>
      <c r="P268" t="str">
        <v>JR9999</v>
      </c>
      <c r="Q268" t="str">
        <v>A</v>
      </c>
      <c r="R268" t="str">
        <v>ICP</v>
      </c>
      <c r="S268">
        <v>44885</v>
      </c>
      <c r="T268">
        <v>5355010</v>
      </c>
      <c r="U268" t="str">
        <v>IBCR0397RXAYR64</v>
      </c>
      <c r="V268" t="str">
        <v>10uL HNO3</v>
      </c>
      <c r="W268">
        <v>0</v>
      </c>
    </row>
    <row r="269" spans="1:23" x14ac:dyDescent="0.15">
      <c r="A269">
        <v>397</v>
      </c>
      <c r="B269">
        <v>1385</v>
      </c>
      <c r="C269" t="str">
        <v>G</v>
      </c>
      <c r="D269">
        <v>2</v>
      </c>
      <c r="E269" t="str">
        <v>H</v>
      </c>
      <c r="F269">
        <v>3</v>
      </c>
      <c r="G269" t="str">
        <v>no</v>
      </c>
      <c r="H269">
        <v>0</v>
      </c>
      <c r="I269">
        <v>5</v>
      </c>
      <c r="J269">
        <v>10</v>
      </c>
      <c r="K269" s="27">
        <v>4.8</v>
      </c>
      <c r="L269" s="27">
        <v>6.1429999999999998</v>
      </c>
      <c r="M269" t="str">
        <v>WR</v>
      </c>
      <c r="N269" t="str">
        <v>JR_LIU</v>
      </c>
      <c r="O269" t="str">
        <v>JR</v>
      </c>
      <c r="P269" t="str">
        <v>095353IODP</v>
      </c>
      <c r="Q269" t="str">
        <v>A</v>
      </c>
      <c r="R269" t="str">
        <v>WU</v>
      </c>
      <c r="S269">
        <v>44885</v>
      </c>
      <c r="T269">
        <v>5355014</v>
      </c>
      <c r="U269" t="str">
        <v>IBCR0397RXEYR64</v>
      </c>
      <c r="V269" t="str">
        <v>30 ul TM HCl</v>
      </c>
      <c r="W269">
        <v>0</v>
      </c>
    </row>
    <row r="270" spans="1:23" x14ac:dyDescent="0.15">
      <c r="A270">
        <v>397</v>
      </c>
      <c r="B270">
        <v>1385</v>
      </c>
      <c r="C270" t="str">
        <v>G</v>
      </c>
      <c r="D270">
        <v>2</v>
      </c>
      <c r="E270" t="str">
        <v>H</v>
      </c>
      <c r="F270">
        <v>3</v>
      </c>
      <c r="G270" t="str">
        <v>no</v>
      </c>
      <c r="H270">
        <v>0</v>
      </c>
      <c r="I270">
        <v>5</v>
      </c>
      <c r="J270">
        <v>3</v>
      </c>
      <c r="K270" s="27">
        <v>4.8</v>
      </c>
      <c r="L270" s="27">
        <v>6.1429999999999998</v>
      </c>
      <c r="M270" t="str">
        <v>WR</v>
      </c>
      <c r="N270" t="str">
        <v>JR_LIU</v>
      </c>
      <c r="O270" t="str">
        <v>JR</v>
      </c>
      <c r="P270" t="str">
        <v>JR9999</v>
      </c>
      <c r="Q270" t="str">
        <v>A</v>
      </c>
      <c r="R270" t="str">
        <v>---</v>
      </c>
      <c r="S270">
        <v>44885</v>
      </c>
      <c r="T270">
        <v>5355004</v>
      </c>
      <c r="U270" t="str">
        <v>IBCR0397RX4YR64</v>
      </c>
      <c r="V270" t="str">
        <v>alkalinity residue</v>
      </c>
      <c r="W270">
        <v>0</v>
      </c>
    </row>
    <row r="271" spans="1:23" x14ac:dyDescent="0.15">
      <c r="A271">
        <v>397</v>
      </c>
      <c r="B271">
        <v>1385</v>
      </c>
      <c r="C271" t="str">
        <v>G</v>
      </c>
      <c r="D271">
        <v>2</v>
      </c>
      <c r="E271" t="str">
        <v>H</v>
      </c>
      <c r="F271">
        <v>3</v>
      </c>
      <c r="G271" t="str">
        <v>no</v>
      </c>
      <c r="H271">
        <v>0</v>
      </c>
      <c r="I271">
        <v>5</v>
      </c>
      <c r="J271">
        <v>25</v>
      </c>
      <c r="K271" s="27">
        <v>4.8</v>
      </c>
      <c r="L271" s="27">
        <v>6.1429999999999998</v>
      </c>
      <c r="M271" t="str">
        <v>WR</v>
      </c>
      <c r="N271" t="str">
        <v>JR_LIU</v>
      </c>
      <c r="O271" t="str">
        <v>JR</v>
      </c>
      <c r="P271" t="str">
        <v>JR9999</v>
      </c>
      <c r="Q271" t="str">
        <v>A</v>
      </c>
      <c r="R271" t="str">
        <v>---</v>
      </c>
      <c r="S271">
        <v>44885</v>
      </c>
      <c r="T271">
        <v>5355008</v>
      </c>
      <c r="U271" t="str">
        <v>IBCR0397RX8YR64</v>
      </c>
      <c r="V271" t="str">
        <v>repository</v>
      </c>
      <c r="W271">
        <v>0</v>
      </c>
    </row>
    <row r="272" spans="1:23" x14ac:dyDescent="0.15">
      <c r="A272">
        <v>397</v>
      </c>
      <c r="B272">
        <v>1385</v>
      </c>
      <c r="C272" t="str">
        <v>G</v>
      </c>
      <c r="D272">
        <v>2</v>
      </c>
      <c r="E272" t="str">
        <v>H</v>
      </c>
      <c r="F272">
        <v>3</v>
      </c>
      <c r="G272" t="str">
        <v>no</v>
      </c>
      <c r="H272">
        <v>0</v>
      </c>
      <c r="I272">
        <v>5</v>
      </c>
      <c r="J272">
        <v>2</v>
      </c>
      <c r="K272" s="27">
        <v>4.8</v>
      </c>
      <c r="L272" s="27">
        <v>6.1429999999999998</v>
      </c>
      <c r="M272" t="str">
        <v>WR</v>
      </c>
      <c r="N272" t="str">
        <v>JR_LIU</v>
      </c>
      <c r="O272" t="str">
        <v>JR</v>
      </c>
      <c r="P272" t="str">
        <v>095829IODP</v>
      </c>
      <c r="Q272" t="str">
        <v>A</v>
      </c>
      <c r="R272" t="str">
        <v>BRAD</v>
      </c>
      <c r="S272">
        <v>44885</v>
      </c>
      <c r="T272">
        <v>5356865</v>
      </c>
      <c r="U272" t="str">
        <v>IBCR0397RXTDT64</v>
      </c>
      <c r="V272" t="str">
        <v>10 ul HgCl2</v>
      </c>
      <c r="W272">
        <v>0</v>
      </c>
    </row>
    <row r="273" spans="1:23" x14ac:dyDescent="0.15">
      <c r="A273">
        <v>397</v>
      </c>
      <c r="B273">
        <v>1385</v>
      </c>
      <c r="C273" t="str">
        <v>G</v>
      </c>
      <c r="D273">
        <v>2</v>
      </c>
      <c r="E273" t="str">
        <v>H</v>
      </c>
      <c r="F273">
        <v>3</v>
      </c>
      <c r="G273" t="str">
        <v>no</v>
      </c>
      <c r="H273">
        <v>0</v>
      </c>
      <c r="I273">
        <v>5</v>
      </c>
      <c r="J273">
        <v>25</v>
      </c>
      <c r="K273" s="27">
        <v>4.8</v>
      </c>
      <c r="L273" s="27">
        <v>6.1429999999999998</v>
      </c>
      <c r="M273" t="str">
        <v>WR</v>
      </c>
      <c r="N273" t="str">
        <v>JR_LIU</v>
      </c>
      <c r="O273" t="str">
        <v>JR</v>
      </c>
      <c r="P273" t="str">
        <v>095353IODP</v>
      </c>
      <c r="Q273" t="str">
        <v>A</v>
      </c>
      <c r="R273" t="str">
        <v>WU</v>
      </c>
      <c r="S273">
        <v>44885</v>
      </c>
      <c r="T273">
        <v>5356869</v>
      </c>
      <c r="U273" t="str">
        <v>IBCR0397RXXDT64</v>
      </c>
      <c r="V273" t="str">
        <v/>
      </c>
      <c r="W273">
        <v>0</v>
      </c>
    </row>
    <row r="274" spans="1:23" x14ac:dyDescent="0.15">
      <c r="A274">
        <v>397</v>
      </c>
      <c r="B274">
        <v>1385</v>
      </c>
      <c r="C274" t="str">
        <v>G</v>
      </c>
      <c r="D274">
        <v>2</v>
      </c>
      <c r="E274" t="str">
        <v>H</v>
      </c>
      <c r="F274">
        <v>3</v>
      </c>
      <c r="G274" t="str">
        <v>no</v>
      </c>
      <c r="H274">
        <v>0</v>
      </c>
      <c r="I274">
        <v>5</v>
      </c>
      <c r="J274">
        <v>6</v>
      </c>
      <c r="K274" s="27">
        <v>4.8</v>
      </c>
      <c r="L274" s="27">
        <v>6.1429999999999998</v>
      </c>
      <c r="M274" t="str">
        <v>WR</v>
      </c>
      <c r="N274" t="str">
        <v>JR_LIU</v>
      </c>
      <c r="O274" t="str">
        <v>JR</v>
      </c>
      <c r="P274" t="str">
        <v>JR9999</v>
      </c>
      <c r="Q274" t="str">
        <v>A</v>
      </c>
      <c r="R274" t="str">
        <v>---</v>
      </c>
      <c r="S274">
        <v>44885</v>
      </c>
      <c r="T274">
        <v>5356873</v>
      </c>
      <c r="U274" t="str">
        <v>IBCR0397RX1ET64</v>
      </c>
      <c r="V274" t="str">
        <v>shipboard untreated</v>
      </c>
      <c r="W274">
        <v>0</v>
      </c>
    </row>
    <row r="275" spans="1:23" x14ac:dyDescent="0.15">
      <c r="A275">
        <v>397</v>
      </c>
      <c r="B275">
        <v>1385</v>
      </c>
      <c r="C275" t="str">
        <v>G</v>
      </c>
      <c r="D275">
        <v>2</v>
      </c>
      <c r="E275" t="str">
        <v>H</v>
      </c>
      <c r="F275">
        <v>3</v>
      </c>
      <c r="G275" t="str">
        <v>no</v>
      </c>
      <c r="H275">
        <v>0</v>
      </c>
      <c r="I275">
        <v>5</v>
      </c>
      <c r="J275">
        <v>10</v>
      </c>
      <c r="K275" s="27">
        <v>4.8</v>
      </c>
      <c r="L275" s="27">
        <v>6.1429999999999998</v>
      </c>
      <c r="M275" t="str">
        <v>WR</v>
      </c>
      <c r="N275" t="str">
        <v>JR_LIU</v>
      </c>
      <c r="O275" t="str">
        <v>JR</v>
      </c>
      <c r="P275" t="str">
        <v>096010IODP</v>
      </c>
      <c r="Q275" t="str">
        <v>A</v>
      </c>
      <c r="R275" t="str">
        <v>YOBO</v>
      </c>
      <c r="S275">
        <v>44885</v>
      </c>
      <c r="T275">
        <v>5356867</v>
      </c>
      <c r="U275" t="str">
        <v>IBCR0397RXVDT64</v>
      </c>
      <c r="V275" t="str">
        <v>30ul optima HNO3</v>
      </c>
      <c r="W275">
        <v>0</v>
      </c>
    </row>
    <row r="276" spans="1:23" x14ac:dyDescent="0.15">
      <c r="A276">
        <v>397</v>
      </c>
      <c r="B276">
        <v>1385</v>
      </c>
      <c r="C276" t="str">
        <v>G</v>
      </c>
      <c r="D276">
        <v>2</v>
      </c>
      <c r="E276" t="str">
        <v>H</v>
      </c>
      <c r="F276">
        <v>3</v>
      </c>
      <c r="G276" t="str">
        <v>no</v>
      </c>
      <c r="H276">
        <v>0</v>
      </c>
      <c r="I276">
        <v>5</v>
      </c>
      <c r="J276">
        <v>25</v>
      </c>
      <c r="K276" s="27">
        <v>4.8</v>
      </c>
      <c r="L276" s="27">
        <v>6.1429999999999998</v>
      </c>
      <c r="M276" t="str">
        <v>WR</v>
      </c>
      <c r="N276" t="str">
        <v>JR_LIU</v>
      </c>
      <c r="O276" t="str">
        <v>JR</v>
      </c>
      <c r="P276" t="str">
        <v>095295IODP</v>
      </c>
      <c r="Q276" t="str">
        <v>A</v>
      </c>
      <c r="R276" t="str">
        <v>HAYG</v>
      </c>
      <c r="S276">
        <v>44885</v>
      </c>
      <c r="T276">
        <v>5356871</v>
      </c>
      <c r="U276" t="str">
        <v>IBCR0397RXZDT64</v>
      </c>
      <c r="V276" t="str">
        <v>flush with N2</v>
      </c>
      <c r="W276">
        <v>0</v>
      </c>
    </row>
    <row r="277" spans="1:23" x14ac:dyDescent="0.15">
      <c r="A277">
        <v>397</v>
      </c>
      <c r="B277">
        <v>1385</v>
      </c>
      <c r="C277" t="str">
        <v>G</v>
      </c>
      <c r="D277">
        <v>2</v>
      </c>
      <c r="E277" t="str">
        <v>H</v>
      </c>
      <c r="F277">
        <v>3</v>
      </c>
      <c r="G277" t="str">
        <v>no</v>
      </c>
      <c r="H277">
        <v>0</v>
      </c>
      <c r="I277">
        <v>5</v>
      </c>
      <c r="J277">
        <v>25</v>
      </c>
      <c r="K277" s="27">
        <v>4.8</v>
      </c>
      <c r="L277" s="27">
        <v>6.1429999999999998</v>
      </c>
      <c r="M277" t="str">
        <v>WR</v>
      </c>
      <c r="N277" t="str">
        <v>JR_LIU</v>
      </c>
      <c r="O277" t="str">
        <v>JR</v>
      </c>
      <c r="P277" t="str">
        <v>096226IODP</v>
      </c>
      <c r="Q277" t="str">
        <v>A</v>
      </c>
      <c r="R277" t="str">
        <v>MITS</v>
      </c>
      <c r="S277">
        <v>44885</v>
      </c>
      <c r="T277">
        <v>5356866</v>
      </c>
      <c r="U277" t="str">
        <v>IBCR0397RXUDT64</v>
      </c>
      <c r="V277" t="str">
        <v/>
      </c>
      <c r="W277">
        <v>0</v>
      </c>
    </row>
    <row r="278" spans="1:23" x14ac:dyDescent="0.15">
      <c r="A278">
        <v>397</v>
      </c>
      <c r="B278">
        <v>1385</v>
      </c>
      <c r="C278" t="str">
        <v>G</v>
      </c>
      <c r="D278">
        <v>2</v>
      </c>
      <c r="E278" t="str">
        <v>H</v>
      </c>
      <c r="F278">
        <v>3</v>
      </c>
      <c r="G278" t="str">
        <v>no</v>
      </c>
      <c r="H278">
        <v>0</v>
      </c>
      <c r="I278">
        <v>5</v>
      </c>
      <c r="J278">
        <v>2</v>
      </c>
      <c r="K278" s="27">
        <v>4.8</v>
      </c>
      <c r="L278" s="27">
        <v>6.1429999999999998</v>
      </c>
      <c r="M278" t="str">
        <v>WR</v>
      </c>
      <c r="N278" t="str">
        <v>JR_LIU</v>
      </c>
      <c r="O278" t="str">
        <v>JR</v>
      </c>
      <c r="P278" t="str">
        <v>JR9999</v>
      </c>
      <c r="Q278" t="str">
        <v>A</v>
      </c>
      <c r="R278" t="str">
        <v>ICP</v>
      </c>
      <c r="S278">
        <v>44885</v>
      </c>
      <c r="T278">
        <v>5356870</v>
      </c>
      <c r="U278" t="str">
        <v>IBCR0397RXYDT64</v>
      </c>
      <c r="V278" t="str">
        <v>10uL HNO3</v>
      </c>
      <c r="W278">
        <v>0</v>
      </c>
    </row>
    <row r="279" spans="1:23" x14ac:dyDescent="0.15">
      <c r="A279">
        <v>397</v>
      </c>
      <c r="B279">
        <v>1385</v>
      </c>
      <c r="C279" t="str">
        <v>G</v>
      </c>
      <c r="D279">
        <v>2</v>
      </c>
      <c r="E279" t="str">
        <v>H</v>
      </c>
      <c r="F279">
        <v>3</v>
      </c>
      <c r="G279" t="str">
        <v>no</v>
      </c>
      <c r="H279">
        <v>0</v>
      </c>
      <c r="I279">
        <v>5</v>
      </c>
      <c r="J279">
        <v>10</v>
      </c>
      <c r="K279" s="27">
        <v>4.8</v>
      </c>
      <c r="L279" s="27">
        <v>6.1429999999999998</v>
      </c>
      <c r="M279" t="str">
        <v>WR</v>
      </c>
      <c r="N279" t="str">
        <v>JR_LIU</v>
      </c>
      <c r="O279" t="str">
        <v>JR</v>
      </c>
      <c r="P279" t="str">
        <v>095353IODP</v>
      </c>
      <c r="Q279" t="str">
        <v>A</v>
      </c>
      <c r="R279" t="str">
        <v>WU</v>
      </c>
      <c r="S279">
        <v>44885</v>
      </c>
      <c r="T279">
        <v>5356874</v>
      </c>
      <c r="U279" t="str">
        <v>IBCR0397RX2ET64</v>
      </c>
      <c r="V279" t="str">
        <v>30 ul TM HCl</v>
      </c>
      <c r="W279">
        <v>0</v>
      </c>
    </row>
    <row r="280" spans="1:23" x14ac:dyDescent="0.15">
      <c r="A280">
        <v>397</v>
      </c>
      <c r="B280">
        <v>1385</v>
      </c>
      <c r="C280" t="str">
        <v>G</v>
      </c>
      <c r="D280">
        <v>2</v>
      </c>
      <c r="E280" t="str">
        <v>H</v>
      </c>
      <c r="F280">
        <v>3</v>
      </c>
      <c r="G280" t="str">
        <v>no</v>
      </c>
      <c r="H280">
        <v>0</v>
      </c>
      <c r="I280">
        <v>5</v>
      </c>
      <c r="J280">
        <v>3</v>
      </c>
      <c r="K280" s="27">
        <v>4.8</v>
      </c>
      <c r="L280" s="27">
        <v>6.1429999999999998</v>
      </c>
      <c r="M280" t="str">
        <v>WR</v>
      </c>
      <c r="N280" t="str">
        <v>JR_LIU</v>
      </c>
      <c r="O280" t="str">
        <v>JR</v>
      </c>
      <c r="P280" t="str">
        <v>JR9999</v>
      </c>
      <c r="Q280" t="str">
        <v>A</v>
      </c>
      <c r="R280" t="str">
        <v>---</v>
      </c>
      <c r="S280">
        <v>44885</v>
      </c>
      <c r="T280">
        <v>5356864</v>
      </c>
      <c r="U280" t="str">
        <v>IBCR0397RXSDT64</v>
      </c>
      <c r="V280" t="str">
        <v>alkalinity residue</v>
      </c>
      <c r="W280">
        <v>0</v>
      </c>
    </row>
    <row r="281" spans="1:23" x14ac:dyDescent="0.15">
      <c r="A281">
        <v>397</v>
      </c>
      <c r="B281">
        <v>1385</v>
      </c>
      <c r="C281" t="str">
        <v>G</v>
      </c>
      <c r="D281">
        <v>2</v>
      </c>
      <c r="E281" t="str">
        <v>H</v>
      </c>
      <c r="F281">
        <v>3</v>
      </c>
      <c r="G281" t="str">
        <v>no</v>
      </c>
      <c r="H281">
        <v>0</v>
      </c>
      <c r="I281">
        <v>5</v>
      </c>
      <c r="J281">
        <v>25</v>
      </c>
      <c r="K281" s="27">
        <v>4.8</v>
      </c>
      <c r="L281" s="27">
        <v>6.1429999999999998</v>
      </c>
      <c r="M281" t="str">
        <v>WR</v>
      </c>
      <c r="N281" t="str">
        <v>JR_LIU</v>
      </c>
      <c r="O281" t="str">
        <v>JR</v>
      </c>
      <c r="P281" t="str">
        <v>JR9999</v>
      </c>
      <c r="Q281" t="str">
        <v>A</v>
      </c>
      <c r="R281" t="str">
        <v>---</v>
      </c>
      <c r="S281">
        <v>44885</v>
      </c>
      <c r="T281">
        <v>5356868</v>
      </c>
      <c r="U281" t="str">
        <v>IBCR0397RXWDT64</v>
      </c>
      <c r="V281" t="str">
        <v>repository</v>
      </c>
      <c r="W281">
        <v>0</v>
      </c>
    </row>
    <row r="282" spans="1:23" x14ac:dyDescent="0.15">
      <c r="A282">
        <v>397</v>
      </c>
      <c r="B282">
        <v>1385</v>
      </c>
      <c r="C282" t="str">
        <v>G</v>
      </c>
      <c r="D282">
        <v>2</v>
      </c>
      <c r="E282" t="str">
        <v>H</v>
      </c>
      <c r="F282">
        <v>3</v>
      </c>
      <c r="G282" t="str">
        <v>no</v>
      </c>
      <c r="H282">
        <v>1</v>
      </c>
      <c r="I282">
        <v>3</v>
      </c>
      <c r="J282">
        <v>20</v>
      </c>
      <c r="K282" s="27">
        <v>4.8099999999999996</v>
      </c>
      <c r="L282" s="27">
        <v>6.1529999999999996</v>
      </c>
      <c r="M282" t="str">
        <v>W</v>
      </c>
      <c r="N282" t="str">
        <v>GCR</v>
      </c>
      <c r="O282" t="str">
        <v>BCR</v>
      </c>
      <c r="P282" t="str">
        <v>095252IODP</v>
      </c>
      <c r="Q282" t="str">
        <v>A</v>
      </c>
      <c r="R282" t="str">
        <v>PALL</v>
      </c>
      <c r="S282">
        <v>45089</v>
      </c>
      <c r="T282">
        <v>5413037</v>
      </c>
      <c r="U282" t="str">
        <v>IBCR0397RX5Q084</v>
      </c>
      <c r="V282" t="str">
        <v/>
      </c>
      <c r="W282">
        <v>0</v>
      </c>
    </row>
    <row r="283" spans="1:23" x14ac:dyDescent="0.15">
      <c r="A283">
        <v>397</v>
      </c>
      <c r="B283">
        <v>1385</v>
      </c>
      <c r="C283" t="str">
        <v>G</v>
      </c>
      <c r="D283">
        <v>2</v>
      </c>
      <c r="E283" t="str">
        <v>H</v>
      </c>
      <c r="F283">
        <v>3</v>
      </c>
      <c r="G283" t="str">
        <v>no</v>
      </c>
      <c r="H283">
        <v>1</v>
      </c>
      <c r="I283">
        <v>3</v>
      </c>
      <c r="J283">
        <v>8</v>
      </c>
      <c r="K283" s="27">
        <v>4.8099999999999996</v>
      </c>
      <c r="L283" s="27">
        <v>6.1529999999999996</v>
      </c>
      <c r="M283" t="str">
        <v>W</v>
      </c>
      <c r="N283" t="str">
        <v>GCR</v>
      </c>
      <c r="O283" t="str">
        <v>BCR</v>
      </c>
      <c r="P283" t="str">
        <v>095490IODP</v>
      </c>
      <c r="Q283" t="str">
        <v>A</v>
      </c>
      <c r="R283" t="str">
        <v>DAUC</v>
      </c>
      <c r="S283">
        <v>45089</v>
      </c>
      <c r="T283">
        <v>5413036</v>
      </c>
      <c r="U283" t="str">
        <v>IBCR0397RX4Q084</v>
      </c>
      <c r="V283" t="str">
        <v/>
      </c>
      <c r="W283">
        <v>0</v>
      </c>
    </row>
    <row r="284" spans="1:23" x14ac:dyDescent="0.15">
      <c r="A284">
        <v>397</v>
      </c>
      <c r="B284">
        <v>1385</v>
      </c>
      <c r="C284" t="str">
        <v>G</v>
      </c>
      <c r="D284">
        <v>2</v>
      </c>
      <c r="E284" t="str">
        <v>H</v>
      </c>
      <c r="F284">
        <v>3</v>
      </c>
      <c r="G284" t="str">
        <v>no</v>
      </c>
      <c r="H284">
        <v>3</v>
      </c>
      <c r="I284">
        <v>5</v>
      </c>
      <c r="J284">
        <v>20</v>
      </c>
      <c r="K284" s="27">
        <v>4.83</v>
      </c>
      <c r="L284" s="27">
        <v>6.173</v>
      </c>
      <c r="M284" t="str">
        <v>W</v>
      </c>
      <c r="N284" t="str">
        <v>GCR</v>
      </c>
      <c r="O284" t="str">
        <v>BCR</v>
      </c>
      <c r="P284" t="str">
        <v>095750IODP</v>
      </c>
      <c r="Q284" t="str">
        <v>A</v>
      </c>
      <c r="R284" t="str">
        <v>HINE</v>
      </c>
      <c r="S284">
        <v>45089</v>
      </c>
      <c r="T284">
        <v>5413039</v>
      </c>
      <c r="U284" t="str">
        <v>IBCR0397RX7Q084</v>
      </c>
      <c r="V284" t="str">
        <v/>
      </c>
      <c r="W284">
        <v>0</v>
      </c>
    </row>
    <row r="285" spans="1:23" x14ac:dyDescent="0.15">
      <c r="A285">
        <v>397</v>
      </c>
      <c r="B285">
        <v>1385</v>
      </c>
      <c r="C285" t="str">
        <v>G</v>
      </c>
      <c r="D285">
        <v>2</v>
      </c>
      <c r="E285" t="str">
        <v>H</v>
      </c>
      <c r="F285">
        <v>3</v>
      </c>
      <c r="G285" t="str">
        <v>no</v>
      </c>
      <c r="H285">
        <v>3</v>
      </c>
      <c r="I285">
        <v>5</v>
      </c>
      <c r="J285">
        <v>10</v>
      </c>
      <c r="K285" s="27">
        <v>4.83</v>
      </c>
      <c r="L285" s="27">
        <v>6.173</v>
      </c>
      <c r="M285" t="str">
        <v>W</v>
      </c>
      <c r="N285" t="str">
        <v>GCR</v>
      </c>
      <c r="O285" t="str">
        <v>BCR</v>
      </c>
      <c r="P285" t="str">
        <v>096010IODP</v>
      </c>
      <c r="Q285" t="str">
        <v>A</v>
      </c>
      <c r="R285" t="str">
        <v>YOBO</v>
      </c>
      <c r="S285">
        <v>45089</v>
      </c>
      <c r="T285">
        <v>5413038</v>
      </c>
      <c r="U285" t="str">
        <v>IBCR0397RX6Q084</v>
      </c>
      <c r="V285" t="str">
        <v/>
      </c>
      <c r="W285">
        <v>0</v>
      </c>
    </row>
    <row r="286" spans="1:23" x14ac:dyDescent="0.15">
      <c r="A286">
        <v>397</v>
      </c>
      <c r="B286">
        <v>1385</v>
      </c>
      <c r="C286" t="str">
        <v>G</v>
      </c>
      <c r="D286">
        <v>2</v>
      </c>
      <c r="E286" t="str">
        <v>H</v>
      </c>
      <c r="F286">
        <v>3</v>
      </c>
      <c r="G286" t="str">
        <v>no</v>
      </c>
      <c r="H286">
        <v>5</v>
      </c>
      <c r="I286">
        <v>7</v>
      </c>
      <c r="J286">
        <v>20</v>
      </c>
      <c r="K286" s="27">
        <v>4.8499999999999996</v>
      </c>
      <c r="L286" s="27">
        <v>6.1929999999999996</v>
      </c>
      <c r="M286" t="str">
        <v>W</v>
      </c>
      <c r="N286" t="str">
        <v>GCR</v>
      </c>
      <c r="O286" t="str">
        <v>BCR</v>
      </c>
      <c r="P286" t="str">
        <v>095252IODP</v>
      </c>
      <c r="Q286" t="str">
        <v>A</v>
      </c>
      <c r="R286" t="str">
        <v>PALL</v>
      </c>
      <c r="S286">
        <v>45089</v>
      </c>
      <c r="T286">
        <v>5413041</v>
      </c>
      <c r="U286" t="str">
        <v>IBCR0397RX9Q084</v>
      </c>
      <c r="V286" t="str">
        <v/>
      </c>
      <c r="W286">
        <v>0</v>
      </c>
    </row>
    <row r="287" spans="1:23" x14ac:dyDescent="0.15">
      <c r="A287">
        <v>397</v>
      </c>
      <c r="B287">
        <v>1385</v>
      </c>
      <c r="C287" t="str">
        <v>G</v>
      </c>
      <c r="D287">
        <v>2</v>
      </c>
      <c r="E287" t="str">
        <v>H</v>
      </c>
      <c r="F287">
        <v>3</v>
      </c>
      <c r="G287" t="str">
        <v>no</v>
      </c>
      <c r="H287">
        <v>5</v>
      </c>
      <c r="I287">
        <v>7</v>
      </c>
      <c r="J287">
        <v>8</v>
      </c>
      <c r="K287" s="27">
        <v>4.8499999999999996</v>
      </c>
      <c r="L287" s="27">
        <v>6.1929999999999996</v>
      </c>
      <c r="M287" t="str">
        <v>W</v>
      </c>
      <c r="N287" t="str">
        <v>GCR</v>
      </c>
      <c r="O287" t="str">
        <v>BCR</v>
      </c>
      <c r="P287" t="str">
        <v>095490IODP</v>
      </c>
      <c r="Q287" t="str">
        <v>A</v>
      </c>
      <c r="R287" t="str">
        <v>DAUC</v>
      </c>
      <c r="S287">
        <v>45089</v>
      </c>
      <c r="T287">
        <v>5413040</v>
      </c>
      <c r="U287" t="str">
        <v>IBCR0397RX8Q084</v>
      </c>
      <c r="V287" t="str">
        <v/>
      </c>
      <c r="W287">
        <v>0</v>
      </c>
    </row>
    <row r="288" spans="1:23" x14ac:dyDescent="0.15">
      <c r="A288">
        <v>397</v>
      </c>
      <c r="B288">
        <v>1385</v>
      </c>
      <c r="C288" t="str">
        <v>G</v>
      </c>
      <c r="D288">
        <v>2</v>
      </c>
      <c r="E288" t="str">
        <v>H</v>
      </c>
      <c r="F288">
        <v>3</v>
      </c>
      <c r="G288" t="str">
        <v>no</v>
      </c>
      <c r="H288">
        <v>7</v>
      </c>
      <c r="I288">
        <v>9</v>
      </c>
      <c r="J288">
        <v>20</v>
      </c>
      <c r="K288" s="27">
        <v>4.87</v>
      </c>
      <c r="L288" s="27">
        <v>6.2130000000000001</v>
      </c>
      <c r="M288" t="str">
        <v>W</v>
      </c>
      <c r="N288" t="str">
        <v>GCR</v>
      </c>
      <c r="O288" t="str">
        <v>BCR</v>
      </c>
      <c r="P288" t="str">
        <v>095252IODP</v>
      </c>
      <c r="Q288" t="str">
        <v>A</v>
      </c>
      <c r="R288" t="str">
        <v>PALL</v>
      </c>
      <c r="S288">
        <v>45089</v>
      </c>
      <c r="T288">
        <v>5413043</v>
      </c>
      <c r="U288" t="str">
        <v>IBCR0397RXBQ084</v>
      </c>
      <c r="V288" t="str">
        <v/>
      </c>
      <c r="W288">
        <v>0</v>
      </c>
    </row>
    <row r="289" spans="1:23" x14ac:dyDescent="0.15">
      <c r="A289">
        <v>397</v>
      </c>
      <c r="B289">
        <v>1385</v>
      </c>
      <c r="C289" t="str">
        <v>G</v>
      </c>
      <c r="D289">
        <v>2</v>
      </c>
      <c r="E289" t="str">
        <v>H</v>
      </c>
      <c r="F289">
        <v>3</v>
      </c>
      <c r="G289" t="str">
        <v>no</v>
      </c>
      <c r="H289">
        <v>7</v>
      </c>
      <c r="I289">
        <v>9</v>
      </c>
      <c r="J289">
        <v>8</v>
      </c>
      <c r="K289" s="27">
        <v>4.87</v>
      </c>
      <c r="L289" s="27">
        <v>6.2130000000000001</v>
      </c>
      <c r="M289" t="str">
        <v>W</v>
      </c>
      <c r="N289" t="str">
        <v>GCR</v>
      </c>
      <c r="O289" t="str">
        <v>BCR</v>
      </c>
      <c r="P289" t="str">
        <v>095490IODP</v>
      </c>
      <c r="Q289" t="str">
        <v>A</v>
      </c>
      <c r="R289" t="str">
        <v>DAUC</v>
      </c>
      <c r="S289">
        <v>45089</v>
      </c>
      <c r="T289">
        <v>5413042</v>
      </c>
      <c r="U289" t="str">
        <v>IBCR0397RXAQ084</v>
      </c>
      <c r="V289" t="str">
        <v/>
      </c>
      <c r="W289">
        <v>0</v>
      </c>
    </row>
    <row r="290" spans="1:23" x14ac:dyDescent="0.15">
      <c r="A290">
        <v>397</v>
      </c>
      <c r="B290">
        <v>1385</v>
      </c>
      <c r="C290" t="str">
        <v>G</v>
      </c>
      <c r="D290">
        <v>2</v>
      </c>
      <c r="E290" t="str">
        <v>H</v>
      </c>
      <c r="F290">
        <v>3</v>
      </c>
      <c r="G290" t="str">
        <v>no</v>
      </c>
      <c r="H290">
        <v>9</v>
      </c>
      <c r="I290">
        <v>11</v>
      </c>
      <c r="J290">
        <v>36</v>
      </c>
      <c r="K290" s="27">
        <v>4.8899999999999997</v>
      </c>
      <c r="L290" s="27">
        <v>6.2329999999999997</v>
      </c>
      <c r="M290" t="str">
        <v>W</v>
      </c>
      <c r="N290" t="str">
        <v>GCR</v>
      </c>
      <c r="O290" t="str">
        <v>BCR</v>
      </c>
      <c r="P290" t="str">
        <v>095086IODP</v>
      </c>
      <c r="Q290" t="str">
        <v>A</v>
      </c>
      <c r="R290" t="str">
        <v>JIMI2</v>
      </c>
      <c r="S290">
        <v>45089</v>
      </c>
      <c r="T290">
        <v>5413044</v>
      </c>
      <c r="U290" t="str">
        <v>IBCR0397RXCQ084</v>
      </c>
      <c r="V290" t="str">
        <v/>
      </c>
      <c r="W290">
        <v>0</v>
      </c>
    </row>
    <row r="291" spans="1:23" x14ac:dyDescent="0.15">
      <c r="A291">
        <v>397</v>
      </c>
      <c r="B291">
        <v>1385</v>
      </c>
      <c r="C291" t="str">
        <v>G</v>
      </c>
      <c r="D291">
        <v>2</v>
      </c>
      <c r="E291" t="str">
        <v>H</v>
      </c>
      <c r="F291">
        <v>3</v>
      </c>
      <c r="G291" t="str">
        <v>no</v>
      </c>
      <c r="H291">
        <v>11</v>
      </c>
      <c r="I291">
        <v>13</v>
      </c>
      <c r="J291">
        <v>8</v>
      </c>
      <c r="K291" s="27">
        <v>4.91</v>
      </c>
      <c r="L291" s="27">
        <v>6.2530000000000001</v>
      </c>
      <c r="M291" t="str">
        <v>W</v>
      </c>
      <c r="N291" t="str">
        <v>GCR</v>
      </c>
      <c r="O291" t="str">
        <v>BCR</v>
      </c>
      <c r="P291" t="str">
        <v>095490IODP</v>
      </c>
      <c r="Q291" t="str">
        <v>A</v>
      </c>
      <c r="R291" t="str">
        <v>DAUC</v>
      </c>
      <c r="S291">
        <v>45089</v>
      </c>
      <c r="T291">
        <v>5413045</v>
      </c>
      <c r="U291" t="str">
        <v>IBCR0397RXDQ084</v>
      </c>
      <c r="V291" t="str">
        <v/>
      </c>
      <c r="W291">
        <v>0</v>
      </c>
    </row>
    <row r="292" spans="1:23" x14ac:dyDescent="0.15">
      <c r="A292">
        <v>397</v>
      </c>
      <c r="B292">
        <v>1385</v>
      </c>
      <c r="C292" t="str">
        <v>G</v>
      </c>
      <c r="D292">
        <v>2</v>
      </c>
      <c r="E292" t="str">
        <v>H</v>
      </c>
      <c r="F292">
        <v>3</v>
      </c>
      <c r="G292" t="str">
        <v>no</v>
      </c>
      <c r="H292">
        <v>11</v>
      </c>
      <c r="I292">
        <v>13</v>
      </c>
      <c r="J292">
        <v>20</v>
      </c>
      <c r="K292" s="27">
        <v>4.91</v>
      </c>
      <c r="L292" s="27">
        <v>6.2530000000000001</v>
      </c>
      <c r="M292" t="str">
        <v>W</v>
      </c>
      <c r="N292" t="str">
        <v>GCR</v>
      </c>
      <c r="O292" t="str">
        <v>BCR</v>
      </c>
      <c r="P292" t="str">
        <v>095252IODP</v>
      </c>
      <c r="Q292" t="str">
        <v>A</v>
      </c>
      <c r="R292" t="str">
        <v>PALL</v>
      </c>
      <c r="S292">
        <v>45089</v>
      </c>
      <c r="T292">
        <v>5413046</v>
      </c>
      <c r="U292" t="str">
        <v>IBCR0397RXEQ084</v>
      </c>
      <c r="V292" t="str">
        <v/>
      </c>
      <c r="W292">
        <v>0</v>
      </c>
    </row>
    <row r="293" spans="1:23" x14ac:dyDescent="0.15">
      <c r="A293">
        <v>397</v>
      </c>
      <c r="B293">
        <v>1385</v>
      </c>
      <c r="C293" t="str">
        <v>G</v>
      </c>
      <c r="D293">
        <v>2</v>
      </c>
      <c r="E293" t="str">
        <v>H</v>
      </c>
      <c r="F293">
        <v>3</v>
      </c>
      <c r="G293" t="str">
        <v>no</v>
      </c>
      <c r="H293">
        <v>13</v>
      </c>
      <c r="I293">
        <v>15</v>
      </c>
      <c r="J293">
        <v>10</v>
      </c>
      <c r="K293" s="27">
        <v>4.93</v>
      </c>
      <c r="L293" s="27">
        <v>6.2729999999999997</v>
      </c>
      <c r="M293" t="str">
        <v>W</v>
      </c>
      <c r="N293" t="str">
        <v>GCR</v>
      </c>
      <c r="O293" t="str">
        <v>BCR</v>
      </c>
      <c r="P293" t="str">
        <v>096010IODP</v>
      </c>
      <c r="Q293" t="str">
        <v>A</v>
      </c>
      <c r="R293" t="str">
        <v>YOBO</v>
      </c>
      <c r="S293">
        <v>45089</v>
      </c>
      <c r="T293">
        <v>5413047</v>
      </c>
      <c r="U293" t="str">
        <v>IBCR0397RXFQ084</v>
      </c>
      <c r="V293" t="str">
        <v/>
      </c>
      <c r="W293">
        <v>0</v>
      </c>
    </row>
    <row r="294" spans="1:23" x14ac:dyDescent="0.15">
      <c r="A294">
        <v>397</v>
      </c>
      <c r="B294">
        <v>1385</v>
      </c>
      <c r="C294" t="str">
        <v>G</v>
      </c>
      <c r="D294">
        <v>2</v>
      </c>
      <c r="E294" t="str">
        <v>H</v>
      </c>
      <c r="F294">
        <v>3</v>
      </c>
      <c r="G294" t="str">
        <v>no</v>
      </c>
      <c r="H294">
        <v>13</v>
      </c>
      <c r="I294">
        <v>15</v>
      </c>
      <c r="J294">
        <v>8</v>
      </c>
      <c r="K294" s="27">
        <v>4.93</v>
      </c>
      <c r="L294" s="27">
        <v>6.2729999999999997</v>
      </c>
      <c r="M294" t="str">
        <v>W</v>
      </c>
      <c r="N294" t="str">
        <v>GCR</v>
      </c>
      <c r="O294" t="str">
        <v>BCR</v>
      </c>
      <c r="P294" t="str">
        <v>095490IODP</v>
      </c>
      <c r="Q294" t="str">
        <v>A</v>
      </c>
      <c r="R294" t="str">
        <v>DAUC</v>
      </c>
      <c r="S294">
        <v>45089</v>
      </c>
      <c r="T294">
        <v>5413048</v>
      </c>
      <c r="U294" t="str">
        <v>IBCR0397RXGQ084</v>
      </c>
      <c r="V294" t="str">
        <v/>
      </c>
      <c r="W294">
        <v>0</v>
      </c>
    </row>
    <row r="295" spans="1:23" x14ac:dyDescent="0.15">
      <c r="A295">
        <v>397</v>
      </c>
      <c r="B295">
        <v>1385</v>
      </c>
      <c r="C295" t="str">
        <v>G</v>
      </c>
      <c r="D295">
        <v>2</v>
      </c>
      <c r="E295" t="str">
        <v>H</v>
      </c>
      <c r="F295">
        <v>3</v>
      </c>
      <c r="G295" t="str">
        <v>no</v>
      </c>
      <c r="H295">
        <v>15</v>
      </c>
      <c r="I295">
        <v>17</v>
      </c>
      <c r="J295">
        <v>20</v>
      </c>
      <c r="K295" s="27">
        <v>4.95</v>
      </c>
      <c r="L295" s="27">
        <v>6.2930000000000001</v>
      </c>
      <c r="M295" t="str">
        <v>W</v>
      </c>
      <c r="N295" t="str">
        <v>GCR</v>
      </c>
      <c r="O295" t="str">
        <v>BCR</v>
      </c>
      <c r="P295" t="str">
        <v>095252IODP</v>
      </c>
      <c r="Q295" t="str">
        <v>A</v>
      </c>
      <c r="R295" t="str">
        <v>PALL</v>
      </c>
      <c r="S295">
        <v>45089</v>
      </c>
      <c r="T295">
        <v>5413049</v>
      </c>
      <c r="U295" t="str">
        <v>IBCR0397RXHQ084</v>
      </c>
      <c r="V295" t="str">
        <v/>
      </c>
      <c r="W295">
        <v>0</v>
      </c>
    </row>
    <row r="296" spans="1:23" x14ac:dyDescent="0.15">
      <c r="A296">
        <v>397</v>
      </c>
      <c r="B296">
        <v>1385</v>
      </c>
      <c r="C296" t="str">
        <v>G</v>
      </c>
      <c r="D296">
        <v>2</v>
      </c>
      <c r="E296" t="str">
        <v>H</v>
      </c>
      <c r="F296">
        <v>3</v>
      </c>
      <c r="G296" t="str">
        <v>no</v>
      </c>
      <c r="H296">
        <v>15</v>
      </c>
      <c r="I296">
        <v>17</v>
      </c>
      <c r="J296">
        <v>8</v>
      </c>
      <c r="K296" s="27">
        <v>4.95</v>
      </c>
      <c r="L296" s="27">
        <v>6.2930000000000001</v>
      </c>
      <c r="M296" t="str">
        <v>W</v>
      </c>
      <c r="N296" t="str">
        <v>GCR</v>
      </c>
      <c r="O296" t="str">
        <v>BCR</v>
      </c>
      <c r="P296" t="str">
        <v>095490IODP</v>
      </c>
      <c r="Q296" t="str">
        <v>A</v>
      </c>
      <c r="R296" t="str">
        <v>DAUC</v>
      </c>
      <c r="S296">
        <v>45089</v>
      </c>
      <c r="T296">
        <v>5413050</v>
      </c>
      <c r="U296" t="str">
        <v>IBCR0397RXIQ084</v>
      </c>
      <c r="V296" t="str">
        <v/>
      </c>
      <c r="W296">
        <v>0</v>
      </c>
    </row>
    <row r="297" spans="1:23" x14ac:dyDescent="0.15">
      <c r="A297">
        <v>397</v>
      </c>
      <c r="B297">
        <v>1385</v>
      </c>
      <c r="C297" t="str">
        <v>G</v>
      </c>
      <c r="D297">
        <v>2</v>
      </c>
      <c r="E297" t="str">
        <v>H</v>
      </c>
      <c r="F297">
        <v>3</v>
      </c>
      <c r="G297" t="str">
        <v>no</v>
      </c>
      <c r="H297">
        <v>17</v>
      </c>
      <c r="I297">
        <v>19</v>
      </c>
      <c r="J297">
        <v>20</v>
      </c>
      <c r="K297" s="27">
        <v>4.97</v>
      </c>
      <c r="L297" s="27">
        <v>6.3129999999999997</v>
      </c>
      <c r="M297" t="str">
        <v>W</v>
      </c>
      <c r="N297" t="str">
        <v>GCR</v>
      </c>
      <c r="O297" t="str">
        <v>BCR</v>
      </c>
      <c r="P297" t="str">
        <v>095750IODP</v>
      </c>
      <c r="Q297" t="str">
        <v>A</v>
      </c>
      <c r="R297" t="str">
        <v>HINE</v>
      </c>
      <c r="S297">
        <v>45089</v>
      </c>
      <c r="T297">
        <v>5413051</v>
      </c>
      <c r="U297" t="str">
        <v>IBCR0397RXJQ084</v>
      </c>
      <c r="V297" t="str">
        <v/>
      </c>
      <c r="W297">
        <v>0</v>
      </c>
    </row>
    <row r="298" spans="1:23" x14ac:dyDescent="0.15">
      <c r="A298">
        <v>397</v>
      </c>
      <c r="B298">
        <v>1385</v>
      </c>
      <c r="C298" t="str">
        <v>G</v>
      </c>
      <c r="D298">
        <v>2</v>
      </c>
      <c r="E298" t="str">
        <v>H</v>
      </c>
      <c r="F298">
        <v>3</v>
      </c>
      <c r="G298" t="str">
        <v>no</v>
      </c>
      <c r="H298">
        <v>19</v>
      </c>
      <c r="I298">
        <v>21</v>
      </c>
      <c r="J298">
        <v>8</v>
      </c>
      <c r="K298" s="27">
        <v>4.99</v>
      </c>
      <c r="L298" s="27">
        <v>6.3330000000000002</v>
      </c>
      <c r="M298" t="str">
        <v>W</v>
      </c>
      <c r="N298" t="str">
        <v>GCR</v>
      </c>
      <c r="O298" t="str">
        <v>BCR</v>
      </c>
      <c r="P298" t="str">
        <v>095490IODP</v>
      </c>
      <c r="Q298" t="str">
        <v>A</v>
      </c>
      <c r="R298" t="str">
        <v>DAUC</v>
      </c>
      <c r="S298">
        <v>45089</v>
      </c>
      <c r="T298">
        <v>5413053</v>
      </c>
      <c r="U298" t="str">
        <v>IBCR0397RXLQ084</v>
      </c>
      <c r="V298" t="str">
        <v/>
      </c>
      <c r="W298">
        <v>0</v>
      </c>
    </row>
    <row r="299" spans="1:23" x14ac:dyDescent="0.15">
      <c r="A299">
        <v>397</v>
      </c>
      <c r="B299">
        <v>1385</v>
      </c>
      <c r="C299" t="str">
        <v>G</v>
      </c>
      <c r="D299">
        <v>2</v>
      </c>
      <c r="E299" t="str">
        <v>H</v>
      </c>
      <c r="F299">
        <v>3</v>
      </c>
      <c r="G299" t="str">
        <v>no</v>
      </c>
      <c r="H299">
        <v>19</v>
      </c>
      <c r="I299">
        <v>21</v>
      </c>
      <c r="J299">
        <v>20</v>
      </c>
      <c r="K299" s="27">
        <v>4.99</v>
      </c>
      <c r="L299" s="27">
        <v>6.3330000000000002</v>
      </c>
      <c r="M299" t="str">
        <v>W</v>
      </c>
      <c r="N299" t="str">
        <v>GCR</v>
      </c>
      <c r="O299" t="str">
        <v>BCR</v>
      </c>
      <c r="P299" t="str">
        <v>095252IODP</v>
      </c>
      <c r="Q299" t="str">
        <v>A</v>
      </c>
      <c r="R299" t="str">
        <v>PALL</v>
      </c>
      <c r="S299">
        <v>45089</v>
      </c>
      <c r="T299">
        <v>5413052</v>
      </c>
      <c r="U299" t="str">
        <v>IBCR0397RXKQ084</v>
      </c>
      <c r="V299" t="str">
        <v/>
      </c>
      <c r="W299">
        <v>0</v>
      </c>
    </row>
    <row r="300" spans="1:23" x14ac:dyDescent="0.15">
      <c r="A300">
        <v>397</v>
      </c>
      <c r="B300">
        <v>1385</v>
      </c>
      <c r="C300" t="str">
        <v>G</v>
      </c>
      <c r="D300">
        <v>2</v>
      </c>
      <c r="E300" t="str">
        <v>H</v>
      </c>
      <c r="F300">
        <v>3</v>
      </c>
      <c r="G300" t="str">
        <v>no</v>
      </c>
      <c r="H300">
        <v>21</v>
      </c>
      <c r="I300">
        <v>23</v>
      </c>
      <c r="J300">
        <v>10</v>
      </c>
      <c r="K300" s="27">
        <v>5.01</v>
      </c>
      <c r="L300" s="27">
        <v>6.3529999999999998</v>
      </c>
      <c r="M300" t="str">
        <v>W</v>
      </c>
      <c r="N300" t="str">
        <v>GCR</v>
      </c>
      <c r="O300" t="str">
        <v>BCR</v>
      </c>
      <c r="P300" t="str">
        <v>096010IODP</v>
      </c>
      <c r="Q300" t="str">
        <v>A</v>
      </c>
      <c r="R300" t="str">
        <v>YOBO</v>
      </c>
      <c r="S300">
        <v>45089</v>
      </c>
      <c r="T300">
        <v>5413055</v>
      </c>
      <c r="U300" t="str">
        <v>IBCR0397RXNQ084</v>
      </c>
      <c r="V300" t="str">
        <v/>
      </c>
      <c r="W300">
        <v>0</v>
      </c>
    </row>
    <row r="301" spans="1:23" x14ac:dyDescent="0.15">
      <c r="A301">
        <v>397</v>
      </c>
      <c r="B301">
        <v>1385</v>
      </c>
      <c r="C301" t="str">
        <v>G</v>
      </c>
      <c r="D301">
        <v>2</v>
      </c>
      <c r="E301" t="str">
        <v>H</v>
      </c>
      <c r="F301">
        <v>3</v>
      </c>
      <c r="G301" t="str">
        <v>no</v>
      </c>
      <c r="H301">
        <v>21</v>
      </c>
      <c r="I301">
        <v>23</v>
      </c>
      <c r="J301">
        <v>20</v>
      </c>
      <c r="K301" s="27">
        <v>5.01</v>
      </c>
      <c r="L301" s="27">
        <v>6.3529999999999998</v>
      </c>
      <c r="M301" t="str">
        <v>W</v>
      </c>
      <c r="N301" t="str">
        <v>GCR</v>
      </c>
      <c r="O301" t="str">
        <v>BCR</v>
      </c>
      <c r="P301" t="str">
        <v>095252IODP</v>
      </c>
      <c r="Q301" t="str">
        <v>A</v>
      </c>
      <c r="R301" t="str">
        <v>PALL</v>
      </c>
      <c r="S301">
        <v>45089</v>
      </c>
      <c r="T301">
        <v>5413054</v>
      </c>
      <c r="U301" t="str">
        <v>IBCR0397RXMQ084</v>
      </c>
      <c r="V301" t="str">
        <v/>
      </c>
      <c r="W301">
        <v>0</v>
      </c>
    </row>
    <row r="302" spans="1:23" x14ac:dyDescent="0.15">
      <c r="A302">
        <v>397</v>
      </c>
      <c r="B302">
        <v>1385</v>
      </c>
      <c r="C302" t="str">
        <v>G</v>
      </c>
      <c r="D302">
        <v>2</v>
      </c>
      <c r="E302" t="str">
        <v>H</v>
      </c>
      <c r="F302">
        <v>3</v>
      </c>
      <c r="G302" t="str">
        <v>no</v>
      </c>
      <c r="H302">
        <v>23</v>
      </c>
      <c r="I302">
        <v>25</v>
      </c>
      <c r="J302">
        <v>36</v>
      </c>
      <c r="K302" s="27">
        <v>5.03</v>
      </c>
      <c r="L302" s="27">
        <v>6.3730000000000002</v>
      </c>
      <c r="M302" t="str">
        <v>W</v>
      </c>
      <c r="N302" t="str">
        <v>GCR</v>
      </c>
      <c r="O302" t="str">
        <v>BCR</v>
      </c>
      <c r="P302" t="str">
        <v>095086IODP</v>
      </c>
      <c r="Q302" t="str">
        <v>A</v>
      </c>
      <c r="R302" t="str">
        <v>JIMI2</v>
      </c>
      <c r="S302">
        <v>45089</v>
      </c>
      <c r="T302">
        <v>5413056</v>
      </c>
      <c r="U302" t="str">
        <v>IBCR0397RXOQ084</v>
      </c>
      <c r="V302" t="str">
        <v/>
      </c>
      <c r="W302">
        <v>0</v>
      </c>
    </row>
    <row r="303" spans="1:23" x14ac:dyDescent="0.15">
      <c r="A303">
        <v>397</v>
      </c>
      <c r="B303">
        <v>1385</v>
      </c>
      <c r="C303" t="str">
        <v>G</v>
      </c>
      <c r="D303">
        <v>2</v>
      </c>
      <c r="E303" t="str">
        <v>H</v>
      </c>
      <c r="F303">
        <v>3</v>
      </c>
      <c r="G303" t="str">
        <v>no</v>
      </c>
      <c r="H303">
        <v>25</v>
      </c>
      <c r="I303">
        <v>27</v>
      </c>
      <c r="J303">
        <v>20</v>
      </c>
      <c r="K303" s="27">
        <v>5.05</v>
      </c>
      <c r="L303" s="27">
        <v>6.3929999999999998</v>
      </c>
      <c r="M303" t="str">
        <v>W</v>
      </c>
      <c r="N303" t="str">
        <v>GCR</v>
      </c>
      <c r="O303" t="str">
        <v>BCR</v>
      </c>
      <c r="P303" t="str">
        <v>095252IODP</v>
      </c>
      <c r="Q303" t="str">
        <v>A</v>
      </c>
      <c r="R303" t="str">
        <v>PALL</v>
      </c>
      <c r="S303">
        <v>45089</v>
      </c>
      <c r="T303">
        <v>5413057</v>
      </c>
      <c r="U303" t="str">
        <v>IBCR0397RXPQ084</v>
      </c>
      <c r="V303" t="str">
        <v/>
      </c>
      <c r="W303">
        <v>0</v>
      </c>
    </row>
    <row r="304" spans="1:23" x14ac:dyDescent="0.15">
      <c r="A304">
        <v>397</v>
      </c>
      <c r="B304">
        <v>1385</v>
      </c>
      <c r="C304" t="str">
        <v>G</v>
      </c>
      <c r="D304">
        <v>2</v>
      </c>
      <c r="E304" t="str">
        <v>H</v>
      </c>
      <c r="F304">
        <v>3</v>
      </c>
      <c r="G304" t="str">
        <v>no</v>
      </c>
      <c r="H304">
        <v>25</v>
      </c>
      <c r="I304">
        <v>27</v>
      </c>
      <c r="J304">
        <v>8</v>
      </c>
      <c r="K304" s="27">
        <v>5.05</v>
      </c>
      <c r="L304" s="27">
        <v>6.3929999999999998</v>
      </c>
      <c r="M304" t="str">
        <v>W</v>
      </c>
      <c r="N304" t="str">
        <v>GCR</v>
      </c>
      <c r="O304" t="str">
        <v>BCR</v>
      </c>
      <c r="P304" t="str">
        <v>095490IODP</v>
      </c>
      <c r="Q304" t="str">
        <v>A</v>
      </c>
      <c r="R304" t="str">
        <v>DAUC</v>
      </c>
      <c r="S304">
        <v>45089</v>
      </c>
      <c r="T304">
        <v>5413058</v>
      </c>
      <c r="U304" t="str">
        <v>IBCR0397RXQQ084</v>
      </c>
      <c r="V304" t="str">
        <v/>
      </c>
      <c r="W304">
        <v>0</v>
      </c>
    </row>
    <row r="305" spans="1:23" x14ac:dyDescent="0.15">
      <c r="A305">
        <v>397</v>
      </c>
      <c r="B305">
        <v>1385</v>
      </c>
      <c r="C305" t="str">
        <v>G</v>
      </c>
      <c r="D305">
        <v>2</v>
      </c>
      <c r="E305" t="str">
        <v>H</v>
      </c>
      <c r="F305">
        <v>3</v>
      </c>
      <c r="G305" t="str">
        <v>no</v>
      </c>
      <c r="H305">
        <v>27</v>
      </c>
      <c r="I305">
        <v>29</v>
      </c>
      <c r="J305">
        <v>8</v>
      </c>
      <c r="K305" s="27">
        <v>5.07</v>
      </c>
      <c r="L305" s="27">
        <v>6.4130000000000003</v>
      </c>
      <c r="M305" t="str">
        <v>W</v>
      </c>
      <c r="N305" t="str">
        <v>GCR</v>
      </c>
      <c r="O305" t="str">
        <v>BCR</v>
      </c>
      <c r="P305" t="str">
        <v>095490IODP</v>
      </c>
      <c r="Q305" t="str">
        <v>A</v>
      </c>
      <c r="R305" t="str">
        <v>DAUC</v>
      </c>
      <c r="S305">
        <v>45089</v>
      </c>
      <c r="T305">
        <v>5413059</v>
      </c>
      <c r="U305" t="str">
        <v>IBCR0397RXRQ084</v>
      </c>
      <c r="V305" t="str">
        <v/>
      </c>
      <c r="W305">
        <v>0</v>
      </c>
    </row>
    <row r="306" spans="1:23" x14ac:dyDescent="0.15">
      <c r="A306">
        <v>397</v>
      </c>
      <c r="B306">
        <v>1385</v>
      </c>
      <c r="C306" t="str">
        <v>G</v>
      </c>
      <c r="D306">
        <v>2</v>
      </c>
      <c r="E306" t="str">
        <v>H</v>
      </c>
      <c r="F306">
        <v>3</v>
      </c>
      <c r="G306" t="str">
        <v>no</v>
      </c>
      <c r="H306">
        <v>27</v>
      </c>
      <c r="I306">
        <v>29</v>
      </c>
      <c r="J306">
        <v>20</v>
      </c>
      <c r="K306" s="27">
        <v>5.07</v>
      </c>
      <c r="L306" s="27">
        <v>6.4130000000000003</v>
      </c>
      <c r="M306" t="str">
        <v>W</v>
      </c>
      <c r="N306" t="str">
        <v>GCR</v>
      </c>
      <c r="O306" t="str">
        <v>BCR</v>
      </c>
      <c r="P306" t="str">
        <v>095252IODP</v>
      </c>
      <c r="Q306" t="str">
        <v>A</v>
      </c>
      <c r="R306" t="str">
        <v>PALL</v>
      </c>
      <c r="S306">
        <v>45089</v>
      </c>
      <c r="T306">
        <v>5413060</v>
      </c>
      <c r="U306" t="str">
        <v>IBCR0397RXSQ084</v>
      </c>
      <c r="V306" t="str">
        <v/>
      </c>
      <c r="W306">
        <v>0</v>
      </c>
    </row>
    <row r="307" spans="1:23" x14ac:dyDescent="0.15">
      <c r="A307">
        <v>397</v>
      </c>
      <c r="B307">
        <v>1385</v>
      </c>
      <c r="C307" t="str">
        <v>G</v>
      </c>
      <c r="D307">
        <v>2</v>
      </c>
      <c r="E307" t="str">
        <v>H</v>
      </c>
      <c r="F307">
        <v>3</v>
      </c>
      <c r="G307" t="str">
        <v>no</v>
      </c>
      <c r="H307">
        <v>29</v>
      </c>
      <c r="I307">
        <v>31</v>
      </c>
      <c r="J307">
        <v>8</v>
      </c>
      <c r="K307" s="27">
        <v>5.09</v>
      </c>
      <c r="L307" s="27">
        <v>6.4329999999999998</v>
      </c>
      <c r="M307" t="str">
        <v>W</v>
      </c>
      <c r="N307" t="str">
        <v>GCR</v>
      </c>
      <c r="O307" t="str">
        <v>BCR</v>
      </c>
      <c r="P307" t="str">
        <v>095490IODP</v>
      </c>
      <c r="Q307" t="str">
        <v>A</v>
      </c>
      <c r="R307" t="str">
        <v>DAUC</v>
      </c>
      <c r="S307">
        <v>45089</v>
      </c>
      <c r="T307">
        <v>5413061</v>
      </c>
      <c r="U307" t="str">
        <v>IBCR0397RXTQ084</v>
      </c>
      <c r="V307" t="str">
        <v/>
      </c>
      <c r="W307">
        <v>0</v>
      </c>
    </row>
    <row r="308" spans="1:23" x14ac:dyDescent="0.15">
      <c r="A308">
        <v>397</v>
      </c>
      <c r="B308">
        <v>1385</v>
      </c>
      <c r="C308" t="str">
        <v>G</v>
      </c>
      <c r="D308">
        <v>2</v>
      </c>
      <c r="E308" t="str">
        <v>H</v>
      </c>
      <c r="F308">
        <v>3</v>
      </c>
      <c r="G308" t="str">
        <v>no</v>
      </c>
      <c r="H308">
        <v>29</v>
      </c>
      <c r="I308">
        <v>31</v>
      </c>
      <c r="J308">
        <v>20</v>
      </c>
      <c r="K308" s="27">
        <v>5.09</v>
      </c>
      <c r="L308" s="27">
        <v>6.4329999999999998</v>
      </c>
      <c r="M308" t="str">
        <v>W</v>
      </c>
      <c r="N308" t="str">
        <v>GCR</v>
      </c>
      <c r="O308" t="str">
        <v>BCR</v>
      </c>
      <c r="P308" t="str">
        <v>095252IODP</v>
      </c>
      <c r="Q308" t="str">
        <v>A</v>
      </c>
      <c r="R308" t="str">
        <v>PALL</v>
      </c>
      <c r="S308">
        <v>45089</v>
      </c>
      <c r="T308">
        <v>5413062</v>
      </c>
      <c r="U308" t="str">
        <v>IBCR0397RXUQ084</v>
      </c>
      <c r="V308" t="str">
        <v/>
      </c>
      <c r="W308">
        <v>0</v>
      </c>
    </row>
    <row r="309" spans="1:23" x14ac:dyDescent="0.15">
      <c r="A309">
        <v>397</v>
      </c>
      <c r="B309">
        <v>1385</v>
      </c>
      <c r="C309" t="str">
        <v>G</v>
      </c>
      <c r="D309">
        <v>2</v>
      </c>
      <c r="E309" t="str">
        <v>H</v>
      </c>
      <c r="F309">
        <v>3</v>
      </c>
      <c r="G309" t="str">
        <v>no</v>
      </c>
      <c r="H309">
        <v>31</v>
      </c>
      <c r="I309">
        <v>33</v>
      </c>
      <c r="J309">
        <v>20</v>
      </c>
      <c r="K309" s="27">
        <v>5.1099999999999994</v>
      </c>
      <c r="L309" s="27">
        <v>6.4529999999999994</v>
      </c>
      <c r="M309" t="str">
        <v>W</v>
      </c>
      <c r="N309" t="str">
        <v>GCR</v>
      </c>
      <c r="O309" t="str">
        <v>BCR</v>
      </c>
      <c r="P309" t="str">
        <v>095750IODP</v>
      </c>
      <c r="Q309" t="str">
        <v>A</v>
      </c>
      <c r="R309" t="str">
        <v>HINE</v>
      </c>
      <c r="S309">
        <v>45089</v>
      </c>
      <c r="T309">
        <v>5413063</v>
      </c>
      <c r="U309" t="str">
        <v>IBCR0397RXVQ084</v>
      </c>
      <c r="V309" t="str">
        <v/>
      </c>
      <c r="W309">
        <v>0</v>
      </c>
    </row>
    <row r="310" spans="1:23" x14ac:dyDescent="0.15">
      <c r="A310">
        <v>397</v>
      </c>
      <c r="B310">
        <v>1385</v>
      </c>
      <c r="C310" t="str">
        <v>G</v>
      </c>
      <c r="D310">
        <v>2</v>
      </c>
      <c r="E310" t="str">
        <v>H</v>
      </c>
      <c r="F310">
        <v>3</v>
      </c>
      <c r="G310" t="str">
        <v>no</v>
      </c>
      <c r="H310">
        <v>31</v>
      </c>
      <c r="I310">
        <v>33</v>
      </c>
      <c r="J310">
        <v>8</v>
      </c>
      <c r="K310" s="27">
        <v>5.1099999999999994</v>
      </c>
      <c r="L310" s="27">
        <v>6.4529999999999994</v>
      </c>
      <c r="M310" t="str">
        <v>W</v>
      </c>
      <c r="N310" t="str">
        <v>GCR</v>
      </c>
      <c r="O310" t="str">
        <v>BCR</v>
      </c>
      <c r="P310" t="str">
        <v>095490IODP</v>
      </c>
      <c r="Q310" t="str">
        <v>A</v>
      </c>
      <c r="R310" t="str">
        <v>DAUC</v>
      </c>
      <c r="S310">
        <v>45089</v>
      </c>
      <c r="T310">
        <v>5413064</v>
      </c>
      <c r="U310" t="str">
        <v>IBCR0397RXWQ084</v>
      </c>
      <c r="V310" t="str">
        <v/>
      </c>
      <c r="W310">
        <v>0</v>
      </c>
    </row>
    <row r="311" spans="1:23" x14ac:dyDescent="0.15">
      <c r="A311">
        <v>397</v>
      </c>
      <c r="B311">
        <v>1385</v>
      </c>
      <c r="C311" t="str">
        <v>G</v>
      </c>
      <c r="D311">
        <v>2</v>
      </c>
      <c r="E311" t="str">
        <v>H</v>
      </c>
      <c r="F311">
        <v>3</v>
      </c>
      <c r="G311" t="str">
        <v>no</v>
      </c>
      <c r="H311">
        <v>33</v>
      </c>
      <c r="I311">
        <v>35</v>
      </c>
      <c r="J311">
        <v>20</v>
      </c>
      <c r="K311" s="27">
        <v>5.13</v>
      </c>
      <c r="L311" s="27">
        <v>6.4729999999999999</v>
      </c>
      <c r="M311" t="str">
        <v>W</v>
      </c>
      <c r="N311" t="str">
        <v>GCR</v>
      </c>
      <c r="O311" t="str">
        <v>BCR</v>
      </c>
      <c r="P311" t="str">
        <v>095252IODP</v>
      </c>
      <c r="Q311" t="str">
        <v>A</v>
      </c>
      <c r="R311" t="str">
        <v>PALL</v>
      </c>
      <c r="S311">
        <v>45089</v>
      </c>
      <c r="T311">
        <v>5413065</v>
      </c>
      <c r="U311" t="str">
        <v>IBCR0397RXXQ084</v>
      </c>
      <c r="V311" t="str">
        <v/>
      </c>
      <c r="W311">
        <v>0</v>
      </c>
    </row>
    <row r="312" spans="1:23" x14ac:dyDescent="0.15">
      <c r="A312">
        <v>397</v>
      </c>
      <c r="B312">
        <v>1385</v>
      </c>
      <c r="C312" t="str">
        <v>G</v>
      </c>
      <c r="D312">
        <v>2</v>
      </c>
      <c r="E312" t="str">
        <v>H</v>
      </c>
      <c r="F312">
        <v>3</v>
      </c>
      <c r="G312" t="str">
        <v>no</v>
      </c>
      <c r="H312">
        <v>33</v>
      </c>
      <c r="I312">
        <v>35</v>
      </c>
      <c r="J312">
        <v>10</v>
      </c>
      <c r="K312" s="27">
        <v>5.13</v>
      </c>
      <c r="L312" s="27">
        <v>6.4729999999999999</v>
      </c>
      <c r="M312" t="str">
        <v>W</v>
      </c>
      <c r="N312" t="str">
        <v>GCR</v>
      </c>
      <c r="O312" t="str">
        <v>BCR</v>
      </c>
      <c r="P312" t="str">
        <v>096010IODP</v>
      </c>
      <c r="Q312" t="str">
        <v>A</v>
      </c>
      <c r="R312" t="str">
        <v>YOBO</v>
      </c>
      <c r="S312">
        <v>45089</v>
      </c>
      <c r="T312">
        <v>5413066</v>
      </c>
      <c r="U312" t="str">
        <v>IBCR0397RXYQ084</v>
      </c>
      <c r="V312" t="str">
        <v/>
      </c>
      <c r="W312">
        <v>0</v>
      </c>
    </row>
    <row r="313" spans="1:23" x14ac:dyDescent="0.15">
      <c r="A313">
        <v>397</v>
      </c>
      <c r="B313">
        <v>1385</v>
      </c>
      <c r="C313" t="str">
        <v>G</v>
      </c>
      <c r="D313">
        <v>2</v>
      </c>
      <c r="E313" t="str">
        <v>H</v>
      </c>
      <c r="F313">
        <v>3</v>
      </c>
      <c r="G313" t="str">
        <v>no</v>
      </c>
      <c r="H313">
        <v>35</v>
      </c>
      <c r="I313">
        <v>36</v>
      </c>
      <c r="J313">
        <v>5</v>
      </c>
      <c r="K313" s="27">
        <v>5.1499999999999995</v>
      </c>
      <c r="L313" s="27">
        <v>6.4929999999999994</v>
      </c>
      <c r="M313" t="str">
        <v>W</v>
      </c>
      <c r="N313" t="str">
        <v>GCR</v>
      </c>
      <c r="O313" t="str">
        <v>BCR</v>
      </c>
      <c r="P313" t="str">
        <v>095391IODP</v>
      </c>
      <c r="Q313" t="str">
        <v>A</v>
      </c>
      <c r="R313" t="str">
        <v>BROO</v>
      </c>
      <c r="S313">
        <v>45089</v>
      </c>
      <c r="T313">
        <v>5413069</v>
      </c>
      <c r="U313" t="str">
        <v>IBCR0397RX1R084</v>
      </c>
      <c r="V313" t="str">
        <v/>
      </c>
      <c r="W313">
        <v>0</v>
      </c>
    </row>
    <row r="314" spans="1:23" x14ac:dyDescent="0.15">
      <c r="A314">
        <v>397</v>
      </c>
      <c r="B314">
        <v>1385</v>
      </c>
      <c r="C314" t="str">
        <v>G</v>
      </c>
      <c r="D314">
        <v>2</v>
      </c>
      <c r="E314" t="str">
        <v>H</v>
      </c>
      <c r="F314">
        <v>3</v>
      </c>
      <c r="G314" t="str">
        <v>no</v>
      </c>
      <c r="H314">
        <v>35</v>
      </c>
      <c r="I314">
        <v>37</v>
      </c>
      <c r="J314">
        <v>8</v>
      </c>
      <c r="K314" s="27">
        <v>5.1499999999999995</v>
      </c>
      <c r="L314" s="27">
        <v>6.4929999999999994</v>
      </c>
      <c r="M314" t="str">
        <v>W</v>
      </c>
      <c r="N314" t="str">
        <v>GCR</v>
      </c>
      <c r="O314" t="str">
        <v>BCR</v>
      </c>
      <c r="P314" t="str">
        <v>095490IODP</v>
      </c>
      <c r="Q314" t="str">
        <v>A</v>
      </c>
      <c r="R314" t="str">
        <v>DAUC</v>
      </c>
      <c r="S314">
        <v>45089</v>
      </c>
      <c r="T314">
        <v>5413067</v>
      </c>
      <c r="U314" t="str">
        <v>IBCR0397RXZQ084</v>
      </c>
      <c r="V314" t="str">
        <v/>
      </c>
      <c r="W314">
        <v>0</v>
      </c>
    </row>
    <row r="315" spans="1:23" x14ac:dyDescent="0.15">
      <c r="A315">
        <v>397</v>
      </c>
      <c r="B315">
        <v>1385</v>
      </c>
      <c r="C315" t="str">
        <v>G</v>
      </c>
      <c r="D315">
        <v>2</v>
      </c>
      <c r="E315" t="str">
        <v>H</v>
      </c>
      <c r="F315">
        <v>3</v>
      </c>
      <c r="G315" t="str">
        <v>no</v>
      </c>
      <c r="H315">
        <v>35</v>
      </c>
      <c r="I315">
        <v>37</v>
      </c>
      <c r="J315">
        <v>20</v>
      </c>
      <c r="K315" s="27">
        <v>5.1499999999999995</v>
      </c>
      <c r="L315" s="27">
        <v>6.4929999999999994</v>
      </c>
      <c r="M315" t="str">
        <v>W</v>
      </c>
      <c r="N315" t="str">
        <v>GCR</v>
      </c>
      <c r="O315" t="str">
        <v>BCR</v>
      </c>
      <c r="P315" t="str">
        <v>095252IODP</v>
      </c>
      <c r="Q315" t="str">
        <v>A</v>
      </c>
      <c r="R315" t="str">
        <v>PALL</v>
      </c>
      <c r="S315">
        <v>45089</v>
      </c>
      <c r="T315">
        <v>5413068</v>
      </c>
      <c r="U315" t="str">
        <v>IBCR0397RX0R084</v>
      </c>
      <c r="V315" t="str">
        <v/>
      </c>
      <c r="W315">
        <v>0</v>
      </c>
    </row>
    <row r="316" spans="1:23" x14ac:dyDescent="0.15">
      <c r="A316">
        <v>397</v>
      </c>
      <c r="B316">
        <v>1385</v>
      </c>
      <c r="C316" t="str">
        <v>G</v>
      </c>
      <c r="D316">
        <v>2</v>
      </c>
      <c r="E316" t="str">
        <v>H</v>
      </c>
      <c r="F316">
        <v>3</v>
      </c>
      <c r="G316" t="str">
        <v>no</v>
      </c>
      <c r="H316">
        <v>37</v>
      </c>
      <c r="I316">
        <v>39</v>
      </c>
      <c r="J316">
        <v>8</v>
      </c>
      <c r="K316" s="27">
        <v>5.17</v>
      </c>
      <c r="L316" s="27">
        <v>6.5129999999999999</v>
      </c>
      <c r="M316" t="str">
        <v>W</v>
      </c>
      <c r="N316" t="str">
        <v>GCR</v>
      </c>
      <c r="O316" t="str">
        <v>BCR</v>
      </c>
      <c r="P316" t="str">
        <v>095490IODP</v>
      </c>
      <c r="Q316" t="str">
        <v>A</v>
      </c>
      <c r="R316" t="str">
        <v>DAUC</v>
      </c>
      <c r="S316">
        <v>45089</v>
      </c>
      <c r="T316">
        <v>5413071</v>
      </c>
      <c r="U316" t="str">
        <v>IBCR0397RX3R084</v>
      </c>
      <c r="V316" t="str">
        <v/>
      </c>
      <c r="W316">
        <v>0</v>
      </c>
    </row>
    <row r="317" spans="1:23" x14ac:dyDescent="0.15">
      <c r="A317">
        <v>397</v>
      </c>
      <c r="B317">
        <v>1385</v>
      </c>
      <c r="C317" t="str">
        <v>G</v>
      </c>
      <c r="D317">
        <v>2</v>
      </c>
      <c r="E317" t="str">
        <v>H</v>
      </c>
      <c r="F317">
        <v>3</v>
      </c>
      <c r="G317" t="str">
        <v>no</v>
      </c>
      <c r="H317">
        <v>37</v>
      </c>
      <c r="I317">
        <v>39</v>
      </c>
      <c r="J317">
        <v>20</v>
      </c>
      <c r="K317" s="27">
        <v>5.17</v>
      </c>
      <c r="L317" s="27">
        <v>6.5129999999999999</v>
      </c>
      <c r="M317" t="str">
        <v>W</v>
      </c>
      <c r="N317" t="str">
        <v>GCR</v>
      </c>
      <c r="O317" t="str">
        <v>BCR</v>
      </c>
      <c r="P317" t="str">
        <v>095353IODP</v>
      </c>
      <c r="Q317" t="str">
        <v>A</v>
      </c>
      <c r="R317" t="str">
        <v>WU</v>
      </c>
      <c r="S317">
        <v>45089</v>
      </c>
      <c r="T317">
        <v>5413070</v>
      </c>
      <c r="U317" t="str">
        <v>IBCR0397RX2R084</v>
      </c>
      <c r="V317" t="str">
        <v/>
      </c>
      <c r="W317">
        <v>0</v>
      </c>
    </row>
    <row r="318" spans="1:23" x14ac:dyDescent="0.15">
      <c r="A318">
        <v>397</v>
      </c>
      <c r="B318">
        <v>1385</v>
      </c>
      <c r="C318" t="str">
        <v>G</v>
      </c>
      <c r="D318">
        <v>2</v>
      </c>
      <c r="E318" t="str">
        <v>H</v>
      </c>
      <c r="F318">
        <v>3</v>
      </c>
      <c r="G318" t="str">
        <v>no</v>
      </c>
      <c r="H318">
        <v>39</v>
      </c>
      <c r="I318">
        <v>41</v>
      </c>
      <c r="J318">
        <v>36</v>
      </c>
      <c r="K318" s="27">
        <v>5.1899999999999995</v>
      </c>
      <c r="L318" s="27">
        <v>6.5329999999999995</v>
      </c>
      <c r="M318" t="str">
        <v>W</v>
      </c>
      <c r="N318" t="str">
        <v>GCR</v>
      </c>
      <c r="O318" t="str">
        <v>BCR</v>
      </c>
      <c r="P318" t="str">
        <v>095086IODP</v>
      </c>
      <c r="Q318" t="str">
        <v>A</v>
      </c>
      <c r="R318" t="str">
        <v>JIMI2</v>
      </c>
      <c r="S318">
        <v>45089</v>
      </c>
      <c r="T318">
        <v>5413072</v>
      </c>
      <c r="U318" t="str">
        <v>IBCR0397RX4R084</v>
      </c>
      <c r="V318" t="str">
        <v/>
      </c>
      <c r="W318">
        <v>0</v>
      </c>
    </row>
    <row r="319" spans="1:23" x14ac:dyDescent="0.15">
      <c r="A319">
        <v>397</v>
      </c>
      <c r="B319">
        <v>1385</v>
      </c>
      <c r="C319" t="str">
        <v>G</v>
      </c>
      <c r="D319">
        <v>2</v>
      </c>
      <c r="E319" t="str">
        <v>H</v>
      </c>
      <c r="F319">
        <v>3</v>
      </c>
      <c r="G319" t="str">
        <v>no</v>
      </c>
      <c r="H319">
        <v>41</v>
      </c>
      <c r="I319">
        <v>43</v>
      </c>
      <c r="J319">
        <v>20</v>
      </c>
      <c r="K319" s="27">
        <v>5.21</v>
      </c>
      <c r="L319" s="27">
        <v>6.5529999999999999</v>
      </c>
      <c r="M319" t="str">
        <v>W</v>
      </c>
      <c r="N319" t="str">
        <v>GCR</v>
      </c>
      <c r="O319" t="str">
        <v>BCR</v>
      </c>
      <c r="P319" t="str">
        <v>095252IODP</v>
      </c>
      <c r="Q319" t="str">
        <v>A</v>
      </c>
      <c r="R319" t="str">
        <v>PALL</v>
      </c>
      <c r="S319">
        <v>45089</v>
      </c>
      <c r="T319">
        <v>5413073</v>
      </c>
      <c r="U319" t="str">
        <v>IBCR0397RX5R084</v>
      </c>
      <c r="V319" t="str">
        <v/>
      </c>
      <c r="W319">
        <v>0</v>
      </c>
    </row>
    <row r="320" spans="1:23" x14ac:dyDescent="0.15">
      <c r="A320">
        <v>397</v>
      </c>
      <c r="B320">
        <v>1385</v>
      </c>
      <c r="C320" t="str">
        <v>G</v>
      </c>
      <c r="D320">
        <v>2</v>
      </c>
      <c r="E320" t="str">
        <v>H</v>
      </c>
      <c r="F320">
        <v>3</v>
      </c>
      <c r="G320" t="str">
        <v>no</v>
      </c>
      <c r="H320">
        <v>41</v>
      </c>
      <c r="I320">
        <v>43</v>
      </c>
      <c r="J320">
        <v>8</v>
      </c>
      <c r="K320" s="27">
        <v>5.21</v>
      </c>
      <c r="L320" s="27">
        <v>6.5529999999999999</v>
      </c>
      <c r="M320" t="str">
        <v>W</v>
      </c>
      <c r="N320" t="str">
        <v>GCR</v>
      </c>
      <c r="O320" t="str">
        <v>BCR</v>
      </c>
      <c r="P320" t="str">
        <v>095490IODP</v>
      </c>
      <c r="Q320" t="str">
        <v>A</v>
      </c>
      <c r="R320" t="str">
        <v>DAUC</v>
      </c>
      <c r="S320">
        <v>45089</v>
      </c>
      <c r="T320">
        <v>5413074</v>
      </c>
      <c r="U320" t="str">
        <v>IBCR0397RX6R084</v>
      </c>
      <c r="V320" t="str">
        <v/>
      </c>
      <c r="W320">
        <v>0</v>
      </c>
    </row>
    <row r="321" spans="1:23" x14ac:dyDescent="0.15">
      <c r="A321">
        <v>397</v>
      </c>
      <c r="B321">
        <v>1385</v>
      </c>
      <c r="C321" t="str">
        <v>G</v>
      </c>
      <c r="D321">
        <v>2</v>
      </c>
      <c r="E321" t="str">
        <v>H</v>
      </c>
      <c r="F321">
        <v>3</v>
      </c>
      <c r="G321" t="str">
        <v>no</v>
      </c>
      <c r="H321">
        <v>43</v>
      </c>
      <c r="I321">
        <v>45</v>
      </c>
      <c r="J321">
        <v>10</v>
      </c>
      <c r="K321" s="27">
        <v>5.2299999999999995</v>
      </c>
      <c r="L321" s="27">
        <v>6.5729999999999995</v>
      </c>
      <c r="M321" t="str">
        <v>W</v>
      </c>
      <c r="N321" t="str">
        <v>GCR</v>
      </c>
      <c r="O321" t="str">
        <v>BCR</v>
      </c>
      <c r="P321" t="str">
        <v>096010IODP</v>
      </c>
      <c r="Q321" t="str">
        <v>A</v>
      </c>
      <c r="R321" t="str">
        <v>YOBO</v>
      </c>
      <c r="S321">
        <v>45089</v>
      </c>
      <c r="T321">
        <v>5413075</v>
      </c>
      <c r="U321" t="str">
        <v>IBCR0397RX7R084</v>
      </c>
      <c r="V321" t="str">
        <v/>
      </c>
      <c r="W321">
        <v>0</v>
      </c>
    </row>
    <row r="322" spans="1:23" x14ac:dyDescent="0.15">
      <c r="A322">
        <v>397</v>
      </c>
      <c r="B322">
        <v>1385</v>
      </c>
      <c r="C322" t="str">
        <v>G</v>
      </c>
      <c r="D322">
        <v>2</v>
      </c>
      <c r="E322" t="str">
        <v>H</v>
      </c>
      <c r="F322">
        <v>3</v>
      </c>
      <c r="G322" t="str">
        <v>no</v>
      </c>
      <c r="H322">
        <v>43</v>
      </c>
      <c r="I322">
        <v>45</v>
      </c>
      <c r="J322">
        <v>20</v>
      </c>
      <c r="K322" s="27">
        <v>5.2299999999999995</v>
      </c>
      <c r="L322" s="27">
        <v>6.5729999999999995</v>
      </c>
      <c r="M322" t="str">
        <v>W</v>
      </c>
      <c r="N322" t="str">
        <v>GCR</v>
      </c>
      <c r="O322" t="str">
        <v>BCR</v>
      </c>
      <c r="P322" t="str">
        <v>095252IODP</v>
      </c>
      <c r="Q322" t="str">
        <v>A</v>
      </c>
      <c r="R322" t="str">
        <v>PALL</v>
      </c>
      <c r="S322">
        <v>45089</v>
      </c>
      <c r="T322">
        <v>5413076</v>
      </c>
      <c r="U322" t="str">
        <v>IBCR0397RX8R084</v>
      </c>
      <c r="V322" t="str">
        <v/>
      </c>
      <c r="W322">
        <v>0</v>
      </c>
    </row>
    <row r="323" spans="1:23" x14ac:dyDescent="0.15">
      <c r="A323">
        <v>397</v>
      </c>
      <c r="B323">
        <v>1385</v>
      </c>
      <c r="C323" t="str">
        <v>G</v>
      </c>
      <c r="D323">
        <v>2</v>
      </c>
      <c r="E323" t="str">
        <v>H</v>
      </c>
      <c r="F323">
        <v>3</v>
      </c>
      <c r="G323" t="str">
        <v>no</v>
      </c>
      <c r="H323">
        <v>45</v>
      </c>
      <c r="I323">
        <v>47</v>
      </c>
      <c r="J323">
        <v>8</v>
      </c>
      <c r="K323" s="27">
        <v>5.25</v>
      </c>
      <c r="L323" s="27">
        <v>6.593</v>
      </c>
      <c r="M323" t="str">
        <v>W</v>
      </c>
      <c r="N323" t="str">
        <v>GCR</v>
      </c>
      <c r="O323" t="str">
        <v>BCR</v>
      </c>
      <c r="P323" t="str">
        <v>095490IODP</v>
      </c>
      <c r="Q323" t="str">
        <v>A</v>
      </c>
      <c r="R323" t="str">
        <v>DAUC</v>
      </c>
      <c r="S323">
        <v>45089</v>
      </c>
      <c r="T323">
        <v>5413077</v>
      </c>
      <c r="U323" t="str">
        <v>IBCR0397RX9R084</v>
      </c>
      <c r="V323" t="str">
        <v/>
      </c>
      <c r="W323">
        <v>0</v>
      </c>
    </row>
    <row r="324" spans="1:23" x14ac:dyDescent="0.15">
      <c r="A324">
        <v>397</v>
      </c>
      <c r="B324">
        <v>1385</v>
      </c>
      <c r="C324" t="str">
        <v>G</v>
      </c>
      <c r="D324">
        <v>2</v>
      </c>
      <c r="E324" t="str">
        <v>H</v>
      </c>
      <c r="F324">
        <v>3</v>
      </c>
      <c r="G324" t="str">
        <v>no</v>
      </c>
      <c r="H324">
        <v>45</v>
      </c>
      <c r="I324">
        <v>47</v>
      </c>
      <c r="J324">
        <v>20</v>
      </c>
      <c r="K324" s="27">
        <v>5.25</v>
      </c>
      <c r="L324" s="27">
        <v>6.593</v>
      </c>
      <c r="M324" t="str">
        <v>W</v>
      </c>
      <c r="N324" t="str">
        <v>GCR</v>
      </c>
      <c r="O324" t="str">
        <v>BCR</v>
      </c>
      <c r="P324" t="str">
        <v>095252IODP</v>
      </c>
      <c r="Q324" t="str">
        <v>A</v>
      </c>
      <c r="R324" t="str">
        <v>PALL</v>
      </c>
      <c r="S324">
        <v>45089</v>
      </c>
      <c r="T324">
        <v>5413078</v>
      </c>
      <c r="U324" t="str">
        <v>IBCR0397RXAR084</v>
      </c>
      <c r="V324" t="str">
        <v/>
      </c>
      <c r="W324">
        <v>0</v>
      </c>
    </row>
    <row r="325" spans="1:23" x14ac:dyDescent="0.15">
      <c r="A325">
        <v>397</v>
      </c>
      <c r="B325">
        <v>1385</v>
      </c>
      <c r="C325" t="str">
        <v>G</v>
      </c>
      <c r="D325">
        <v>2</v>
      </c>
      <c r="E325" t="str">
        <v>H</v>
      </c>
      <c r="F325">
        <v>3</v>
      </c>
      <c r="G325" t="str">
        <v>no</v>
      </c>
      <c r="H325">
        <v>47</v>
      </c>
      <c r="I325">
        <v>49</v>
      </c>
      <c r="J325">
        <v>20</v>
      </c>
      <c r="K325" s="27">
        <v>5.27</v>
      </c>
      <c r="L325" s="27">
        <v>6.6129999999999995</v>
      </c>
      <c r="M325" t="str">
        <v>W</v>
      </c>
      <c r="N325" t="str">
        <v>GCR</v>
      </c>
      <c r="O325" t="str">
        <v>BCR</v>
      </c>
      <c r="P325" t="str">
        <v>095750IODP</v>
      </c>
      <c r="Q325" t="str">
        <v>A</v>
      </c>
      <c r="R325" t="str">
        <v>HINE</v>
      </c>
      <c r="S325">
        <v>45089</v>
      </c>
      <c r="T325">
        <v>5413079</v>
      </c>
      <c r="U325" t="str">
        <v>IBCR0397RXBR084</v>
      </c>
      <c r="V325" t="str">
        <v/>
      </c>
      <c r="W325">
        <v>0</v>
      </c>
    </row>
    <row r="326" spans="1:23" x14ac:dyDescent="0.15">
      <c r="A326">
        <v>397</v>
      </c>
      <c r="B326">
        <v>1385</v>
      </c>
      <c r="C326" t="str">
        <v>G</v>
      </c>
      <c r="D326">
        <v>2</v>
      </c>
      <c r="E326" t="str">
        <v>H</v>
      </c>
      <c r="F326">
        <v>3</v>
      </c>
      <c r="G326" t="str">
        <v>no</v>
      </c>
      <c r="H326">
        <v>47</v>
      </c>
      <c r="I326">
        <v>49</v>
      </c>
      <c r="J326">
        <v>8</v>
      </c>
      <c r="K326" s="27">
        <v>5.27</v>
      </c>
      <c r="L326" s="27">
        <v>6.6129999999999995</v>
      </c>
      <c r="M326" t="str">
        <v>W</v>
      </c>
      <c r="N326" t="str">
        <v>GCR</v>
      </c>
      <c r="O326" t="str">
        <v>BCR</v>
      </c>
      <c r="P326" t="str">
        <v>095490IODP</v>
      </c>
      <c r="Q326" t="str">
        <v>A</v>
      </c>
      <c r="R326" t="str">
        <v>DAUC</v>
      </c>
      <c r="S326">
        <v>45089</v>
      </c>
      <c r="T326">
        <v>5413080</v>
      </c>
      <c r="U326" t="str">
        <v>IBCR0397RXCR084</v>
      </c>
      <c r="V326" t="str">
        <v/>
      </c>
      <c r="W326">
        <v>0</v>
      </c>
    </row>
    <row r="327" spans="1:23" x14ac:dyDescent="0.15">
      <c r="A327">
        <v>397</v>
      </c>
      <c r="B327">
        <v>1385</v>
      </c>
      <c r="C327" t="str">
        <v>G</v>
      </c>
      <c r="D327">
        <v>2</v>
      </c>
      <c r="E327" t="str">
        <v>H</v>
      </c>
      <c r="F327">
        <v>3</v>
      </c>
      <c r="G327" t="str">
        <v>no</v>
      </c>
      <c r="H327">
        <v>49</v>
      </c>
      <c r="I327">
        <v>51</v>
      </c>
      <c r="J327">
        <v>20</v>
      </c>
      <c r="K327" s="27">
        <v>5.29</v>
      </c>
      <c r="L327" s="27">
        <v>6.633</v>
      </c>
      <c r="M327" t="str">
        <v>W</v>
      </c>
      <c r="N327" t="str">
        <v>GCR</v>
      </c>
      <c r="O327" t="str">
        <v>BCR</v>
      </c>
      <c r="P327" t="str">
        <v>095252IODP</v>
      </c>
      <c r="Q327" t="str">
        <v>A</v>
      </c>
      <c r="R327" t="str">
        <v>PALL</v>
      </c>
      <c r="S327">
        <v>45089</v>
      </c>
      <c r="T327">
        <v>5413081</v>
      </c>
      <c r="U327" t="str">
        <v>IBCR0397RXDR084</v>
      </c>
      <c r="V327" t="str">
        <v/>
      </c>
      <c r="W327">
        <v>0</v>
      </c>
    </row>
    <row r="328" spans="1:23" x14ac:dyDescent="0.15">
      <c r="A328">
        <v>397</v>
      </c>
      <c r="B328">
        <v>1385</v>
      </c>
      <c r="C328" t="str">
        <v>G</v>
      </c>
      <c r="D328">
        <v>2</v>
      </c>
      <c r="E328" t="str">
        <v>H</v>
      </c>
      <c r="F328">
        <v>3</v>
      </c>
      <c r="G328" t="str">
        <v>no</v>
      </c>
      <c r="H328">
        <v>51</v>
      </c>
      <c r="I328">
        <v>53</v>
      </c>
      <c r="J328">
        <v>10</v>
      </c>
      <c r="K328" s="27">
        <v>5.31</v>
      </c>
      <c r="L328" s="27">
        <v>6.6529999999999996</v>
      </c>
      <c r="M328" t="str">
        <v>W</v>
      </c>
      <c r="N328" t="str">
        <v>GCR</v>
      </c>
      <c r="O328" t="str">
        <v>BCR</v>
      </c>
      <c r="P328" t="str">
        <v>096010IODP</v>
      </c>
      <c r="Q328" t="str">
        <v>A</v>
      </c>
      <c r="R328" t="str">
        <v>YOBO</v>
      </c>
      <c r="S328">
        <v>45089</v>
      </c>
      <c r="T328">
        <v>5413082</v>
      </c>
      <c r="U328" t="str">
        <v>IBCR0397RXER084</v>
      </c>
      <c r="V328" t="str">
        <v/>
      </c>
      <c r="W328">
        <v>0</v>
      </c>
    </row>
    <row r="329" spans="1:23" x14ac:dyDescent="0.15">
      <c r="A329">
        <v>397</v>
      </c>
      <c r="B329">
        <v>1385</v>
      </c>
      <c r="C329" t="str">
        <v>G</v>
      </c>
      <c r="D329">
        <v>2</v>
      </c>
      <c r="E329" t="str">
        <v>H</v>
      </c>
      <c r="F329">
        <v>3</v>
      </c>
      <c r="G329" t="str">
        <v>no</v>
      </c>
      <c r="H329">
        <v>53</v>
      </c>
      <c r="I329">
        <v>55</v>
      </c>
      <c r="J329">
        <v>36</v>
      </c>
      <c r="K329" s="27">
        <v>5.33</v>
      </c>
      <c r="L329" s="27">
        <v>6.673</v>
      </c>
      <c r="M329" t="str">
        <v>W</v>
      </c>
      <c r="N329" t="str">
        <v>GCR</v>
      </c>
      <c r="O329" t="str">
        <v>BCR</v>
      </c>
      <c r="P329" t="str">
        <v>095086IODP</v>
      </c>
      <c r="Q329" t="str">
        <v>A</v>
      </c>
      <c r="R329" t="str">
        <v>JIMI2</v>
      </c>
      <c r="S329">
        <v>45089</v>
      </c>
      <c r="T329">
        <v>5413083</v>
      </c>
      <c r="U329" t="str">
        <v>IBCR0397RXFR084</v>
      </c>
      <c r="V329" t="str">
        <v/>
      </c>
      <c r="W329">
        <v>0</v>
      </c>
    </row>
    <row r="330" spans="1:23" x14ac:dyDescent="0.15">
      <c r="A330">
        <v>397</v>
      </c>
      <c r="B330">
        <v>1385</v>
      </c>
      <c r="C330" t="str">
        <v>G</v>
      </c>
      <c r="D330">
        <v>2</v>
      </c>
      <c r="E330" t="str">
        <v>H</v>
      </c>
      <c r="F330">
        <v>3</v>
      </c>
      <c r="G330" t="str">
        <v>no</v>
      </c>
      <c r="H330">
        <v>55</v>
      </c>
      <c r="I330">
        <v>57</v>
      </c>
      <c r="J330">
        <v>20</v>
      </c>
      <c r="K330" s="27">
        <v>5.35</v>
      </c>
      <c r="L330" s="27">
        <v>6.6929999999999996</v>
      </c>
      <c r="M330" t="str">
        <v>W</v>
      </c>
      <c r="N330" t="str">
        <v>GCR</v>
      </c>
      <c r="O330" t="str">
        <v>BCR</v>
      </c>
      <c r="P330" t="str">
        <v>095252IODP</v>
      </c>
      <c r="Q330" t="str">
        <v>A</v>
      </c>
      <c r="R330" t="str">
        <v>PALL</v>
      </c>
      <c r="S330">
        <v>45089</v>
      </c>
      <c r="T330">
        <v>5413084</v>
      </c>
      <c r="U330" t="str">
        <v>IBCR0397RXGR084</v>
      </c>
      <c r="V330" t="str">
        <v/>
      </c>
      <c r="W330">
        <v>0</v>
      </c>
    </row>
    <row r="331" spans="1:23" x14ac:dyDescent="0.15">
      <c r="A331">
        <v>397</v>
      </c>
      <c r="B331">
        <v>1385</v>
      </c>
      <c r="C331" t="str">
        <v>G</v>
      </c>
      <c r="D331">
        <v>2</v>
      </c>
      <c r="E331" t="str">
        <v>H</v>
      </c>
      <c r="F331">
        <v>3</v>
      </c>
      <c r="G331" t="str">
        <v>no</v>
      </c>
      <c r="H331">
        <v>57</v>
      </c>
      <c r="I331">
        <v>59</v>
      </c>
      <c r="J331">
        <v>20</v>
      </c>
      <c r="K331" s="27">
        <v>5.37</v>
      </c>
      <c r="L331" s="27">
        <v>6.7130000000000001</v>
      </c>
      <c r="M331" t="str">
        <v>W</v>
      </c>
      <c r="N331" t="str">
        <v>GCR</v>
      </c>
      <c r="O331" t="str">
        <v>BCR</v>
      </c>
      <c r="P331" t="str">
        <v>095750IODP</v>
      </c>
      <c r="Q331" t="str">
        <v>A</v>
      </c>
      <c r="R331" t="str">
        <v>HINE</v>
      </c>
      <c r="S331">
        <v>45089</v>
      </c>
      <c r="T331">
        <v>5413085</v>
      </c>
      <c r="U331" t="str">
        <v>IBCR0397RXHR084</v>
      </c>
      <c r="V331" t="str">
        <v/>
      </c>
      <c r="W331">
        <v>0</v>
      </c>
    </row>
    <row r="332" spans="1:23" x14ac:dyDescent="0.15">
      <c r="A332">
        <v>397</v>
      </c>
      <c r="B332">
        <v>1385</v>
      </c>
      <c r="C332" t="str">
        <v>G</v>
      </c>
      <c r="D332">
        <v>2</v>
      </c>
      <c r="E332" t="str">
        <v>H</v>
      </c>
      <c r="F332">
        <v>3</v>
      </c>
      <c r="G332" t="str">
        <v>no</v>
      </c>
      <c r="H332">
        <v>59</v>
      </c>
      <c r="I332">
        <v>61</v>
      </c>
      <c r="J332">
        <v>20</v>
      </c>
      <c r="K332" s="27">
        <v>5.39</v>
      </c>
      <c r="L332" s="27">
        <v>6.7329999999999997</v>
      </c>
      <c r="M332" t="str">
        <v>W</v>
      </c>
      <c r="N332" t="str">
        <v>GCR</v>
      </c>
      <c r="O332" t="str">
        <v>BCR</v>
      </c>
      <c r="P332" t="str">
        <v>095252IODP</v>
      </c>
      <c r="Q332" t="str">
        <v>A</v>
      </c>
      <c r="R332" t="str">
        <v>PALL</v>
      </c>
      <c r="S332">
        <v>45089</v>
      </c>
      <c r="T332">
        <v>5413086</v>
      </c>
      <c r="U332" t="str">
        <v>IBCR0397RXIR084</v>
      </c>
      <c r="V332" t="str">
        <v/>
      </c>
      <c r="W332">
        <v>0</v>
      </c>
    </row>
    <row r="333" spans="1:23" x14ac:dyDescent="0.15">
      <c r="A333">
        <v>397</v>
      </c>
      <c r="B333">
        <v>1385</v>
      </c>
      <c r="C333" t="str">
        <v>G</v>
      </c>
      <c r="D333">
        <v>2</v>
      </c>
      <c r="E333" t="str">
        <v>H</v>
      </c>
      <c r="F333">
        <v>3</v>
      </c>
      <c r="G333" t="str">
        <v>no</v>
      </c>
      <c r="H333">
        <v>61</v>
      </c>
      <c r="I333">
        <v>63</v>
      </c>
      <c r="J333">
        <v>20</v>
      </c>
      <c r="K333" s="27">
        <v>5.41</v>
      </c>
      <c r="L333" s="27">
        <v>6.7530000000000001</v>
      </c>
      <c r="M333" t="str">
        <v>W</v>
      </c>
      <c r="N333" t="str">
        <v>GCR</v>
      </c>
      <c r="O333" t="str">
        <v>BCR</v>
      </c>
      <c r="P333" t="str">
        <v>095252IODP</v>
      </c>
      <c r="Q333" t="str">
        <v>A</v>
      </c>
      <c r="R333" t="str">
        <v>PALL</v>
      </c>
      <c r="S333">
        <v>45089</v>
      </c>
      <c r="T333">
        <v>5413087</v>
      </c>
      <c r="U333" t="str">
        <v>IBCR0397RXJR084</v>
      </c>
      <c r="V333" t="str">
        <v/>
      </c>
      <c r="W333">
        <v>0</v>
      </c>
    </row>
    <row r="334" spans="1:23" x14ac:dyDescent="0.15">
      <c r="A334">
        <v>397</v>
      </c>
      <c r="B334">
        <v>1385</v>
      </c>
      <c r="C334" t="str">
        <v>G</v>
      </c>
      <c r="D334">
        <v>2</v>
      </c>
      <c r="E334" t="str">
        <v>H</v>
      </c>
      <c r="F334">
        <v>3</v>
      </c>
      <c r="G334" t="str">
        <v>no</v>
      </c>
      <c r="H334">
        <v>61</v>
      </c>
      <c r="I334">
        <v>63</v>
      </c>
      <c r="J334">
        <v>10</v>
      </c>
      <c r="K334" s="27">
        <v>5.41</v>
      </c>
      <c r="L334" s="27">
        <v>6.7530000000000001</v>
      </c>
      <c r="M334" t="str">
        <v>W</v>
      </c>
      <c r="N334" t="str">
        <v>GCR</v>
      </c>
      <c r="O334" t="str">
        <v>BCR</v>
      </c>
      <c r="P334" t="str">
        <v>096010IODP</v>
      </c>
      <c r="Q334" t="str">
        <v>A</v>
      </c>
      <c r="R334" t="str">
        <v>YOBO</v>
      </c>
      <c r="S334">
        <v>45089</v>
      </c>
      <c r="T334">
        <v>5413088</v>
      </c>
      <c r="U334" t="str">
        <v>IBCR0397RXKR084</v>
      </c>
      <c r="V334" t="str">
        <v/>
      </c>
      <c r="W334">
        <v>0</v>
      </c>
    </row>
    <row r="335" spans="1:23" x14ac:dyDescent="0.15">
      <c r="A335">
        <v>397</v>
      </c>
      <c r="B335">
        <v>1385</v>
      </c>
      <c r="C335" t="str">
        <v>G</v>
      </c>
      <c r="D335">
        <v>2</v>
      </c>
      <c r="E335" t="str">
        <v>H</v>
      </c>
      <c r="F335">
        <v>3</v>
      </c>
      <c r="G335" t="str">
        <v>no</v>
      </c>
      <c r="H335">
        <v>63</v>
      </c>
      <c r="I335">
        <v>65</v>
      </c>
      <c r="J335">
        <v>20</v>
      </c>
      <c r="K335" s="27">
        <v>5.43</v>
      </c>
      <c r="L335" s="27">
        <v>6.7729999999999997</v>
      </c>
      <c r="M335" t="str">
        <v>W</v>
      </c>
      <c r="N335" t="str">
        <v>GCR</v>
      </c>
      <c r="O335" t="str">
        <v>BCR</v>
      </c>
      <c r="P335" t="str">
        <v>095252IODP</v>
      </c>
      <c r="Q335" t="str">
        <v>A</v>
      </c>
      <c r="R335" t="str">
        <v>PALL</v>
      </c>
      <c r="S335">
        <v>45089</v>
      </c>
      <c r="T335">
        <v>5413089</v>
      </c>
      <c r="U335" t="str">
        <v>IBCR0397RXLR084</v>
      </c>
      <c r="V335" t="str">
        <v/>
      </c>
      <c r="W335">
        <v>0</v>
      </c>
    </row>
    <row r="336" spans="1:23" x14ac:dyDescent="0.15">
      <c r="A336">
        <v>397</v>
      </c>
      <c r="B336">
        <v>1385</v>
      </c>
      <c r="C336" t="str">
        <v>G</v>
      </c>
      <c r="D336">
        <v>2</v>
      </c>
      <c r="E336" t="str">
        <v>H</v>
      </c>
      <c r="F336">
        <v>3</v>
      </c>
      <c r="G336" t="str">
        <v>no</v>
      </c>
      <c r="H336">
        <v>65</v>
      </c>
      <c r="I336">
        <v>67</v>
      </c>
      <c r="J336">
        <v>36</v>
      </c>
      <c r="K336" s="27">
        <v>5.45</v>
      </c>
      <c r="L336" s="27">
        <v>6.7930000000000001</v>
      </c>
      <c r="M336" t="str">
        <v>W</v>
      </c>
      <c r="N336" t="str">
        <v>GCR</v>
      </c>
      <c r="O336" t="str">
        <v>BCR</v>
      </c>
      <c r="P336" t="str">
        <v>095086IODP</v>
      </c>
      <c r="Q336" t="str">
        <v>A</v>
      </c>
      <c r="R336" t="str">
        <v>JIMI2</v>
      </c>
      <c r="S336">
        <v>45089</v>
      </c>
      <c r="T336">
        <v>5413090</v>
      </c>
      <c r="U336" t="str">
        <v>IBCR0397RXMR084</v>
      </c>
      <c r="V336" t="str">
        <v/>
      </c>
      <c r="W336">
        <v>0</v>
      </c>
    </row>
    <row r="337" spans="1:23" x14ac:dyDescent="0.15">
      <c r="A337">
        <v>397</v>
      </c>
      <c r="B337">
        <v>1385</v>
      </c>
      <c r="C337" t="str">
        <v>G</v>
      </c>
      <c r="D337">
        <v>2</v>
      </c>
      <c r="E337" t="str">
        <v>H</v>
      </c>
      <c r="F337">
        <v>3</v>
      </c>
      <c r="G337" t="str">
        <v>no</v>
      </c>
      <c r="H337">
        <v>67</v>
      </c>
      <c r="I337">
        <v>69</v>
      </c>
      <c r="J337">
        <v>20</v>
      </c>
      <c r="K337" s="27">
        <v>5.47</v>
      </c>
      <c r="L337" s="27">
        <v>6.8129999999999997</v>
      </c>
      <c r="M337" t="str">
        <v>W</v>
      </c>
      <c r="N337" t="str">
        <v>GCR</v>
      </c>
      <c r="O337" t="str">
        <v>BCR</v>
      </c>
      <c r="P337" t="str">
        <v>095252IODP</v>
      </c>
      <c r="Q337" t="str">
        <v>A</v>
      </c>
      <c r="R337" t="str">
        <v>PALL</v>
      </c>
      <c r="S337">
        <v>45089</v>
      </c>
      <c r="T337">
        <v>5413091</v>
      </c>
      <c r="U337" t="str">
        <v>IBCR0397RXNR084</v>
      </c>
      <c r="V337" t="str">
        <v/>
      </c>
      <c r="W337">
        <v>0</v>
      </c>
    </row>
    <row r="338" spans="1:23" x14ac:dyDescent="0.15">
      <c r="A338">
        <v>397</v>
      </c>
      <c r="B338">
        <v>1385</v>
      </c>
      <c r="C338" t="str">
        <v>G</v>
      </c>
      <c r="D338">
        <v>2</v>
      </c>
      <c r="E338" t="str">
        <v>H</v>
      </c>
      <c r="F338">
        <v>3</v>
      </c>
      <c r="G338" t="str">
        <v>no</v>
      </c>
      <c r="H338">
        <v>69</v>
      </c>
      <c r="I338">
        <v>71</v>
      </c>
      <c r="J338">
        <v>20</v>
      </c>
      <c r="K338" s="27">
        <v>5.49</v>
      </c>
      <c r="L338" s="27">
        <v>6.8330000000000002</v>
      </c>
      <c r="M338" t="str">
        <v>W</v>
      </c>
      <c r="N338" t="str">
        <v>GCR</v>
      </c>
      <c r="O338" t="str">
        <v>BCR</v>
      </c>
      <c r="P338" t="str">
        <v>095252IODP</v>
      </c>
      <c r="Q338" t="str">
        <v>A</v>
      </c>
      <c r="R338" t="str">
        <v>PALL</v>
      </c>
      <c r="S338">
        <v>45089</v>
      </c>
      <c r="T338">
        <v>5413092</v>
      </c>
      <c r="U338" t="str">
        <v>IBCR0397RXOR084</v>
      </c>
      <c r="V338" t="str">
        <v/>
      </c>
      <c r="W338">
        <v>0</v>
      </c>
    </row>
    <row r="339" spans="1:23" x14ac:dyDescent="0.15">
      <c r="A339">
        <v>397</v>
      </c>
      <c r="B339">
        <v>1385</v>
      </c>
      <c r="C339" t="str">
        <v>G</v>
      </c>
      <c r="D339">
        <v>2</v>
      </c>
      <c r="E339" t="str">
        <v>H</v>
      </c>
      <c r="F339">
        <v>3</v>
      </c>
      <c r="G339" t="str">
        <v>no</v>
      </c>
      <c r="H339">
        <v>71</v>
      </c>
      <c r="I339">
        <v>73</v>
      </c>
      <c r="J339">
        <v>10</v>
      </c>
      <c r="K339" s="27">
        <v>5.51</v>
      </c>
      <c r="L339" s="27">
        <v>6.8529999999999998</v>
      </c>
      <c r="M339" t="str">
        <v>W</v>
      </c>
      <c r="N339" t="str">
        <v>GCR</v>
      </c>
      <c r="O339" t="str">
        <v>BCR</v>
      </c>
      <c r="P339" t="str">
        <v>096010IODP</v>
      </c>
      <c r="Q339" t="str">
        <v>A</v>
      </c>
      <c r="R339" t="str">
        <v>YOBO</v>
      </c>
      <c r="S339">
        <v>45089</v>
      </c>
      <c r="T339">
        <v>5413093</v>
      </c>
      <c r="U339" t="str">
        <v>IBCR0397RXPR084</v>
      </c>
      <c r="V339" t="str">
        <v/>
      </c>
      <c r="W339">
        <v>0</v>
      </c>
    </row>
    <row r="340" spans="1:23" x14ac:dyDescent="0.15">
      <c r="A340">
        <v>397</v>
      </c>
      <c r="B340">
        <v>1385</v>
      </c>
      <c r="C340" t="str">
        <v>G</v>
      </c>
      <c r="D340">
        <v>2</v>
      </c>
      <c r="E340" t="str">
        <v>H</v>
      </c>
      <c r="F340">
        <v>3</v>
      </c>
      <c r="G340" t="str">
        <v>no</v>
      </c>
      <c r="H340">
        <v>71</v>
      </c>
      <c r="I340">
        <v>73</v>
      </c>
      <c r="J340">
        <v>20</v>
      </c>
      <c r="K340" s="27">
        <v>5.51</v>
      </c>
      <c r="L340" s="27">
        <v>6.8529999999999998</v>
      </c>
      <c r="M340" t="str">
        <v>W</v>
      </c>
      <c r="N340" t="str">
        <v>GCR</v>
      </c>
      <c r="O340" t="str">
        <v>BCR</v>
      </c>
      <c r="P340" t="str">
        <v>095750IODP</v>
      </c>
      <c r="Q340" t="str">
        <v>A</v>
      </c>
      <c r="R340" t="str">
        <v>HINE</v>
      </c>
      <c r="S340">
        <v>45089</v>
      </c>
      <c r="T340">
        <v>5413094</v>
      </c>
      <c r="U340" t="str">
        <v>IBCR0397RXQR084</v>
      </c>
      <c r="V340" t="str">
        <v/>
      </c>
      <c r="W340">
        <v>0</v>
      </c>
    </row>
    <row r="341" spans="1:23" x14ac:dyDescent="0.15">
      <c r="A341">
        <v>397</v>
      </c>
      <c r="B341">
        <v>1385</v>
      </c>
      <c r="C341" t="str">
        <v>G</v>
      </c>
      <c r="D341">
        <v>2</v>
      </c>
      <c r="E341" t="str">
        <v>H</v>
      </c>
      <c r="F341">
        <v>3</v>
      </c>
      <c r="G341" t="str">
        <v>no</v>
      </c>
      <c r="H341">
        <v>73</v>
      </c>
      <c r="I341">
        <v>75</v>
      </c>
      <c r="J341">
        <v>20</v>
      </c>
      <c r="K341" s="27">
        <v>5.5299999999999994</v>
      </c>
      <c r="L341" s="27">
        <v>6.8729999999999993</v>
      </c>
      <c r="M341" t="str">
        <v>W</v>
      </c>
      <c r="N341" t="str">
        <v>GCR</v>
      </c>
      <c r="O341" t="str">
        <v>BCR</v>
      </c>
      <c r="P341" t="str">
        <v>095252IODP</v>
      </c>
      <c r="Q341" t="str">
        <v>A</v>
      </c>
      <c r="R341" t="str">
        <v>PALL</v>
      </c>
      <c r="S341">
        <v>45089</v>
      </c>
      <c r="T341">
        <v>5413095</v>
      </c>
      <c r="U341" t="str">
        <v>IBCR0397RXRR084</v>
      </c>
      <c r="V341" t="str">
        <v/>
      </c>
      <c r="W341">
        <v>0</v>
      </c>
    </row>
    <row r="342" spans="1:23" x14ac:dyDescent="0.15">
      <c r="A342">
        <v>397</v>
      </c>
      <c r="B342">
        <v>1385</v>
      </c>
      <c r="C342" t="str">
        <v>G</v>
      </c>
      <c r="D342">
        <v>2</v>
      </c>
      <c r="E342" t="str">
        <v>H</v>
      </c>
      <c r="F342">
        <v>3</v>
      </c>
      <c r="G342" t="str">
        <v>no</v>
      </c>
      <c r="H342">
        <v>75</v>
      </c>
      <c r="I342">
        <v>77</v>
      </c>
      <c r="J342">
        <v>20</v>
      </c>
      <c r="K342" s="27">
        <v>5.55</v>
      </c>
      <c r="L342" s="27">
        <v>6.8929999999999998</v>
      </c>
      <c r="M342" t="str">
        <v>W</v>
      </c>
      <c r="N342" t="str">
        <v>GCR</v>
      </c>
      <c r="O342" t="str">
        <v>BCR</v>
      </c>
      <c r="P342" t="str">
        <v>095252IODP</v>
      </c>
      <c r="Q342" t="str">
        <v>A</v>
      </c>
      <c r="R342" t="str">
        <v>PALL</v>
      </c>
      <c r="S342">
        <v>45089</v>
      </c>
      <c r="T342">
        <v>5413096</v>
      </c>
      <c r="U342" t="str">
        <v>IBCR0397RXSR084</v>
      </c>
      <c r="V342" t="str">
        <v/>
      </c>
      <c r="W342">
        <v>0</v>
      </c>
    </row>
    <row r="343" spans="1:23" x14ac:dyDescent="0.15">
      <c r="A343">
        <v>397</v>
      </c>
      <c r="B343">
        <v>1385</v>
      </c>
      <c r="C343" t="str">
        <v>G</v>
      </c>
      <c r="D343">
        <v>2</v>
      </c>
      <c r="E343" t="str">
        <v>H</v>
      </c>
      <c r="F343">
        <v>3</v>
      </c>
      <c r="G343" t="str">
        <v>no</v>
      </c>
      <c r="H343">
        <v>75</v>
      </c>
      <c r="I343">
        <v>75</v>
      </c>
      <c r="J343">
        <v>1</v>
      </c>
      <c r="K343" s="27">
        <v>5.55</v>
      </c>
      <c r="L343" s="27">
        <v>6.8929999999999998</v>
      </c>
      <c r="M343" t="str">
        <v>W</v>
      </c>
      <c r="N343" t="str">
        <v>LEWIS</v>
      </c>
      <c r="O343" t="str">
        <v>JR</v>
      </c>
      <c r="P343" t="str">
        <v>JR9999</v>
      </c>
      <c r="Q343" t="str">
        <v>A</v>
      </c>
      <c r="R343" t="str">
        <v>NANNO</v>
      </c>
      <c r="S343">
        <v>44902</v>
      </c>
      <c r="T343">
        <v>5355003</v>
      </c>
      <c r="U343" t="str">
        <v>IBCR0397RX3YR64</v>
      </c>
      <c r="V343" t="str">
        <v>Unprocessed sample to FLOR, slide to CLAR</v>
      </c>
      <c r="W343">
        <v>0</v>
      </c>
    </row>
    <row r="344" spans="1:23" x14ac:dyDescent="0.15">
      <c r="A344">
        <v>397</v>
      </c>
      <c r="B344">
        <v>1385</v>
      </c>
      <c r="C344" t="str">
        <v>G</v>
      </c>
      <c r="D344">
        <v>2</v>
      </c>
      <c r="E344" t="str">
        <v>H</v>
      </c>
      <c r="F344">
        <v>3</v>
      </c>
      <c r="G344" t="str">
        <v>no</v>
      </c>
      <c r="H344">
        <v>75</v>
      </c>
      <c r="I344">
        <v>75</v>
      </c>
      <c r="J344">
        <v>1</v>
      </c>
      <c r="K344" s="27">
        <v>5.55</v>
      </c>
      <c r="L344" s="27">
        <v>6.8929999999999998</v>
      </c>
      <c r="M344" t="str">
        <v>W</v>
      </c>
      <c r="N344" t="str">
        <v>LEWIS</v>
      </c>
      <c r="O344" t="str">
        <v>JR</v>
      </c>
      <c r="P344" t="str">
        <v>JR9999</v>
      </c>
      <c r="Q344" t="str">
        <v>A</v>
      </c>
      <c r="R344" t="str">
        <v>NANNO</v>
      </c>
      <c r="S344">
        <v>44902</v>
      </c>
      <c r="T344">
        <v>5356863</v>
      </c>
      <c r="U344" t="str">
        <v>IBCR0397RXRDT64</v>
      </c>
      <c r="V344" t="str">
        <v>Unprocessed sample to FLOR, slide to CLAR</v>
      </c>
      <c r="W344">
        <v>0</v>
      </c>
    </row>
    <row r="345" spans="1:23" x14ac:dyDescent="0.15">
      <c r="A345">
        <v>397</v>
      </c>
      <c r="B345">
        <v>1385</v>
      </c>
      <c r="C345" t="str">
        <v>G</v>
      </c>
      <c r="D345">
        <v>2</v>
      </c>
      <c r="E345" t="str">
        <v>H</v>
      </c>
      <c r="F345">
        <v>3</v>
      </c>
      <c r="G345" t="str">
        <v>no</v>
      </c>
      <c r="H345">
        <v>77</v>
      </c>
      <c r="I345">
        <v>79</v>
      </c>
      <c r="J345">
        <v>10</v>
      </c>
      <c r="K345" s="27">
        <v>5.57</v>
      </c>
      <c r="L345" s="27">
        <v>6.9130000000000003</v>
      </c>
      <c r="M345" t="str">
        <v>W</v>
      </c>
      <c r="N345" t="str">
        <v>GCR</v>
      </c>
      <c r="O345" t="str">
        <v>BCR</v>
      </c>
      <c r="P345" t="str">
        <v>096010IODP</v>
      </c>
      <c r="Q345" t="str">
        <v>A</v>
      </c>
      <c r="R345" t="str">
        <v>YOBO</v>
      </c>
      <c r="S345">
        <v>45089</v>
      </c>
      <c r="T345">
        <v>5413098</v>
      </c>
      <c r="U345" t="str">
        <v>IBCR0397RXUR084</v>
      </c>
      <c r="V345" t="str">
        <v/>
      </c>
      <c r="W345">
        <v>0</v>
      </c>
    </row>
    <row r="346" spans="1:23" x14ac:dyDescent="0.15">
      <c r="A346">
        <v>397</v>
      </c>
      <c r="B346">
        <v>1385</v>
      </c>
      <c r="C346" t="str">
        <v>G</v>
      </c>
      <c r="D346">
        <v>2</v>
      </c>
      <c r="E346" t="str">
        <v>H</v>
      </c>
      <c r="F346">
        <v>3</v>
      </c>
      <c r="G346" t="str">
        <v>no</v>
      </c>
      <c r="H346">
        <v>77</v>
      </c>
      <c r="I346">
        <v>79</v>
      </c>
      <c r="J346">
        <v>20</v>
      </c>
      <c r="K346" s="27">
        <v>5.57</v>
      </c>
      <c r="L346" s="27">
        <v>6.9130000000000003</v>
      </c>
      <c r="M346" t="str">
        <v>W</v>
      </c>
      <c r="N346" t="str">
        <v>GCR</v>
      </c>
      <c r="O346" t="str">
        <v>BCR</v>
      </c>
      <c r="P346" t="str">
        <v>095252IODP</v>
      </c>
      <c r="Q346" t="str">
        <v>A</v>
      </c>
      <c r="R346" t="str">
        <v>PALL</v>
      </c>
      <c r="S346">
        <v>45089</v>
      </c>
      <c r="T346">
        <v>5413097</v>
      </c>
      <c r="U346" t="str">
        <v>IBCR0397RXTR084</v>
      </c>
      <c r="V346" t="str">
        <v/>
      </c>
      <c r="W346">
        <v>0</v>
      </c>
    </row>
    <row r="347" spans="1:23" x14ac:dyDescent="0.15">
      <c r="A347">
        <v>397</v>
      </c>
      <c r="B347">
        <v>1385</v>
      </c>
      <c r="C347" t="str">
        <v>G</v>
      </c>
      <c r="D347">
        <v>2</v>
      </c>
      <c r="E347" t="str">
        <v>H</v>
      </c>
      <c r="F347">
        <v>3</v>
      </c>
      <c r="G347" t="str">
        <v>no</v>
      </c>
      <c r="H347">
        <v>79</v>
      </c>
      <c r="I347">
        <v>81</v>
      </c>
      <c r="J347">
        <v>36</v>
      </c>
      <c r="K347" s="27">
        <v>5.59</v>
      </c>
      <c r="L347" s="27">
        <v>6.9329999999999998</v>
      </c>
      <c r="M347" t="str">
        <v>W</v>
      </c>
      <c r="N347" t="str">
        <v>GCR</v>
      </c>
      <c r="O347" t="str">
        <v>BCR</v>
      </c>
      <c r="P347" t="str">
        <v>095086IODP</v>
      </c>
      <c r="Q347" t="str">
        <v>A</v>
      </c>
      <c r="R347" t="str">
        <v>JIMI2</v>
      </c>
      <c r="S347">
        <v>45089</v>
      </c>
      <c r="T347">
        <v>5413099</v>
      </c>
      <c r="U347" t="str">
        <v>IBCR0397RXVR084</v>
      </c>
      <c r="V347" t="str">
        <v/>
      </c>
      <c r="W347">
        <v>0</v>
      </c>
    </row>
    <row r="348" spans="1:23" x14ac:dyDescent="0.15">
      <c r="A348">
        <v>397</v>
      </c>
      <c r="B348">
        <v>1385</v>
      </c>
      <c r="C348" t="str">
        <v>G</v>
      </c>
      <c r="D348">
        <v>2</v>
      </c>
      <c r="E348" t="str">
        <v>H</v>
      </c>
      <c r="F348">
        <v>3</v>
      </c>
      <c r="G348" t="str">
        <v>no</v>
      </c>
      <c r="H348">
        <v>81</v>
      </c>
      <c r="I348">
        <v>83</v>
      </c>
      <c r="J348">
        <v>20</v>
      </c>
      <c r="K348" s="27">
        <v>5.6099999999999994</v>
      </c>
      <c r="L348" s="27">
        <v>6.9529999999999994</v>
      </c>
      <c r="M348" t="str">
        <v>W</v>
      </c>
      <c r="N348" t="str">
        <v>GCR</v>
      </c>
      <c r="O348" t="str">
        <v>BCR</v>
      </c>
      <c r="P348" t="str">
        <v>095252IODP</v>
      </c>
      <c r="Q348" t="str">
        <v>A</v>
      </c>
      <c r="R348" t="str">
        <v>PALL</v>
      </c>
      <c r="S348">
        <v>45089</v>
      </c>
      <c r="T348">
        <v>5413100</v>
      </c>
      <c r="U348" t="str">
        <v>IBCR0397RXWR084</v>
      </c>
      <c r="V348" t="str">
        <v/>
      </c>
      <c r="W348">
        <v>0</v>
      </c>
    </row>
    <row r="349" spans="1:23" x14ac:dyDescent="0.15">
      <c r="A349">
        <v>397</v>
      </c>
      <c r="B349">
        <v>1385</v>
      </c>
      <c r="C349" t="str">
        <v>G</v>
      </c>
      <c r="D349">
        <v>2</v>
      </c>
      <c r="E349" t="str">
        <v>H</v>
      </c>
      <c r="F349">
        <v>3</v>
      </c>
      <c r="G349" t="str">
        <v>no</v>
      </c>
      <c r="H349">
        <v>83</v>
      </c>
      <c r="I349">
        <v>85</v>
      </c>
      <c r="J349">
        <v>20</v>
      </c>
      <c r="K349" s="27">
        <v>5.63</v>
      </c>
      <c r="L349" s="27">
        <v>6.9729999999999999</v>
      </c>
      <c r="M349" t="str">
        <v>W</v>
      </c>
      <c r="N349" t="str">
        <v>GCR</v>
      </c>
      <c r="O349" t="str">
        <v>BCR</v>
      </c>
      <c r="P349" t="str">
        <v>095252IODP</v>
      </c>
      <c r="Q349" t="str">
        <v>A</v>
      </c>
      <c r="R349" t="str">
        <v>PALL</v>
      </c>
      <c r="S349">
        <v>45089</v>
      </c>
      <c r="T349">
        <v>5413101</v>
      </c>
      <c r="U349" t="str">
        <v>IBCR0397RXXR084</v>
      </c>
      <c r="V349" t="str">
        <v/>
      </c>
      <c r="W349">
        <v>0</v>
      </c>
    </row>
    <row r="350" spans="1:23" x14ac:dyDescent="0.15">
      <c r="A350">
        <v>397</v>
      </c>
      <c r="B350">
        <v>1385</v>
      </c>
      <c r="C350" t="str">
        <v>G</v>
      </c>
      <c r="D350">
        <v>2</v>
      </c>
      <c r="E350" t="str">
        <v>H</v>
      </c>
      <c r="F350">
        <v>3</v>
      </c>
      <c r="G350" t="str">
        <v>no</v>
      </c>
      <c r="H350">
        <v>85</v>
      </c>
      <c r="I350">
        <v>87</v>
      </c>
      <c r="J350">
        <v>20</v>
      </c>
      <c r="K350" s="27">
        <v>5.6499999999999995</v>
      </c>
      <c r="L350" s="27">
        <v>6.9929999999999994</v>
      </c>
      <c r="M350" t="str">
        <v>W</v>
      </c>
      <c r="N350" t="str">
        <v>GCR</v>
      </c>
      <c r="O350" t="str">
        <v>BCR</v>
      </c>
      <c r="P350" t="str">
        <v>095750IODP</v>
      </c>
      <c r="Q350" t="str">
        <v>A</v>
      </c>
      <c r="R350" t="str">
        <v>HINE</v>
      </c>
      <c r="S350">
        <v>45089</v>
      </c>
      <c r="T350">
        <v>5413102</v>
      </c>
      <c r="U350" t="str">
        <v>IBCR0397RXYR084</v>
      </c>
      <c r="V350" t="str">
        <v/>
      </c>
      <c r="W350">
        <v>0</v>
      </c>
    </row>
    <row r="351" spans="1:23" x14ac:dyDescent="0.15">
      <c r="A351">
        <v>397</v>
      </c>
      <c r="B351">
        <v>1385</v>
      </c>
      <c r="C351" t="str">
        <v>G</v>
      </c>
      <c r="D351">
        <v>2</v>
      </c>
      <c r="E351" t="str">
        <v>H</v>
      </c>
      <c r="F351">
        <v>3</v>
      </c>
      <c r="G351" t="str">
        <v>no</v>
      </c>
      <c r="H351">
        <v>87</v>
      </c>
      <c r="I351">
        <v>89</v>
      </c>
      <c r="J351">
        <v>20</v>
      </c>
      <c r="K351" s="27">
        <v>5.67</v>
      </c>
      <c r="L351" s="27">
        <v>7.0129999999999999</v>
      </c>
      <c r="M351" t="str">
        <v>W</v>
      </c>
      <c r="N351" t="str">
        <v>GCR</v>
      </c>
      <c r="O351" t="str">
        <v>BCR</v>
      </c>
      <c r="P351" t="str">
        <v>095353IODP</v>
      </c>
      <c r="Q351" t="str">
        <v>A</v>
      </c>
      <c r="R351" t="str">
        <v>WU</v>
      </c>
      <c r="S351">
        <v>45089</v>
      </c>
      <c r="T351">
        <v>5413103</v>
      </c>
      <c r="U351" t="str">
        <v>IBCR0397RXZR084</v>
      </c>
      <c r="V351" t="str">
        <v/>
      </c>
      <c r="W351">
        <v>0</v>
      </c>
    </row>
    <row r="352" spans="1:23" x14ac:dyDescent="0.15">
      <c r="A352">
        <v>397</v>
      </c>
      <c r="B352">
        <v>1385</v>
      </c>
      <c r="C352" t="str">
        <v>G</v>
      </c>
      <c r="D352">
        <v>2</v>
      </c>
      <c r="E352" t="str">
        <v>H</v>
      </c>
      <c r="F352">
        <v>3</v>
      </c>
      <c r="G352" t="str">
        <v>no</v>
      </c>
      <c r="H352">
        <v>89</v>
      </c>
      <c r="I352">
        <v>91</v>
      </c>
      <c r="J352">
        <v>20</v>
      </c>
      <c r="K352" s="27">
        <v>5.6899999999999995</v>
      </c>
      <c r="L352" s="27">
        <v>7.0329999999999995</v>
      </c>
      <c r="M352" t="str">
        <v>W</v>
      </c>
      <c r="N352" t="str">
        <v>GCR</v>
      </c>
      <c r="O352" t="str">
        <v>BCR</v>
      </c>
      <c r="P352" t="str">
        <v>095252IODP</v>
      </c>
      <c r="Q352" t="str">
        <v>A</v>
      </c>
      <c r="R352" t="str">
        <v>PALL</v>
      </c>
      <c r="S352">
        <v>45089</v>
      </c>
      <c r="T352">
        <v>5413104</v>
      </c>
      <c r="U352" t="str">
        <v>IBCR0397RX0S084</v>
      </c>
      <c r="V352" t="str">
        <v/>
      </c>
      <c r="W352">
        <v>0</v>
      </c>
    </row>
    <row r="353" spans="1:23" x14ac:dyDescent="0.15">
      <c r="A353">
        <v>397</v>
      </c>
      <c r="B353">
        <v>1385</v>
      </c>
      <c r="C353" t="str">
        <v>G</v>
      </c>
      <c r="D353">
        <v>2</v>
      </c>
      <c r="E353" t="str">
        <v>H</v>
      </c>
      <c r="F353">
        <v>3</v>
      </c>
      <c r="G353" t="str">
        <v>no</v>
      </c>
      <c r="H353">
        <v>91</v>
      </c>
      <c r="I353">
        <v>93</v>
      </c>
      <c r="J353">
        <v>20</v>
      </c>
      <c r="K353" s="27">
        <v>5.71</v>
      </c>
      <c r="L353" s="27">
        <v>7.0529999999999999</v>
      </c>
      <c r="M353" t="str">
        <v>W</v>
      </c>
      <c r="N353" t="str">
        <v>GCR</v>
      </c>
      <c r="O353" t="str">
        <v>BCR</v>
      </c>
      <c r="P353" t="str">
        <v>095252IODP</v>
      </c>
      <c r="Q353" t="str">
        <v>A</v>
      </c>
      <c r="R353" t="str">
        <v>PALL</v>
      </c>
      <c r="S353">
        <v>45089</v>
      </c>
      <c r="T353">
        <v>5413105</v>
      </c>
      <c r="U353" t="str">
        <v>IBCR0397RX1S084</v>
      </c>
      <c r="V353" t="str">
        <v/>
      </c>
      <c r="W353">
        <v>0</v>
      </c>
    </row>
    <row r="354" spans="1:23" x14ac:dyDescent="0.15">
      <c r="A354">
        <v>397</v>
      </c>
      <c r="B354">
        <v>1385</v>
      </c>
      <c r="C354" t="str">
        <v>G</v>
      </c>
      <c r="D354">
        <v>2</v>
      </c>
      <c r="E354" t="str">
        <v>H</v>
      </c>
      <c r="F354">
        <v>3</v>
      </c>
      <c r="G354" t="str">
        <v>no</v>
      </c>
      <c r="H354">
        <v>91</v>
      </c>
      <c r="I354">
        <v>93</v>
      </c>
      <c r="J354">
        <v>10</v>
      </c>
      <c r="K354" s="27">
        <v>5.71</v>
      </c>
      <c r="L354" s="27">
        <v>7.0529999999999999</v>
      </c>
      <c r="M354" t="str">
        <v>W</v>
      </c>
      <c r="N354" t="str">
        <v>GCR</v>
      </c>
      <c r="O354" t="str">
        <v>BCR</v>
      </c>
      <c r="P354" t="str">
        <v>096010IODP</v>
      </c>
      <c r="Q354" t="str">
        <v>A</v>
      </c>
      <c r="R354" t="str">
        <v>YOBO</v>
      </c>
      <c r="S354">
        <v>45089</v>
      </c>
      <c r="T354">
        <v>5413106</v>
      </c>
      <c r="U354" t="str">
        <v>IBCR0397RX2S084</v>
      </c>
      <c r="V354" t="str">
        <v/>
      </c>
      <c r="W354">
        <v>0</v>
      </c>
    </row>
    <row r="355" spans="1:23" x14ac:dyDescent="0.15">
      <c r="A355">
        <v>397</v>
      </c>
      <c r="B355">
        <v>1385</v>
      </c>
      <c r="C355" t="str">
        <v>G</v>
      </c>
      <c r="D355">
        <v>2</v>
      </c>
      <c r="E355" t="str">
        <v>H</v>
      </c>
      <c r="F355">
        <v>3</v>
      </c>
      <c r="G355" t="str">
        <v>no</v>
      </c>
      <c r="H355">
        <v>93</v>
      </c>
      <c r="I355">
        <v>95</v>
      </c>
      <c r="J355">
        <v>20</v>
      </c>
      <c r="K355" s="27">
        <v>5.7299999999999995</v>
      </c>
      <c r="L355" s="27">
        <v>7.0729999999999995</v>
      </c>
      <c r="M355" t="str">
        <v>W</v>
      </c>
      <c r="N355" t="str">
        <v>GCR</v>
      </c>
      <c r="O355" t="str">
        <v>BCR</v>
      </c>
      <c r="P355" t="str">
        <v>095252IODP</v>
      </c>
      <c r="Q355" t="str">
        <v>A</v>
      </c>
      <c r="R355" t="str">
        <v>PALL</v>
      </c>
      <c r="S355">
        <v>45089</v>
      </c>
      <c r="T355">
        <v>5413107</v>
      </c>
      <c r="U355" t="str">
        <v>IBCR0397RX3S084</v>
      </c>
      <c r="V355" t="str">
        <v/>
      </c>
      <c r="W355">
        <v>0</v>
      </c>
    </row>
    <row r="356" spans="1:23" x14ac:dyDescent="0.15">
      <c r="A356">
        <v>397</v>
      </c>
      <c r="B356">
        <v>1385</v>
      </c>
      <c r="C356" t="str">
        <v>G</v>
      </c>
      <c r="D356">
        <v>2</v>
      </c>
      <c r="E356" t="str">
        <v>H</v>
      </c>
      <c r="F356">
        <v>3</v>
      </c>
      <c r="G356" t="str">
        <v>no</v>
      </c>
      <c r="H356">
        <v>95</v>
      </c>
      <c r="I356">
        <v>97</v>
      </c>
      <c r="J356">
        <v>36</v>
      </c>
      <c r="K356" s="27">
        <v>5.75</v>
      </c>
      <c r="L356" s="27">
        <v>7.093</v>
      </c>
      <c r="M356" t="str">
        <v>W</v>
      </c>
      <c r="N356" t="str">
        <v>GCR</v>
      </c>
      <c r="O356" t="str">
        <v>BCR</v>
      </c>
      <c r="P356" t="str">
        <v>095086IODP</v>
      </c>
      <c r="Q356" t="str">
        <v>A</v>
      </c>
      <c r="R356" t="str">
        <v>JIMI2</v>
      </c>
      <c r="S356">
        <v>45089</v>
      </c>
      <c r="T356">
        <v>5413108</v>
      </c>
      <c r="U356" t="str">
        <v>IBCR0397RX4S084</v>
      </c>
      <c r="V356" t="str">
        <v/>
      </c>
      <c r="W356">
        <v>0</v>
      </c>
    </row>
    <row r="357" spans="1:23" x14ac:dyDescent="0.15">
      <c r="A357">
        <v>397</v>
      </c>
      <c r="B357">
        <v>1385</v>
      </c>
      <c r="C357" t="str">
        <v>G</v>
      </c>
      <c r="D357">
        <v>2</v>
      </c>
      <c r="E357" t="str">
        <v>H</v>
      </c>
      <c r="F357">
        <v>3</v>
      </c>
      <c r="G357" t="str">
        <v>no</v>
      </c>
      <c r="H357">
        <v>97</v>
      </c>
      <c r="I357">
        <v>99</v>
      </c>
      <c r="J357">
        <v>20</v>
      </c>
      <c r="K357" s="27">
        <v>5.77</v>
      </c>
      <c r="L357" s="27">
        <v>7.1129999999999995</v>
      </c>
      <c r="M357" t="str">
        <v>W</v>
      </c>
      <c r="N357" t="str">
        <v>GCR</v>
      </c>
      <c r="O357" t="str">
        <v>BCR</v>
      </c>
      <c r="P357" t="str">
        <v>095252IODP</v>
      </c>
      <c r="Q357" t="str">
        <v>A</v>
      </c>
      <c r="R357" t="str">
        <v>PALL</v>
      </c>
      <c r="S357">
        <v>45089</v>
      </c>
      <c r="T357">
        <v>5413109</v>
      </c>
      <c r="U357" t="str">
        <v>IBCR0397RX5S084</v>
      </c>
      <c r="V357" t="str">
        <v/>
      </c>
      <c r="W357">
        <v>0</v>
      </c>
    </row>
    <row r="358" spans="1:23" x14ac:dyDescent="0.15">
      <c r="A358">
        <v>397</v>
      </c>
      <c r="B358">
        <v>1385</v>
      </c>
      <c r="C358" t="str">
        <v>G</v>
      </c>
      <c r="D358">
        <v>2</v>
      </c>
      <c r="E358" t="str">
        <v>H</v>
      </c>
      <c r="F358">
        <v>3</v>
      </c>
      <c r="G358" t="str">
        <v>no</v>
      </c>
      <c r="H358">
        <v>99</v>
      </c>
      <c r="I358">
        <v>101</v>
      </c>
      <c r="J358">
        <v>20</v>
      </c>
      <c r="K358" s="27">
        <v>5.79</v>
      </c>
      <c r="L358" s="27">
        <v>7.133</v>
      </c>
      <c r="M358" t="str">
        <v>W</v>
      </c>
      <c r="N358" t="str">
        <v>GCR</v>
      </c>
      <c r="O358" t="str">
        <v>BCR</v>
      </c>
      <c r="P358" t="str">
        <v>095750IODP</v>
      </c>
      <c r="Q358" t="str">
        <v>A</v>
      </c>
      <c r="R358" t="str">
        <v>HINE</v>
      </c>
      <c r="S358">
        <v>45089</v>
      </c>
      <c r="T358">
        <v>5413110</v>
      </c>
      <c r="U358" t="str">
        <v>IBCR0397RX6S084</v>
      </c>
      <c r="V358" t="str">
        <v/>
      </c>
      <c r="W358">
        <v>0</v>
      </c>
    </row>
    <row r="359" spans="1:23" x14ac:dyDescent="0.15">
      <c r="A359">
        <v>397</v>
      </c>
      <c r="B359">
        <v>1385</v>
      </c>
      <c r="C359" t="str">
        <v>G</v>
      </c>
      <c r="D359">
        <v>2</v>
      </c>
      <c r="E359" t="str">
        <v>H</v>
      </c>
      <c r="F359">
        <v>3</v>
      </c>
      <c r="G359" t="str">
        <v>no</v>
      </c>
      <c r="H359">
        <v>101</v>
      </c>
      <c r="I359">
        <v>103</v>
      </c>
      <c r="J359">
        <v>10</v>
      </c>
      <c r="K359" s="27">
        <v>5.81</v>
      </c>
      <c r="L359" s="27">
        <v>7.1529999999999996</v>
      </c>
      <c r="M359" t="str">
        <v>W</v>
      </c>
      <c r="N359" t="str">
        <v>GCR</v>
      </c>
      <c r="O359" t="str">
        <v>BCR</v>
      </c>
      <c r="P359" t="str">
        <v>096010IODP</v>
      </c>
      <c r="Q359" t="str">
        <v>A</v>
      </c>
      <c r="R359" t="str">
        <v>YOBO</v>
      </c>
      <c r="S359">
        <v>45089</v>
      </c>
      <c r="T359">
        <v>5413112</v>
      </c>
      <c r="U359" t="str">
        <v>IBCR0397RX8S084</v>
      </c>
      <c r="V359" t="str">
        <v/>
      </c>
      <c r="W359">
        <v>0</v>
      </c>
    </row>
    <row r="360" spans="1:23" x14ac:dyDescent="0.15">
      <c r="A360">
        <v>397</v>
      </c>
      <c r="B360">
        <v>1385</v>
      </c>
      <c r="C360" t="str">
        <v>G</v>
      </c>
      <c r="D360">
        <v>2</v>
      </c>
      <c r="E360" t="str">
        <v>H</v>
      </c>
      <c r="F360">
        <v>3</v>
      </c>
      <c r="G360" t="str">
        <v>no</v>
      </c>
      <c r="H360">
        <v>101</v>
      </c>
      <c r="I360">
        <v>103</v>
      </c>
      <c r="J360">
        <v>20</v>
      </c>
      <c r="K360" s="27">
        <v>5.81</v>
      </c>
      <c r="L360" s="27">
        <v>7.1529999999999996</v>
      </c>
      <c r="M360" t="str">
        <v>W</v>
      </c>
      <c r="N360" t="str">
        <v>GCR</v>
      </c>
      <c r="O360" t="str">
        <v>BCR</v>
      </c>
      <c r="P360" t="str">
        <v>095252IODP</v>
      </c>
      <c r="Q360" t="str">
        <v>A</v>
      </c>
      <c r="R360" t="str">
        <v>PALL</v>
      </c>
      <c r="S360">
        <v>45089</v>
      </c>
      <c r="T360">
        <v>5413111</v>
      </c>
      <c r="U360" t="str">
        <v>IBCR0397RX7S084</v>
      </c>
      <c r="V360" t="str">
        <v/>
      </c>
      <c r="W360">
        <v>0</v>
      </c>
    </row>
    <row r="361" spans="1:23" x14ac:dyDescent="0.15">
      <c r="A361">
        <v>397</v>
      </c>
      <c r="B361">
        <v>1385</v>
      </c>
      <c r="C361" t="str">
        <v>G</v>
      </c>
      <c r="D361">
        <v>2</v>
      </c>
      <c r="E361" t="str">
        <v>H</v>
      </c>
      <c r="F361">
        <v>3</v>
      </c>
      <c r="G361" t="str">
        <v>no</v>
      </c>
      <c r="H361">
        <v>103</v>
      </c>
      <c r="I361">
        <v>105</v>
      </c>
      <c r="J361">
        <v>20</v>
      </c>
      <c r="K361" s="27">
        <v>5.83</v>
      </c>
      <c r="L361" s="27">
        <v>7.173</v>
      </c>
      <c r="M361" t="str">
        <v>W</v>
      </c>
      <c r="N361" t="str">
        <v>GCR</v>
      </c>
      <c r="O361" t="str">
        <v>BCR</v>
      </c>
      <c r="P361" t="str">
        <v>095252IODP</v>
      </c>
      <c r="Q361" t="str">
        <v>A</v>
      </c>
      <c r="R361" t="str">
        <v>PALL</v>
      </c>
      <c r="S361">
        <v>45089</v>
      </c>
      <c r="T361">
        <v>5413113</v>
      </c>
      <c r="U361" t="str">
        <v>IBCR0397RX9S084</v>
      </c>
      <c r="V361" t="str">
        <v/>
      </c>
      <c r="W361">
        <v>0</v>
      </c>
    </row>
    <row r="362" spans="1:23" x14ac:dyDescent="0.15">
      <c r="A362">
        <v>397</v>
      </c>
      <c r="B362">
        <v>1385</v>
      </c>
      <c r="C362" t="str">
        <v>G</v>
      </c>
      <c r="D362">
        <v>2</v>
      </c>
      <c r="E362" t="str">
        <v>H</v>
      </c>
      <c r="F362">
        <v>3</v>
      </c>
      <c r="G362" t="str">
        <v>no</v>
      </c>
      <c r="H362">
        <v>106</v>
      </c>
      <c r="I362">
        <v>108</v>
      </c>
      <c r="J362">
        <v>20</v>
      </c>
      <c r="K362" s="27">
        <v>5.8599999999999994</v>
      </c>
      <c r="L362" s="27">
        <v>7.2029999999999994</v>
      </c>
      <c r="M362" t="str">
        <v>W</v>
      </c>
      <c r="N362" t="str">
        <v>GCR</v>
      </c>
      <c r="O362" t="str">
        <v>BCR</v>
      </c>
      <c r="P362" t="str">
        <v>095252IODP</v>
      </c>
      <c r="Q362" t="str">
        <v>A</v>
      </c>
      <c r="R362" t="str">
        <v>PALL</v>
      </c>
      <c r="S362">
        <v>45089</v>
      </c>
      <c r="T362">
        <v>5413114</v>
      </c>
      <c r="U362" t="str">
        <v>IBCR0397RXAS084</v>
      </c>
      <c r="V362" t="str">
        <v/>
      </c>
      <c r="W362">
        <v>0</v>
      </c>
    </row>
    <row r="363" spans="1:23" x14ac:dyDescent="0.15">
      <c r="A363">
        <v>397</v>
      </c>
      <c r="B363">
        <v>1385</v>
      </c>
      <c r="C363" t="str">
        <v>G</v>
      </c>
      <c r="D363">
        <v>2</v>
      </c>
      <c r="E363" t="str">
        <v>H</v>
      </c>
      <c r="F363">
        <v>3</v>
      </c>
      <c r="G363" t="str">
        <v>no</v>
      </c>
      <c r="H363">
        <v>109</v>
      </c>
      <c r="I363">
        <v>111</v>
      </c>
      <c r="J363">
        <v>10</v>
      </c>
      <c r="K363" s="27">
        <v>5.89</v>
      </c>
      <c r="L363" s="27">
        <v>7.2329999999999997</v>
      </c>
      <c r="M363" t="str">
        <v>W</v>
      </c>
      <c r="N363" t="str">
        <v>GCR</v>
      </c>
      <c r="O363" t="str">
        <v>BCR</v>
      </c>
      <c r="P363" t="str">
        <v>096010IODP</v>
      </c>
      <c r="Q363" t="str">
        <v>A</v>
      </c>
      <c r="R363" t="str">
        <v>YOBO</v>
      </c>
      <c r="S363">
        <v>45089</v>
      </c>
      <c r="T363">
        <v>5413116</v>
      </c>
      <c r="U363" t="str">
        <v>IBCR0397RXCS084</v>
      </c>
      <c r="V363" t="str">
        <v/>
      </c>
      <c r="W363">
        <v>0</v>
      </c>
    </row>
    <row r="364" spans="1:23" x14ac:dyDescent="0.15">
      <c r="A364">
        <v>397</v>
      </c>
      <c r="B364">
        <v>1385</v>
      </c>
      <c r="C364" t="str">
        <v>G</v>
      </c>
      <c r="D364">
        <v>2</v>
      </c>
      <c r="E364" t="str">
        <v>H</v>
      </c>
      <c r="F364">
        <v>3</v>
      </c>
      <c r="G364" t="str">
        <v>no</v>
      </c>
      <c r="H364">
        <v>109</v>
      </c>
      <c r="I364">
        <v>111</v>
      </c>
      <c r="J364">
        <v>20</v>
      </c>
      <c r="K364" s="27">
        <v>5.89</v>
      </c>
      <c r="L364" s="27">
        <v>7.2329999999999997</v>
      </c>
      <c r="M364" t="str">
        <v>W</v>
      </c>
      <c r="N364" t="str">
        <v>GCR</v>
      </c>
      <c r="O364" t="str">
        <v>BCR</v>
      </c>
      <c r="P364" t="str">
        <v>095252IODP</v>
      </c>
      <c r="Q364" t="str">
        <v>A</v>
      </c>
      <c r="R364" t="str">
        <v>PALL</v>
      </c>
      <c r="S364">
        <v>45089</v>
      </c>
      <c r="T364">
        <v>5413115</v>
      </c>
      <c r="U364" t="str">
        <v>IBCR0397RXBS084</v>
      </c>
      <c r="V364" t="str">
        <v/>
      </c>
      <c r="W364">
        <v>0</v>
      </c>
    </row>
    <row r="365" spans="1:23" x14ac:dyDescent="0.15">
      <c r="A365">
        <v>397</v>
      </c>
      <c r="B365">
        <v>1385</v>
      </c>
      <c r="C365" t="str">
        <v>G</v>
      </c>
      <c r="D365">
        <v>2</v>
      </c>
      <c r="E365" t="str">
        <v>H</v>
      </c>
      <c r="F365">
        <v>3</v>
      </c>
      <c r="G365" t="str">
        <v>no</v>
      </c>
      <c r="H365">
        <v>111</v>
      </c>
      <c r="I365">
        <v>113</v>
      </c>
      <c r="J365">
        <v>36</v>
      </c>
      <c r="K365" s="27">
        <v>5.91</v>
      </c>
      <c r="L365" s="27">
        <v>7.2530000000000001</v>
      </c>
      <c r="M365" t="str">
        <v>W</v>
      </c>
      <c r="N365" t="str">
        <v>GCR</v>
      </c>
      <c r="O365" t="str">
        <v>BCR</v>
      </c>
      <c r="P365" t="str">
        <v>095086IODP</v>
      </c>
      <c r="Q365" t="str">
        <v>A</v>
      </c>
      <c r="R365" t="str">
        <v>JIMI2</v>
      </c>
      <c r="S365">
        <v>45089</v>
      </c>
      <c r="T365">
        <v>5413117</v>
      </c>
      <c r="U365" t="str">
        <v>IBCR0397RXDS084</v>
      </c>
      <c r="V365" t="str">
        <v/>
      </c>
      <c r="W365">
        <v>0</v>
      </c>
    </row>
    <row r="366" spans="1:23" x14ac:dyDescent="0.15">
      <c r="A366">
        <v>397</v>
      </c>
      <c r="B366">
        <v>1385</v>
      </c>
      <c r="C366" t="str">
        <v>G</v>
      </c>
      <c r="D366">
        <v>2</v>
      </c>
      <c r="E366" t="str">
        <v>H</v>
      </c>
      <c r="F366">
        <v>3</v>
      </c>
      <c r="G366" t="str">
        <v>no</v>
      </c>
      <c r="H366">
        <v>113</v>
      </c>
      <c r="I366">
        <v>115</v>
      </c>
      <c r="J366">
        <v>20</v>
      </c>
      <c r="K366" s="27">
        <v>5.93</v>
      </c>
      <c r="L366" s="27">
        <v>7.2729999999999997</v>
      </c>
      <c r="M366" t="str">
        <v>W</v>
      </c>
      <c r="N366" t="str">
        <v>GCR</v>
      </c>
      <c r="O366" t="str">
        <v>BCR</v>
      </c>
      <c r="P366" t="str">
        <v>095252IODP</v>
      </c>
      <c r="Q366" t="str">
        <v>A</v>
      </c>
      <c r="R366" t="str">
        <v>PALL</v>
      </c>
      <c r="S366">
        <v>45089</v>
      </c>
      <c r="T366">
        <v>5413118</v>
      </c>
      <c r="U366" t="str">
        <v>IBCR0397RXES084</v>
      </c>
      <c r="V366" t="str">
        <v/>
      </c>
      <c r="W366">
        <v>0</v>
      </c>
    </row>
    <row r="367" spans="1:23" x14ac:dyDescent="0.15">
      <c r="A367">
        <v>397</v>
      </c>
      <c r="B367">
        <v>1385</v>
      </c>
      <c r="C367" t="str">
        <v>G</v>
      </c>
      <c r="D367">
        <v>2</v>
      </c>
      <c r="E367" t="str">
        <v>H</v>
      </c>
      <c r="F367">
        <v>3</v>
      </c>
      <c r="G367" t="str">
        <v>no</v>
      </c>
      <c r="H367">
        <v>115</v>
      </c>
      <c r="I367">
        <v>117</v>
      </c>
      <c r="J367">
        <v>20</v>
      </c>
      <c r="K367" s="27">
        <v>5.9499999999999993</v>
      </c>
      <c r="L367" s="27">
        <v>7.2929999999999993</v>
      </c>
      <c r="M367" t="str">
        <v>W</v>
      </c>
      <c r="N367" t="str">
        <v>GCR</v>
      </c>
      <c r="O367" t="str">
        <v>BCR</v>
      </c>
      <c r="P367" t="str">
        <v>095750IODP</v>
      </c>
      <c r="Q367" t="str">
        <v>A</v>
      </c>
      <c r="R367" t="str">
        <v>HINE</v>
      </c>
      <c r="S367">
        <v>45089</v>
      </c>
      <c r="T367">
        <v>5413119</v>
      </c>
      <c r="U367" t="str">
        <v>IBCR0397RXFS084</v>
      </c>
      <c r="V367" t="str">
        <v/>
      </c>
      <c r="W367">
        <v>0</v>
      </c>
    </row>
    <row r="368" spans="1:23" x14ac:dyDescent="0.15">
      <c r="A368">
        <v>397</v>
      </c>
      <c r="B368">
        <v>1385</v>
      </c>
      <c r="C368" t="str">
        <v>G</v>
      </c>
      <c r="D368">
        <v>2</v>
      </c>
      <c r="E368" t="str">
        <v>H</v>
      </c>
      <c r="F368">
        <v>3</v>
      </c>
      <c r="G368" t="str">
        <v>no</v>
      </c>
      <c r="H368">
        <v>117</v>
      </c>
      <c r="I368">
        <v>119</v>
      </c>
      <c r="J368">
        <v>20</v>
      </c>
      <c r="K368" s="27">
        <v>5.97</v>
      </c>
      <c r="L368" s="27">
        <v>7.3129999999999997</v>
      </c>
      <c r="M368" t="str">
        <v>W</v>
      </c>
      <c r="N368" t="str">
        <v>GCR</v>
      </c>
      <c r="O368" t="str">
        <v>BCR</v>
      </c>
      <c r="P368" t="str">
        <v>095252IODP</v>
      </c>
      <c r="Q368" t="str">
        <v>A</v>
      </c>
      <c r="R368" t="str">
        <v>PALL</v>
      </c>
      <c r="S368">
        <v>45089</v>
      </c>
      <c r="T368">
        <v>5413120</v>
      </c>
      <c r="U368" t="str">
        <v>IBCR0397RXGS084</v>
      </c>
      <c r="V368" t="str">
        <v/>
      </c>
      <c r="W368">
        <v>0</v>
      </c>
    </row>
    <row r="369" spans="1:23" x14ac:dyDescent="0.15">
      <c r="A369">
        <v>397</v>
      </c>
      <c r="B369">
        <v>1385</v>
      </c>
      <c r="C369" t="str">
        <v>G</v>
      </c>
      <c r="D369">
        <v>2</v>
      </c>
      <c r="E369" t="str">
        <v>H</v>
      </c>
      <c r="F369">
        <v>3</v>
      </c>
      <c r="G369" t="str">
        <v>no</v>
      </c>
      <c r="H369">
        <v>119</v>
      </c>
      <c r="I369">
        <v>121</v>
      </c>
      <c r="J369">
        <v>20</v>
      </c>
      <c r="K369" s="27">
        <v>5.99</v>
      </c>
      <c r="L369" s="27">
        <v>7.3330000000000002</v>
      </c>
      <c r="M369" t="str">
        <v>W</v>
      </c>
      <c r="N369" t="str">
        <v>GCR</v>
      </c>
      <c r="O369" t="str">
        <v>BCR</v>
      </c>
      <c r="P369" t="str">
        <v>095252IODP</v>
      </c>
      <c r="Q369" t="str">
        <v>A</v>
      </c>
      <c r="R369" t="str">
        <v>PALL</v>
      </c>
      <c r="S369">
        <v>45089</v>
      </c>
      <c r="T369">
        <v>5413121</v>
      </c>
      <c r="U369" t="str">
        <v>IBCR0397RXHS084</v>
      </c>
      <c r="V369" t="str">
        <v/>
      </c>
      <c r="W369">
        <v>0</v>
      </c>
    </row>
    <row r="370" spans="1:23" x14ac:dyDescent="0.15">
      <c r="A370">
        <v>397</v>
      </c>
      <c r="B370">
        <v>1385</v>
      </c>
      <c r="C370" t="str">
        <v>G</v>
      </c>
      <c r="D370">
        <v>2</v>
      </c>
      <c r="E370" t="str">
        <v>H</v>
      </c>
      <c r="F370">
        <v>3</v>
      </c>
      <c r="G370" t="str">
        <v>no</v>
      </c>
      <c r="H370">
        <v>121</v>
      </c>
      <c r="I370">
        <v>123</v>
      </c>
      <c r="J370">
        <v>10</v>
      </c>
      <c r="K370" s="27">
        <v>6.01</v>
      </c>
      <c r="L370" s="27">
        <v>7.3529999999999998</v>
      </c>
      <c r="M370" t="str">
        <v>W</v>
      </c>
      <c r="N370" t="str">
        <v>GCR</v>
      </c>
      <c r="O370" t="str">
        <v>BCR</v>
      </c>
      <c r="P370" t="str">
        <v>096010IODP</v>
      </c>
      <c r="Q370" t="str">
        <v>A</v>
      </c>
      <c r="R370" t="str">
        <v>YOBO</v>
      </c>
      <c r="S370">
        <v>45089</v>
      </c>
      <c r="T370">
        <v>5413123</v>
      </c>
      <c r="U370" t="str">
        <v>IBCR0397RXJS084</v>
      </c>
      <c r="V370" t="str">
        <v/>
      </c>
      <c r="W370">
        <v>0</v>
      </c>
    </row>
    <row r="371" spans="1:23" x14ac:dyDescent="0.15">
      <c r="A371">
        <v>397</v>
      </c>
      <c r="B371">
        <v>1385</v>
      </c>
      <c r="C371" t="str">
        <v>G</v>
      </c>
      <c r="D371">
        <v>2</v>
      </c>
      <c r="E371" t="str">
        <v>H</v>
      </c>
      <c r="F371">
        <v>3</v>
      </c>
      <c r="G371" t="str">
        <v>no</v>
      </c>
      <c r="H371">
        <v>121</v>
      </c>
      <c r="I371">
        <v>123</v>
      </c>
      <c r="J371">
        <v>20</v>
      </c>
      <c r="K371" s="27">
        <v>6.01</v>
      </c>
      <c r="L371" s="27">
        <v>7.3529999999999998</v>
      </c>
      <c r="M371" t="str">
        <v>W</v>
      </c>
      <c r="N371" t="str">
        <v>GCR</v>
      </c>
      <c r="O371" t="str">
        <v>BCR</v>
      </c>
      <c r="P371" t="str">
        <v>095252IODP</v>
      </c>
      <c r="Q371" t="str">
        <v>A</v>
      </c>
      <c r="R371" t="str">
        <v>PALL</v>
      </c>
      <c r="S371">
        <v>45089</v>
      </c>
      <c r="T371">
        <v>5413122</v>
      </c>
      <c r="U371" t="str">
        <v>IBCR0397RXIS084</v>
      </c>
      <c r="V371" t="str">
        <v/>
      </c>
      <c r="W371">
        <v>0</v>
      </c>
    </row>
    <row r="372" spans="1:23" x14ac:dyDescent="0.15">
      <c r="A372">
        <v>397</v>
      </c>
      <c r="B372">
        <v>1385</v>
      </c>
      <c r="C372" t="str">
        <v>G</v>
      </c>
      <c r="D372">
        <v>2</v>
      </c>
      <c r="E372" t="str">
        <v>H</v>
      </c>
      <c r="F372">
        <v>3</v>
      </c>
      <c r="G372" t="str">
        <v>no</v>
      </c>
      <c r="H372">
        <v>123</v>
      </c>
      <c r="I372">
        <v>125</v>
      </c>
      <c r="J372">
        <v>20</v>
      </c>
      <c r="K372" s="27">
        <v>6.0299999999999994</v>
      </c>
      <c r="L372" s="27">
        <v>7.3729999999999993</v>
      </c>
      <c r="M372" t="str">
        <v>W</v>
      </c>
      <c r="N372" t="str">
        <v>GCR</v>
      </c>
      <c r="O372" t="str">
        <v>BCR</v>
      </c>
      <c r="P372" t="str">
        <v>095252IODP</v>
      </c>
      <c r="Q372" t="str">
        <v>A</v>
      </c>
      <c r="R372" t="str">
        <v>PALL</v>
      </c>
      <c r="S372">
        <v>45089</v>
      </c>
      <c r="T372">
        <v>5413124</v>
      </c>
      <c r="U372" t="str">
        <v>IBCR0397RXKS084</v>
      </c>
      <c r="V372" t="str">
        <v/>
      </c>
      <c r="W372">
        <v>0</v>
      </c>
    </row>
    <row r="373" spans="1:23" x14ac:dyDescent="0.15">
      <c r="A373">
        <v>397</v>
      </c>
      <c r="B373">
        <v>1385</v>
      </c>
      <c r="C373" t="str">
        <v>G</v>
      </c>
      <c r="D373">
        <v>2</v>
      </c>
      <c r="E373" t="str">
        <v>H</v>
      </c>
      <c r="F373">
        <v>3</v>
      </c>
      <c r="G373" t="str">
        <v>no</v>
      </c>
      <c r="H373">
        <v>125</v>
      </c>
      <c r="I373">
        <v>127</v>
      </c>
      <c r="J373">
        <v>36</v>
      </c>
      <c r="K373" s="27">
        <v>6.05</v>
      </c>
      <c r="L373" s="27">
        <v>7.3929999999999998</v>
      </c>
      <c r="M373" t="str">
        <v>W</v>
      </c>
      <c r="N373" t="str">
        <v>GCR</v>
      </c>
      <c r="O373" t="str">
        <v>BCR</v>
      </c>
      <c r="P373" t="str">
        <v>095086IODP</v>
      </c>
      <c r="Q373" t="str">
        <v>A</v>
      </c>
      <c r="R373" t="str">
        <v>JIMI2</v>
      </c>
      <c r="S373">
        <v>45089</v>
      </c>
      <c r="T373">
        <v>5413125</v>
      </c>
      <c r="U373" t="str">
        <v>IBCR0397RXLS084</v>
      </c>
      <c r="V373" t="str">
        <v/>
      </c>
      <c r="W373">
        <v>0</v>
      </c>
    </row>
    <row r="374" spans="1:23" x14ac:dyDescent="0.15">
      <c r="A374">
        <v>397</v>
      </c>
      <c r="B374">
        <v>1385</v>
      </c>
      <c r="C374" t="str">
        <v>G</v>
      </c>
      <c r="D374">
        <v>2</v>
      </c>
      <c r="E374" t="str">
        <v>H</v>
      </c>
      <c r="F374">
        <v>3</v>
      </c>
      <c r="G374" t="str">
        <v>no</v>
      </c>
      <c r="H374">
        <v>127</v>
      </c>
      <c r="I374">
        <v>129</v>
      </c>
      <c r="J374">
        <v>20</v>
      </c>
      <c r="K374" s="27">
        <v>6.07</v>
      </c>
      <c r="L374" s="27">
        <v>7.4130000000000003</v>
      </c>
      <c r="M374" t="str">
        <v>W</v>
      </c>
      <c r="N374" t="str">
        <v>GCR</v>
      </c>
      <c r="O374" t="str">
        <v>BCR</v>
      </c>
      <c r="P374" t="str">
        <v>095252IODP</v>
      </c>
      <c r="Q374" t="str">
        <v>A</v>
      </c>
      <c r="R374" t="str">
        <v>PALL</v>
      </c>
      <c r="S374">
        <v>45089</v>
      </c>
      <c r="T374">
        <v>5413126</v>
      </c>
      <c r="U374" t="str">
        <v>IBCR0397RXMS084</v>
      </c>
      <c r="V374" t="str">
        <v/>
      </c>
      <c r="W374">
        <v>0</v>
      </c>
    </row>
    <row r="375" spans="1:23" x14ac:dyDescent="0.15">
      <c r="A375">
        <v>397</v>
      </c>
      <c r="B375">
        <v>1385</v>
      </c>
      <c r="C375" t="str">
        <v>G</v>
      </c>
      <c r="D375">
        <v>2</v>
      </c>
      <c r="E375" t="str">
        <v>H</v>
      </c>
      <c r="F375">
        <v>3</v>
      </c>
      <c r="G375" t="str">
        <v>no</v>
      </c>
      <c r="H375">
        <v>129</v>
      </c>
      <c r="I375">
        <v>131</v>
      </c>
      <c r="J375">
        <v>20</v>
      </c>
      <c r="K375" s="27">
        <v>6.09</v>
      </c>
      <c r="L375" s="27">
        <v>7.4329999999999998</v>
      </c>
      <c r="M375" t="str">
        <v>W</v>
      </c>
      <c r="N375" t="str">
        <v>GCR</v>
      </c>
      <c r="O375" t="str">
        <v>BCR</v>
      </c>
      <c r="P375" t="str">
        <v>095750IODP</v>
      </c>
      <c r="Q375" t="str">
        <v>A</v>
      </c>
      <c r="R375" t="str">
        <v>HINE</v>
      </c>
      <c r="S375">
        <v>45089</v>
      </c>
      <c r="T375">
        <v>5413127</v>
      </c>
      <c r="U375" t="str">
        <v>IBCR0397RXNS084</v>
      </c>
      <c r="V375" t="str">
        <v/>
      </c>
      <c r="W375">
        <v>0</v>
      </c>
    </row>
    <row r="376" spans="1:23" x14ac:dyDescent="0.15">
      <c r="A376">
        <v>397</v>
      </c>
      <c r="B376">
        <v>1385</v>
      </c>
      <c r="C376" t="str">
        <v>G</v>
      </c>
      <c r="D376">
        <v>2</v>
      </c>
      <c r="E376" t="str">
        <v>H</v>
      </c>
      <c r="F376">
        <v>3</v>
      </c>
      <c r="G376" t="str">
        <v>no</v>
      </c>
      <c r="H376">
        <v>131</v>
      </c>
      <c r="I376">
        <v>133</v>
      </c>
      <c r="J376">
        <v>10</v>
      </c>
      <c r="K376" s="27">
        <v>6.1099999999999994</v>
      </c>
      <c r="L376" s="27">
        <v>7.4529999999999994</v>
      </c>
      <c r="M376" t="str">
        <v>W</v>
      </c>
      <c r="N376" t="str">
        <v>GCR</v>
      </c>
      <c r="O376" t="str">
        <v>BCR</v>
      </c>
      <c r="P376" t="str">
        <v>096010IODP</v>
      </c>
      <c r="Q376" t="str">
        <v>A</v>
      </c>
      <c r="R376" t="str">
        <v>YOBO</v>
      </c>
      <c r="S376">
        <v>45089</v>
      </c>
      <c r="T376">
        <v>5413129</v>
      </c>
      <c r="U376" t="str">
        <v>IBCR0397RXPS084</v>
      </c>
      <c r="V376" t="str">
        <v/>
      </c>
      <c r="W376">
        <v>0</v>
      </c>
    </row>
    <row r="377" spans="1:23" x14ac:dyDescent="0.15">
      <c r="A377">
        <v>397</v>
      </c>
      <c r="B377">
        <v>1385</v>
      </c>
      <c r="C377" t="str">
        <v>G</v>
      </c>
      <c r="D377">
        <v>2</v>
      </c>
      <c r="E377" t="str">
        <v>H</v>
      </c>
      <c r="F377">
        <v>3</v>
      </c>
      <c r="G377" t="str">
        <v>no</v>
      </c>
      <c r="H377">
        <v>131</v>
      </c>
      <c r="I377">
        <v>133</v>
      </c>
      <c r="J377">
        <v>20</v>
      </c>
      <c r="K377" s="27">
        <v>6.1099999999999994</v>
      </c>
      <c r="L377" s="27">
        <v>7.4529999999999994</v>
      </c>
      <c r="M377" t="str">
        <v>W</v>
      </c>
      <c r="N377" t="str">
        <v>GCR</v>
      </c>
      <c r="O377" t="str">
        <v>BCR</v>
      </c>
      <c r="P377" t="str">
        <v>095252IODP</v>
      </c>
      <c r="Q377" t="str">
        <v>A</v>
      </c>
      <c r="R377" t="str">
        <v>PALL</v>
      </c>
      <c r="S377">
        <v>45089</v>
      </c>
      <c r="T377">
        <v>5413128</v>
      </c>
      <c r="U377" t="str">
        <v>IBCR0397RXOS084</v>
      </c>
      <c r="V377" t="str">
        <v/>
      </c>
      <c r="W377">
        <v>0</v>
      </c>
    </row>
    <row r="378" spans="1:23" x14ac:dyDescent="0.15">
      <c r="A378">
        <v>397</v>
      </c>
      <c r="B378">
        <v>1385</v>
      </c>
      <c r="C378" t="str">
        <v>G</v>
      </c>
      <c r="D378">
        <v>2</v>
      </c>
      <c r="E378" t="str">
        <v>H</v>
      </c>
      <c r="F378">
        <v>3</v>
      </c>
      <c r="G378" t="str">
        <v>no</v>
      </c>
      <c r="H378">
        <v>133</v>
      </c>
      <c r="I378">
        <v>135</v>
      </c>
      <c r="J378">
        <v>20</v>
      </c>
      <c r="K378" s="27">
        <v>6.13</v>
      </c>
      <c r="L378" s="27">
        <v>7.4729999999999999</v>
      </c>
      <c r="M378" t="str">
        <v>W</v>
      </c>
      <c r="N378" t="str">
        <v>GCR</v>
      </c>
      <c r="O378" t="str">
        <v>BCR</v>
      </c>
      <c r="P378" t="str">
        <v>095252IODP</v>
      </c>
      <c r="Q378" t="str">
        <v>A</v>
      </c>
      <c r="R378" t="str">
        <v>PALL</v>
      </c>
      <c r="S378">
        <v>45089</v>
      </c>
      <c r="T378">
        <v>5413131</v>
      </c>
      <c r="U378" t="str">
        <v>IBCR0397RXRS084</v>
      </c>
      <c r="V378" t="str">
        <v/>
      </c>
      <c r="W378">
        <v>0</v>
      </c>
    </row>
    <row r="379" spans="1:23" x14ac:dyDescent="0.15">
      <c r="A379">
        <v>397</v>
      </c>
      <c r="B379">
        <v>1385</v>
      </c>
      <c r="C379" t="str">
        <v>G</v>
      </c>
      <c r="D379">
        <v>2</v>
      </c>
      <c r="E379" t="str">
        <v>H</v>
      </c>
      <c r="F379">
        <v>3</v>
      </c>
      <c r="G379" t="str">
        <v>no</v>
      </c>
      <c r="H379">
        <v>133</v>
      </c>
      <c r="I379">
        <v>134</v>
      </c>
      <c r="J379">
        <v>5</v>
      </c>
      <c r="K379" s="27">
        <v>6.13</v>
      </c>
      <c r="L379" s="27">
        <v>7.4729999999999999</v>
      </c>
      <c r="M379" t="str">
        <v>W</v>
      </c>
      <c r="N379" t="str">
        <v>GCR</v>
      </c>
      <c r="O379" t="str">
        <v>BCR</v>
      </c>
      <c r="P379" t="str">
        <v>095391IODP</v>
      </c>
      <c r="Q379" t="str">
        <v>A</v>
      </c>
      <c r="R379" t="str">
        <v>BROO</v>
      </c>
      <c r="S379">
        <v>45089</v>
      </c>
      <c r="T379">
        <v>5413130</v>
      </c>
      <c r="U379" t="str">
        <v>IBCR0397RXQS084</v>
      </c>
      <c r="V379" t="str">
        <v/>
      </c>
      <c r="W379">
        <v>0</v>
      </c>
    </row>
    <row r="380" spans="1:23" x14ac:dyDescent="0.15">
      <c r="A380">
        <v>397</v>
      </c>
      <c r="B380">
        <v>1385</v>
      </c>
      <c r="C380" t="str">
        <v>G</v>
      </c>
      <c r="D380">
        <v>2</v>
      </c>
      <c r="E380" t="str">
        <v>H</v>
      </c>
      <c r="F380">
        <v>3</v>
      </c>
      <c r="G380" t="str">
        <v>no</v>
      </c>
      <c r="H380">
        <v>135</v>
      </c>
      <c r="I380">
        <v>137</v>
      </c>
      <c r="J380">
        <v>20</v>
      </c>
      <c r="K380" s="27">
        <v>6.15</v>
      </c>
      <c r="L380" s="27">
        <v>7.4930000000000003</v>
      </c>
      <c r="M380" t="str">
        <v>W</v>
      </c>
      <c r="N380" t="str">
        <v>GCR</v>
      </c>
      <c r="O380" t="str">
        <v>BCR</v>
      </c>
      <c r="P380" t="str">
        <v>095252IODP</v>
      </c>
      <c r="Q380" t="str">
        <v>A</v>
      </c>
      <c r="R380" t="str">
        <v>PALL</v>
      </c>
      <c r="S380">
        <v>45089</v>
      </c>
      <c r="T380">
        <v>5413132</v>
      </c>
      <c r="U380" t="str">
        <v>IBCR0397RXSS084</v>
      </c>
      <c r="V380" t="str">
        <v/>
      </c>
      <c r="W380">
        <v>0</v>
      </c>
    </row>
    <row r="381" spans="1:23" x14ac:dyDescent="0.15">
      <c r="A381">
        <v>397</v>
      </c>
      <c r="B381">
        <v>1385</v>
      </c>
      <c r="C381" t="str">
        <v>G</v>
      </c>
      <c r="D381">
        <v>2</v>
      </c>
      <c r="E381" t="str">
        <v>H</v>
      </c>
      <c r="F381">
        <v>3</v>
      </c>
      <c r="G381" t="str">
        <v>no</v>
      </c>
      <c r="H381">
        <v>137</v>
      </c>
      <c r="I381">
        <v>139</v>
      </c>
      <c r="J381">
        <v>20</v>
      </c>
      <c r="K381" s="27">
        <v>6.17</v>
      </c>
      <c r="L381" s="27">
        <v>7.5129999999999999</v>
      </c>
      <c r="M381" t="str">
        <v>W</v>
      </c>
      <c r="N381" t="str">
        <v>GCR</v>
      </c>
      <c r="O381" t="str">
        <v>BCR</v>
      </c>
      <c r="P381" t="str">
        <v>095353IODP</v>
      </c>
      <c r="Q381" t="str">
        <v>A</v>
      </c>
      <c r="R381" t="str">
        <v>WU</v>
      </c>
      <c r="S381">
        <v>45089</v>
      </c>
      <c r="T381">
        <v>5413133</v>
      </c>
      <c r="U381" t="str">
        <v>IBCR0397RXTS084</v>
      </c>
      <c r="V381" t="str">
        <v/>
      </c>
      <c r="W381">
        <v>0</v>
      </c>
    </row>
    <row r="382" spans="1:23" x14ac:dyDescent="0.15">
      <c r="A382">
        <v>397</v>
      </c>
      <c r="B382">
        <v>1385</v>
      </c>
      <c r="C382" t="str">
        <v>G</v>
      </c>
      <c r="D382">
        <v>2</v>
      </c>
      <c r="E382" t="str">
        <v>H</v>
      </c>
      <c r="F382">
        <v>3</v>
      </c>
      <c r="G382" t="str">
        <v>no</v>
      </c>
      <c r="H382">
        <v>139</v>
      </c>
      <c r="I382">
        <v>141</v>
      </c>
      <c r="J382">
        <v>10</v>
      </c>
      <c r="K382" s="27">
        <v>6.1899999999999995</v>
      </c>
      <c r="L382" s="27">
        <v>7.5329999999999995</v>
      </c>
      <c r="M382" t="str">
        <v>W</v>
      </c>
      <c r="N382" t="str">
        <v>GCR</v>
      </c>
      <c r="O382" t="str">
        <v>BCR</v>
      </c>
      <c r="P382" t="str">
        <v>096010IODP</v>
      </c>
      <c r="Q382" t="str">
        <v>A</v>
      </c>
      <c r="R382" t="str">
        <v>YOBO</v>
      </c>
      <c r="S382">
        <v>45089</v>
      </c>
      <c r="T382">
        <v>5413135</v>
      </c>
      <c r="U382" t="str">
        <v>IBCR0397RXVS084</v>
      </c>
      <c r="V382" t="str">
        <v/>
      </c>
      <c r="W382">
        <v>0</v>
      </c>
    </row>
    <row r="383" spans="1:23" x14ac:dyDescent="0.15">
      <c r="A383">
        <v>397</v>
      </c>
      <c r="B383">
        <v>1385</v>
      </c>
      <c r="C383" t="str">
        <v>G</v>
      </c>
      <c r="D383">
        <v>2</v>
      </c>
      <c r="E383" t="str">
        <v>H</v>
      </c>
      <c r="F383">
        <v>3</v>
      </c>
      <c r="G383" t="str">
        <v>no</v>
      </c>
      <c r="H383">
        <v>139</v>
      </c>
      <c r="I383">
        <v>141</v>
      </c>
      <c r="J383">
        <v>20</v>
      </c>
      <c r="K383" s="27">
        <v>6.1899999999999995</v>
      </c>
      <c r="L383" s="27">
        <v>7.5329999999999995</v>
      </c>
      <c r="M383" t="str">
        <v>W</v>
      </c>
      <c r="N383" t="str">
        <v>GCR</v>
      </c>
      <c r="O383" t="str">
        <v>BCR</v>
      </c>
      <c r="P383" t="str">
        <v>095252IODP</v>
      </c>
      <c r="Q383" t="str">
        <v>A</v>
      </c>
      <c r="R383" t="str">
        <v>PALL</v>
      </c>
      <c r="S383">
        <v>45089</v>
      </c>
      <c r="T383">
        <v>5413134</v>
      </c>
      <c r="U383" t="str">
        <v>IBCR0397RXUS084</v>
      </c>
      <c r="V383" t="str">
        <v/>
      </c>
      <c r="W383">
        <v>0</v>
      </c>
    </row>
    <row r="384" spans="1:23" x14ac:dyDescent="0.15">
      <c r="A384">
        <v>397</v>
      </c>
      <c r="B384">
        <v>1385</v>
      </c>
      <c r="C384" t="str">
        <v>G</v>
      </c>
      <c r="D384">
        <v>2</v>
      </c>
      <c r="E384" t="str">
        <v>H</v>
      </c>
      <c r="F384">
        <v>3</v>
      </c>
      <c r="G384" t="str">
        <v>no</v>
      </c>
      <c r="H384">
        <v>141</v>
      </c>
      <c r="I384">
        <v>143</v>
      </c>
      <c r="J384">
        <v>20</v>
      </c>
      <c r="K384" s="27">
        <v>6.21</v>
      </c>
      <c r="L384" s="27">
        <v>7.5529999999999999</v>
      </c>
      <c r="M384" t="str">
        <v>W</v>
      </c>
      <c r="N384" t="str">
        <v>GCR</v>
      </c>
      <c r="O384" t="str">
        <v>BCR</v>
      </c>
      <c r="P384" t="str">
        <v>095750IODP</v>
      </c>
      <c r="Q384" t="str">
        <v>A</v>
      </c>
      <c r="R384" t="str">
        <v>HINE</v>
      </c>
      <c r="S384">
        <v>45089</v>
      </c>
      <c r="T384">
        <v>5413136</v>
      </c>
      <c r="U384" t="str">
        <v>IBCR0397RXWS084</v>
      </c>
      <c r="V384" t="str">
        <v/>
      </c>
      <c r="W384">
        <v>0</v>
      </c>
    </row>
    <row r="385" spans="1:23" x14ac:dyDescent="0.15">
      <c r="A385">
        <v>397</v>
      </c>
      <c r="B385">
        <v>1385</v>
      </c>
      <c r="C385" t="str">
        <v>G</v>
      </c>
      <c r="D385">
        <v>2</v>
      </c>
      <c r="E385" t="str">
        <v>H</v>
      </c>
      <c r="F385">
        <v>3</v>
      </c>
      <c r="G385" t="str">
        <v>no</v>
      </c>
      <c r="H385">
        <v>143</v>
      </c>
      <c r="I385">
        <v>145</v>
      </c>
      <c r="J385">
        <v>36</v>
      </c>
      <c r="K385" s="27">
        <v>6.2299999999999995</v>
      </c>
      <c r="L385" s="27">
        <v>7.5729999999999995</v>
      </c>
      <c r="M385" t="str">
        <v>W</v>
      </c>
      <c r="N385" t="str">
        <v>GCR</v>
      </c>
      <c r="O385" t="str">
        <v>BCR</v>
      </c>
      <c r="P385" t="str">
        <v>095086IODP</v>
      </c>
      <c r="Q385" t="str">
        <v>A</v>
      </c>
      <c r="R385" t="str">
        <v>JIMI2</v>
      </c>
      <c r="S385">
        <v>45089</v>
      </c>
      <c r="T385">
        <v>5413137</v>
      </c>
      <c r="U385" t="str">
        <v>IBCR0397RXXS084</v>
      </c>
      <c r="V385" t="str">
        <v/>
      </c>
      <c r="W385">
        <v>0</v>
      </c>
    </row>
    <row r="386" spans="1:23" x14ac:dyDescent="0.15">
      <c r="A386">
        <v>397</v>
      </c>
      <c r="B386">
        <v>1385</v>
      </c>
      <c r="C386" t="str">
        <v>G</v>
      </c>
      <c r="D386">
        <v>2</v>
      </c>
      <c r="E386" t="str">
        <v>H</v>
      </c>
      <c r="F386">
        <v>3</v>
      </c>
      <c r="G386" t="str">
        <v>no</v>
      </c>
      <c r="H386">
        <v>144</v>
      </c>
      <c r="I386">
        <v>149</v>
      </c>
      <c r="J386">
        <v>176</v>
      </c>
      <c r="K386" s="27">
        <v>6.24</v>
      </c>
      <c r="L386" s="27">
        <v>7.5830000000000002</v>
      </c>
      <c r="M386" t="str">
        <v>WR</v>
      </c>
      <c r="N386" t="str">
        <v>NOVAK</v>
      </c>
      <c r="O386" t="str">
        <v>JR</v>
      </c>
      <c r="P386" t="str">
        <v>JR9999</v>
      </c>
      <c r="Q386" t="str">
        <v>A</v>
      </c>
      <c r="R386" t="str">
        <v>IW</v>
      </c>
      <c r="S386">
        <v>44885</v>
      </c>
      <c r="T386">
        <v>5355012</v>
      </c>
      <c r="U386" t="str">
        <v>IBCR0397RXCYR64</v>
      </c>
      <c r="V386" t="str">
        <v/>
      </c>
      <c r="W386">
        <v>0</v>
      </c>
    </row>
    <row r="387" spans="1:23" x14ac:dyDescent="0.15">
      <c r="A387">
        <v>397</v>
      </c>
      <c r="B387">
        <v>1385</v>
      </c>
      <c r="C387" t="str">
        <v>G</v>
      </c>
      <c r="D387">
        <v>2</v>
      </c>
      <c r="E387" t="str">
        <v>H</v>
      </c>
      <c r="F387">
        <v>3</v>
      </c>
      <c r="G387" t="str">
        <v>no</v>
      </c>
      <c r="H387">
        <v>144</v>
      </c>
      <c r="I387">
        <v>149</v>
      </c>
      <c r="J387">
        <v>176</v>
      </c>
      <c r="K387" s="27">
        <v>6.24</v>
      </c>
      <c r="L387" s="27">
        <v>7.5830000000000002</v>
      </c>
      <c r="M387" t="str">
        <v>WR</v>
      </c>
      <c r="N387" t="str">
        <v>NOVAK</v>
      </c>
      <c r="O387" t="str">
        <v>JR</v>
      </c>
      <c r="P387" t="str">
        <v>JR9999</v>
      </c>
      <c r="Q387" t="str">
        <v>A</v>
      </c>
      <c r="R387" t="str">
        <v>IW</v>
      </c>
      <c r="S387">
        <v>44885</v>
      </c>
      <c r="T387">
        <v>5356872</v>
      </c>
      <c r="U387" t="str">
        <v>IBCR0397RX0ET64</v>
      </c>
      <c r="V387" t="str">
        <v/>
      </c>
      <c r="W387">
        <v>0</v>
      </c>
    </row>
    <row r="388" spans="1:23" x14ac:dyDescent="0.15">
      <c r="A388">
        <v>397</v>
      </c>
      <c r="B388">
        <v>1385</v>
      </c>
      <c r="C388" t="str">
        <v>G</v>
      </c>
      <c r="D388">
        <v>2</v>
      </c>
      <c r="E388" t="str">
        <v>H</v>
      </c>
      <c r="F388">
        <v>4</v>
      </c>
      <c r="G388" t="str">
        <v>no</v>
      </c>
      <c r="H388">
        <v>0</v>
      </c>
      <c r="I388">
        <v>5</v>
      </c>
      <c r="J388">
        <v>25</v>
      </c>
      <c r="K388" s="27">
        <v>6.29</v>
      </c>
      <c r="L388" s="27">
        <v>7.633</v>
      </c>
      <c r="M388" t="str">
        <v>WR</v>
      </c>
      <c r="N388" t="str">
        <v>JR_LIU</v>
      </c>
      <c r="O388" t="str">
        <v>JR</v>
      </c>
      <c r="P388" t="str">
        <v>JR9999</v>
      </c>
      <c r="Q388" t="str">
        <v>A</v>
      </c>
      <c r="R388" t="str">
        <v>---</v>
      </c>
      <c r="S388">
        <v>44885</v>
      </c>
      <c r="T388">
        <v>5355020</v>
      </c>
      <c r="U388" t="str">
        <v>IBCR0397RXKYR64</v>
      </c>
      <c r="V388" t="str">
        <v>repository</v>
      </c>
      <c r="W388">
        <v>0</v>
      </c>
    </row>
    <row r="389" spans="1:23" x14ac:dyDescent="0.15">
      <c r="A389">
        <v>397</v>
      </c>
      <c r="B389">
        <v>1385</v>
      </c>
      <c r="C389" t="str">
        <v>G</v>
      </c>
      <c r="D389">
        <v>2</v>
      </c>
      <c r="E389" t="str">
        <v>H</v>
      </c>
      <c r="F389">
        <v>4</v>
      </c>
      <c r="G389" t="str">
        <v>no</v>
      </c>
      <c r="H389">
        <v>0</v>
      </c>
      <c r="I389">
        <v>5</v>
      </c>
      <c r="J389">
        <v>25</v>
      </c>
      <c r="K389" s="27">
        <v>6.29</v>
      </c>
      <c r="L389" s="27">
        <v>7.633</v>
      </c>
      <c r="M389" t="str">
        <v>WR</v>
      </c>
      <c r="N389" t="str">
        <v>JR_LIU</v>
      </c>
      <c r="O389" t="str">
        <v>JR</v>
      </c>
      <c r="P389" t="str">
        <v>095353IODP</v>
      </c>
      <c r="Q389" t="str">
        <v>A</v>
      </c>
      <c r="R389" t="str">
        <v>WU</v>
      </c>
      <c r="S389">
        <v>44885</v>
      </c>
      <c r="T389">
        <v>5355024</v>
      </c>
      <c r="U389" t="str">
        <v>IBCR0397RXOYR64</v>
      </c>
      <c r="V389" t="str">
        <v/>
      </c>
      <c r="W389">
        <v>0</v>
      </c>
    </row>
    <row r="390" spans="1:23" x14ac:dyDescent="0.15">
      <c r="A390">
        <v>397</v>
      </c>
      <c r="B390">
        <v>1385</v>
      </c>
      <c r="C390" t="str">
        <v>G</v>
      </c>
      <c r="D390">
        <v>2</v>
      </c>
      <c r="E390" t="str">
        <v>H</v>
      </c>
      <c r="F390">
        <v>4</v>
      </c>
      <c r="G390" t="str">
        <v>no</v>
      </c>
      <c r="H390">
        <v>0</v>
      </c>
      <c r="I390">
        <v>2</v>
      </c>
      <c r="J390">
        <v>20</v>
      </c>
      <c r="K390" s="27">
        <v>6.29</v>
      </c>
      <c r="L390" s="27">
        <v>7.633</v>
      </c>
      <c r="M390" t="str">
        <v>W</v>
      </c>
      <c r="N390" t="str">
        <v>GCR</v>
      </c>
      <c r="O390" t="str">
        <v>BCR</v>
      </c>
      <c r="P390" t="str">
        <v>095252IODP</v>
      </c>
      <c r="Q390" t="str">
        <v>A</v>
      </c>
      <c r="R390" t="str">
        <v>PALL</v>
      </c>
      <c r="S390">
        <v>45089</v>
      </c>
      <c r="T390">
        <v>5413140</v>
      </c>
      <c r="U390" t="str">
        <v>IBCR0397RX0T084</v>
      </c>
      <c r="V390" t="str">
        <v/>
      </c>
      <c r="W390">
        <v>0</v>
      </c>
    </row>
    <row r="391" spans="1:23" x14ac:dyDescent="0.15">
      <c r="A391">
        <v>397</v>
      </c>
      <c r="B391">
        <v>1385</v>
      </c>
      <c r="C391" t="str">
        <v>G</v>
      </c>
      <c r="D391">
        <v>2</v>
      </c>
      <c r="E391" t="str">
        <v>H</v>
      </c>
      <c r="F391">
        <v>4</v>
      </c>
      <c r="G391" t="str">
        <v>no</v>
      </c>
      <c r="H391">
        <v>0</v>
      </c>
      <c r="I391">
        <v>5</v>
      </c>
      <c r="J391">
        <v>2</v>
      </c>
      <c r="K391" s="27">
        <v>6.29</v>
      </c>
      <c r="L391" s="27">
        <v>7.633</v>
      </c>
      <c r="M391" t="str">
        <v>WR</v>
      </c>
      <c r="N391" t="str">
        <v>JR_LIU</v>
      </c>
      <c r="O391" t="str">
        <v>JR</v>
      </c>
      <c r="P391" t="str">
        <v>095829IODP</v>
      </c>
      <c r="Q391" t="str">
        <v>A</v>
      </c>
      <c r="R391" t="str">
        <v>BRAD</v>
      </c>
      <c r="S391">
        <v>44885</v>
      </c>
      <c r="T391">
        <v>5355019</v>
      </c>
      <c r="U391" t="str">
        <v>IBCR0397RXJYR64</v>
      </c>
      <c r="V391" t="str">
        <v>10 ul HgCl2</v>
      </c>
      <c r="W391">
        <v>0</v>
      </c>
    </row>
    <row r="392" spans="1:23" x14ac:dyDescent="0.15">
      <c r="A392">
        <v>397</v>
      </c>
      <c r="B392">
        <v>1385</v>
      </c>
      <c r="C392" t="str">
        <v>G</v>
      </c>
      <c r="D392">
        <v>2</v>
      </c>
      <c r="E392" t="str">
        <v>H</v>
      </c>
      <c r="F392">
        <v>4</v>
      </c>
      <c r="G392" t="str">
        <v>no</v>
      </c>
      <c r="H392">
        <v>0</v>
      </c>
      <c r="I392">
        <v>5</v>
      </c>
      <c r="J392">
        <v>25</v>
      </c>
      <c r="K392" s="27">
        <v>6.29</v>
      </c>
      <c r="L392" s="27">
        <v>7.633</v>
      </c>
      <c r="M392" t="str">
        <v>WR</v>
      </c>
      <c r="N392" t="str">
        <v>JR_LIU</v>
      </c>
      <c r="O392" t="str">
        <v>JR</v>
      </c>
      <c r="P392" t="str">
        <v>096226IODP</v>
      </c>
      <c r="Q392" t="str">
        <v>A</v>
      </c>
      <c r="R392" t="str">
        <v>MITS</v>
      </c>
      <c r="S392">
        <v>44885</v>
      </c>
      <c r="T392">
        <v>5355023</v>
      </c>
      <c r="U392" t="str">
        <v>IBCR0397RXNYR64</v>
      </c>
      <c r="V392" t="str">
        <v/>
      </c>
      <c r="W392">
        <v>0</v>
      </c>
    </row>
    <row r="393" spans="1:23" x14ac:dyDescent="0.15">
      <c r="A393">
        <v>397</v>
      </c>
      <c r="B393">
        <v>1385</v>
      </c>
      <c r="C393" t="str">
        <v>G</v>
      </c>
      <c r="D393">
        <v>2</v>
      </c>
      <c r="E393" t="str">
        <v>H</v>
      </c>
      <c r="F393">
        <v>4</v>
      </c>
      <c r="G393" t="str">
        <v>no</v>
      </c>
      <c r="H393">
        <v>0</v>
      </c>
      <c r="I393">
        <v>5</v>
      </c>
      <c r="J393">
        <v>6</v>
      </c>
      <c r="K393" s="27">
        <v>6.29</v>
      </c>
      <c r="L393" s="27">
        <v>7.633</v>
      </c>
      <c r="M393" t="str">
        <v>WR</v>
      </c>
      <c r="N393" t="str">
        <v>JR_LIU</v>
      </c>
      <c r="O393" t="str">
        <v>JR</v>
      </c>
      <c r="P393" t="str">
        <v>JR9999</v>
      </c>
      <c r="Q393" t="str">
        <v>A</v>
      </c>
      <c r="R393" t="str">
        <v>---</v>
      </c>
      <c r="S393">
        <v>44885</v>
      </c>
      <c r="T393">
        <v>5355017</v>
      </c>
      <c r="U393" t="str">
        <v>IBCR0397RXHYR64</v>
      </c>
      <c r="V393" t="str">
        <v>shipboard untreated</v>
      </c>
      <c r="W393">
        <v>0</v>
      </c>
    </row>
    <row r="394" spans="1:23" x14ac:dyDescent="0.15">
      <c r="A394">
        <v>397</v>
      </c>
      <c r="B394">
        <v>1385</v>
      </c>
      <c r="C394" t="str">
        <v>G</v>
      </c>
      <c r="D394">
        <v>2</v>
      </c>
      <c r="E394" t="str">
        <v>H</v>
      </c>
      <c r="F394">
        <v>4</v>
      </c>
      <c r="G394" t="str">
        <v>no</v>
      </c>
      <c r="H394">
        <v>0</v>
      </c>
      <c r="I394">
        <v>5</v>
      </c>
      <c r="J394">
        <v>2</v>
      </c>
      <c r="K394" s="27">
        <v>6.29</v>
      </c>
      <c r="L394" s="27">
        <v>7.633</v>
      </c>
      <c r="M394" t="str">
        <v>WR</v>
      </c>
      <c r="N394" t="str">
        <v>JR_LIU</v>
      </c>
      <c r="O394" t="str">
        <v>JR</v>
      </c>
      <c r="P394" t="str">
        <v>JR9999</v>
      </c>
      <c r="Q394" t="str">
        <v>A</v>
      </c>
      <c r="R394" t="str">
        <v>ICP</v>
      </c>
      <c r="S394">
        <v>44885</v>
      </c>
      <c r="T394">
        <v>5355021</v>
      </c>
      <c r="U394" t="str">
        <v>IBCR0397RXLYR64</v>
      </c>
      <c r="V394" t="str">
        <v>10uL HNO3</v>
      </c>
      <c r="W394">
        <v>0</v>
      </c>
    </row>
    <row r="395" spans="1:23" x14ac:dyDescent="0.15">
      <c r="A395">
        <v>397</v>
      </c>
      <c r="B395">
        <v>1385</v>
      </c>
      <c r="C395" t="str">
        <v>G</v>
      </c>
      <c r="D395">
        <v>2</v>
      </c>
      <c r="E395" t="str">
        <v>H</v>
      </c>
      <c r="F395">
        <v>4</v>
      </c>
      <c r="G395" t="str">
        <v>no</v>
      </c>
      <c r="H395">
        <v>0</v>
      </c>
      <c r="I395">
        <v>5</v>
      </c>
      <c r="J395">
        <v>3</v>
      </c>
      <c r="K395" s="27">
        <v>6.29</v>
      </c>
      <c r="L395" s="27">
        <v>7.633</v>
      </c>
      <c r="M395" t="str">
        <v>WR</v>
      </c>
      <c r="N395" t="str">
        <v>JR_LIU</v>
      </c>
      <c r="O395" t="str">
        <v>JR</v>
      </c>
      <c r="P395" t="str">
        <v>JR9999</v>
      </c>
      <c r="Q395" t="str">
        <v>A</v>
      </c>
      <c r="R395" t="str">
        <v>---</v>
      </c>
      <c r="S395">
        <v>44885</v>
      </c>
      <c r="T395">
        <v>5355025</v>
      </c>
      <c r="U395" t="str">
        <v>IBCR0397RXPYR64</v>
      </c>
      <c r="V395" t="str">
        <v>alkalinity residue</v>
      </c>
      <c r="W395">
        <v>0</v>
      </c>
    </row>
    <row r="396" spans="1:23" x14ac:dyDescent="0.15">
      <c r="A396">
        <v>397</v>
      </c>
      <c r="B396">
        <v>1385</v>
      </c>
      <c r="C396" t="str">
        <v>G</v>
      </c>
      <c r="D396">
        <v>2</v>
      </c>
      <c r="E396" t="str">
        <v>H</v>
      </c>
      <c r="F396">
        <v>4</v>
      </c>
      <c r="G396" t="str">
        <v>no</v>
      </c>
      <c r="H396">
        <v>0</v>
      </c>
      <c r="I396">
        <v>5</v>
      </c>
      <c r="J396">
        <v>10</v>
      </c>
      <c r="K396" s="27">
        <v>6.29</v>
      </c>
      <c r="L396" s="27">
        <v>7.633</v>
      </c>
      <c r="M396" t="str">
        <v>WR</v>
      </c>
      <c r="N396" t="str">
        <v>JR_LIU</v>
      </c>
      <c r="O396" t="str">
        <v>JR</v>
      </c>
      <c r="P396" t="str">
        <v>095353IODP</v>
      </c>
      <c r="Q396" t="str">
        <v>A</v>
      </c>
      <c r="R396" t="str">
        <v>WU</v>
      </c>
      <c r="S396">
        <v>44885</v>
      </c>
      <c r="T396">
        <v>5355018</v>
      </c>
      <c r="U396" t="str">
        <v>IBCR0397RXIYR64</v>
      </c>
      <c r="V396" t="str">
        <v>30 ul TM HCl</v>
      </c>
      <c r="W396">
        <v>0</v>
      </c>
    </row>
    <row r="397" spans="1:23" x14ac:dyDescent="0.15">
      <c r="A397">
        <v>397</v>
      </c>
      <c r="B397">
        <v>1385</v>
      </c>
      <c r="C397" t="str">
        <v>G</v>
      </c>
      <c r="D397">
        <v>2</v>
      </c>
      <c r="E397" t="str">
        <v>H</v>
      </c>
      <c r="F397">
        <v>4</v>
      </c>
      <c r="G397" t="str">
        <v>no</v>
      </c>
      <c r="H397">
        <v>0</v>
      </c>
      <c r="I397">
        <v>5</v>
      </c>
      <c r="J397">
        <v>25</v>
      </c>
      <c r="K397" s="27">
        <v>6.29</v>
      </c>
      <c r="L397" s="27">
        <v>7.633</v>
      </c>
      <c r="M397" t="str">
        <v>WR</v>
      </c>
      <c r="N397" t="str">
        <v>JR_LIU</v>
      </c>
      <c r="O397" t="str">
        <v>JR</v>
      </c>
      <c r="P397" t="str">
        <v>095295IODP</v>
      </c>
      <c r="Q397" t="str">
        <v>A</v>
      </c>
      <c r="R397" t="str">
        <v>HAYG</v>
      </c>
      <c r="S397">
        <v>44885</v>
      </c>
      <c r="T397">
        <v>5355022</v>
      </c>
      <c r="U397" t="str">
        <v>IBCR0397RXMYR64</v>
      </c>
      <c r="V397" t="str">
        <v>flush with N2</v>
      </c>
      <c r="W397">
        <v>0</v>
      </c>
    </row>
    <row r="398" spans="1:23" x14ac:dyDescent="0.15">
      <c r="A398">
        <v>397</v>
      </c>
      <c r="B398">
        <v>1385</v>
      </c>
      <c r="C398" t="str">
        <v>G</v>
      </c>
      <c r="D398">
        <v>2</v>
      </c>
      <c r="E398" t="str">
        <v>H</v>
      </c>
      <c r="F398">
        <v>4</v>
      </c>
      <c r="G398" t="str">
        <v>no</v>
      </c>
      <c r="H398">
        <v>0</v>
      </c>
      <c r="I398">
        <v>5</v>
      </c>
      <c r="J398">
        <v>10</v>
      </c>
      <c r="K398" s="27">
        <v>6.29</v>
      </c>
      <c r="L398" s="27">
        <v>7.633</v>
      </c>
      <c r="M398" t="str">
        <v>WR</v>
      </c>
      <c r="N398" t="str">
        <v>JR_LIU</v>
      </c>
      <c r="O398" t="str">
        <v>JR</v>
      </c>
      <c r="P398" t="str">
        <v>096010IODP</v>
      </c>
      <c r="Q398" t="str">
        <v>A</v>
      </c>
      <c r="R398" t="str">
        <v>YOBO</v>
      </c>
      <c r="S398">
        <v>44885</v>
      </c>
      <c r="T398">
        <v>5355026</v>
      </c>
      <c r="U398" t="str">
        <v>IBCR0397RXQYR64</v>
      </c>
      <c r="V398" t="str">
        <v>30ul optima HNO3</v>
      </c>
      <c r="W398">
        <v>0</v>
      </c>
    </row>
    <row r="399" spans="1:23" x14ac:dyDescent="0.15">
      <c r="A399">
        <v>397</v>
      </c>
      <c r="B399">
        <v>1385</v>
      </c>
      <c r="C399" t="str">
        <v>G</v>
      </c>
      <c r="D399">
        <v>2</v>
      </c>
      <c r="E399" t="str">
        <v>H</v>
      </c>
      <c r="F399">
        <v>4</v>
      </c>
      <c r="G399" t="str">
        <v>no</v>
      </c>
      <c r="H399">
        <v>0</v>
      </c>
      <c r="I399">
        <v>2</v>
      </c>
      <c r="J399">
        <v>10</v>
      </c>
      <c r="K399" s="27">
        <v>6.29</v>
      </c>
      <c r="L399" s="27">
        <v>7.633</v>
      </c>
      <c r="M399" t="str">
        <v>W</v>
      </c>
      <c r="N399" t="str">
        <v>GCR</v>
      </c>
      <c r="O399" t="str">
        <v>BCR</v>
      </c>
      <c r="P399" t="str">
        <v>096010IODP</v>
      </c>
      <c r="Q399" t="str">
        <v>A</v>
      </c>
      <c r="R399" t="str">
        <v>YOBO</v>
      </c>
      <c r="S399">
        <v>45089</v>
      </c>
      <c r="T399">
        <v>5413141</v>
      </c>
      <c r="U399" t="str">
        <v>IBCR0397RX1T084</v>
      </c>
      <c r="V399" t="str">
        <v/>
      </c>
      <c r="W399">
        <v>0</v>
      </c>
    </row>
    <row r="400" spans="1:23" x14ac:dyDescent="0.15">
      <c r="A400">
        <v>397</v>
      </c>
      <c r="B400">
        <v>1385</v>
      </c>
      <c r="C400" t="str">
        <v>G</v>
      </c>
      <c r="D400">
        <v>2</v>
      </c>
      <c r="E400" t="str">
        <v>H</v>
      </c>
      <c r="F400">
        <v>4</v>
      </c>
      <c r="G400" t="str">
        <v>no</v>
      </c>
      <c r="H400">
        <v>0</v>
      </c>
      <c r="I400">
        <v>5</v>
      </c>
      <c r="J400">
        <v>25</v>
      </c>
      <c r="K400" s="27">
        <v>6.29</v>
      </c>
      <c r="L400" s="27">
        <v>7.633</v>
      </c>
      <c r="M400" t="str">
        <v>WR</v>
      </c>
      <c r="N400" t="str">
        <v>JR_LIU</v>
      </c>
      <c r="O400" t="str">
        <v>JR</v>
      </c>
      <c r="P400" t="str">
        <v>JR9999</v>
      </c>
      <c r="Q400" t="str">
        <v>A</v>
      </c>
      <c r="R400" t="str">
        <v>---</v>
      </c>
      <c r="S400">
        <v>44885</v>
      </c>
      <c r="T400">
        <v>5356880</v>
      </c>
      <c r="U400" t="str">
        <v>IBCR0397RX8ET64</v>
      </c>
      <c r="V400" t="str">
        <v>repository</v>
      </c>
      <c r="W400">
        <v>0</v>
      </c>
    </row>
    <row r="401" spans="1:23" x14ac:dyDescent="0.15">
      <c r="A401">
        <v>397</v>
      </c>
      <c r="B401">
        <v>1385</v>
      </c>
      <c r="C401" t="str">
        <v>G</v>
      </c>
      <c r="D401">
        <v>2</v>
      </c>
      <c r="E401" t="str">
        <v>H</v>
      </c>
      <c r="F401">
        <v>4</v>
      </c>
      <c r="G401" t="str">
        <v>no</v>
      </c>
      <c r="H401">
        <v>0</v>
      </c>
      <c r="I401">
        <v>5</v>
      </c>
      <c r="J401">
        <v>25</v>
      </c>
      <c r="K401" s="27">
        <v>6.29</v>
      </c>
      <c r="L401" s="27">
        <v>7.633</v>
      </c>
      <c r="M401" t="str">
        <v>WR</v>
      </c>
      <c r="N401" t="str">
        <v>JR_LIU</v>
      </c>
      <c r="O401" t="str">
        <v>JR</v>
      </c>
      <c r="P401" t="str">
        <v>095353IODP</v>
      </c>
      <c r="Q401" t="str">
        <v>A</v>
      </c>
      <c r="R401" t="str">
        <v>WU</v>
      </c>
      <c r="S401">
        <v>44885</v>
      </c>
      <c r="T401">
        <v>5356884</v>
      </c>
      <c r="U401" t="str">
        <v>IBCR0397RXCET64</v>
      </c>
      <c r="V401" t="str">
        <v/>
      </c>
      <c r="W401">
        <v>0</v>
      </c>
    </row>
    <row r="402" spans="1:23" x14ac:dyDescent="0.15">
      <c r="A402">
        <v>397</v>
      </c>
      <c r="B402">
        <v>1385</v>
      </c>
      <c r="C402" t="str">
        <v>G</v>
      </c>
      <c r="D402">
        <v>2</v>
      </c>
      <c r="E402" t="str">
        <v>H</v>
      </c>
      <c r="F402">
        <v>4</v>
      </c>
      <c r="G402" t="str">
        <v>no</v>
      </c>
      <c r="H402">
        <v>0</v>
      </c>
      <c r="I402">
        <v>5</v>
      </c>
      <c r="J402">
        <v>25</v>
      </c>
      <c r="K402" s="27">
        <v>6.29</v>
      </c>
      <c r="L402" s="27">
        <v>7.633</v>
      </c>
      <c r="M402" t="str">
        <v>WR</v>
      </c>
      <c r="N402" t="str">
        <v>JR_LIU</v>
      </c>
      <c r="O402" t="str">
        <v>JR</v>
      </c>
      <c r="P402" t="str">
        <v>095295IODP</v>
      </c>
      <c r="Q402" t="str">
        <v>A</v>
      </c>
      <c r="R402" t="str">
        <v>HAYG</v>
      </c>
      <c r="S402">
        <v>44885</v>
      </c>
      <c r="T402">
        <v>5356882</v>
      </c>
      <c r="U402" t="str">
        <v>IBCR0397RXAET64</v>
      </c>
      <c r="V402" t="str">
        <v>flush with N2</v>
      </c>
      <c r="W402">
        <v>0</v>
      </c>
    </row>
    <row r="403" spans="1:23" x14ac:dyDescent="0.15">
      <c r="A403">
        <v>397</v>
      </c>
      <c r="B403">
        <v>1385</v>
      </c>
      <c r="C403" t="str">
        <v>G</v>
      </c>
      <c r="D403">
        <v>2</v>
      </c>
      <c r="E403" t="str">
        <v>H</v>
      </c>
      <c r="F403">
        <v>4</v>
      </c>
      <c r="G403" t="str">
        <v>no</v>
      </c>
      <c r="H403">
        <v>0</v>
      </c>
      <c r="I403">
        <v>5</v>
      </c>
      <c r="J403">
        <v>10</v>
      </c>
      <c r="K403" s="27">
        <v>6.29</v>
      </c>
      <c r="L403" s="27">
        <v>7.633</v>
      </c>
      <c r="M403" t="str">
        <v>WR</v>
      </c>
      <c r="N403" t="str">
        <v>JR_LIU</v>
      </c>
      <c r="O403" t="str">
        <v>JR</v>
      </c>
      <c r="P403" t="str">
        <v>096010IODP</v>
      </c>
      <c r="Q403" t="str">
        <v>A</v>
      </c>
      <c r="R403" t="str">
        <v>YOBO</v>
      </c>
      <c r="S403">
        <v>44885</v>
      </c>
      <c r="T403">
        <v>5356886</v>
      </c>
      <c r="U403" t="str">
        <v>IBCR0397RXEET64</v>
      </c>
      <c r="V403" t="str">
        <v>30ul optima HNO3</v>
      </c>
      <c r="W403">
        <v>0</v>
      </c>
    </row>
    <row r="404" spans="1:23" x14ac:dyDescent="0.15">
      <c r="A404">
        <v>397</v>
      </c>
      <c r="B404">
        <v>1385</v>
      </c>
      <c r="C404" t="str">
        <v>G</v>
      </c>
      <c r="D404">
        <v>2</v>
      </c>
      <c r="E404" t="str">
        <v>H</v>
      </c>
      <c r="F404">
        <v>4</v>
      </c>
      <c r="G404" t="str">
        <v>no</v>
      </c>
      <c r="H404">
        <v>0</v>
      </c>
      <c r="I404">
        <v>5</v>
      </c>
      <c r="J404">
        <v>10</v>
      </c>
      <c r="K404" s="27">
        <v>6.29</v>
      </c>
      <c r="L404" s="27">
        <v>7.633</v>
      </c>
      <c r="M404" t="str">
        <v>WR</v>
      </c>
      <c r="N404" t="str">
        <v>JR_LIU</v>
      </c>
      <c r="O404" t="str">
        <v>JR</v>
      </c>
      <c r="P404" t="str">
        <v>095353IODP</v>
      </c>
      <c r="Q404" t="str">
        <v>A</v>
      </c>
      <c r="R404" t="str">
        <v>WU</v>
      </c>
      <c r="S404">
        <v>44885</v>
      </c>
      <c r="T404">
        <v>5356878</v>
      </c>
      <c r="U404" t="str">
        <v>IBCR0397RX6ET64</v>
      </c>
      <c r="V404" t="str">
        <v>30 ul TM HCl</v>
      </c>
      <c r="W404">
        <v>0</v>
      </c>
    </row>
    <row r="405" spans="1:23" x14ac:dyDescent="0.15">
      <c r="A405">
        <v>397</v>
      </c>
      <c r="B405">
        <v>1385</v>
      </c>
      <c r="C405" t="str">
        <v>G</v>
      </c>
      <c r="D405">
        <v>2</v>
      </c>
      <c r="E405" t="str">
        <v>H</v>
      </c>
      <c r="F405">
        <v>4</v>
      </c>
      <c r="G405" t="str">
        <v>no</v>
      </c>
      <c r="H405">
        <v>0</v>
      </c>
      <c r="I405">
        <v>5</v>
      </c>
      <c r="J405">
        <v>6</v>
      </c>
      <c r="K405" s="27">
        <v>6.29</v>
      </c>
      <c r="L405" s="27">
        <v>7.633</v>
      </c>
      <c r="M405" t="str">
        <v>WR</v>
      </c>
      <c r="N405" t="str">
        <v>JR_LIU</v>
      </c>
      <c r="O405" t="str">
        <v>JR</v>
      </c>
      <c r="P405" t="str">
        <v>JR9999</v>
      </c>
      <c r="Q405" t="str">
        <v>A</v>
      </c>
      <c r="R405" t="str">
        <v>---</v>
      </c>
      <c r="S405">
        <v>44885</v>
      </c>
      <c r="T405">
        <v>5356877</v>
      </c>
      <c r="U405" t="str">
        <v>IBCR0397RX5ET64</v>
      </c>
      <c r="V405" t="str">
        <v>shipboard untreated</v>
      </c>
      <c r="W405">
        <v>0</v>
      </c>
    </row>
    <row r="406" spans="1:23" x14ac:dyDescent="0.15">
      <c r="A406">
        <v>397</v>
      </c>
      <c r="B406">
        <v>1385</v>
      </c>
      <c r="C406" t="str">
        <v>G</v>
      </c>
      <c r="D406">
        <v>2</v>
      </c>
      <c r="E406" t="str">
        <v>H</v>
      </c>
      <c r="F406">
        <v>4</v>
      </c>
      <c r="G406" t="str">
        <v>no</v>
      </c>
      <c r="H406">
        <v>0</v>
      </c>
      <c r="I406">
        <v>5</v>
      </c>
      <c r="J406">
        <v>2</v>
      </c>
      <c r="K406" s="27">
        <v>6.29</v>
      </c>
      <c r="L406" s="27">
        <v>7.633</v>
      </c>
      <c r="M406" t="str">
        <v>WR</v>
      </c>
      <c r="N406" t="str">
        <v>JR_LIU</v>
      </c>
      <c r="O406" t="str">
        <v>JR</v>
      </c>
      <c r="P406" t="str">
        <v>095829IODP</v>
      </c>
      <c r="Q406" t="str">
        <v>A</v>
      </c>
      <c r="R406" t="str">
        <v>BRAD</v>
      </c>
      <c r="S406">
        <v>44885</v>
      </c>
      <c r="T406">
        <v>5356879</v>
      </c>
      <c r="U406" t="str">
        <v>IBCR0397RX7ET64</v>
      </c>
      <c r="V406" t="str">
        <v>10 ul HgCl2</v>
      </c>
      <c r="W406">
        <v>0</v>
      </c>
    </row>
    <row r="407" spans="1:23" x14ac:dyDescent="0.15">
      <c r="A407">
        <v>397</v>
      </c>
      <c r="B407">
        <v>1385</v>
      </c>
      <c r="C407" t="str">
        <v>G</v>
      </c>
      <c r="D407">
        <v>2</v>
      </c>
      <c r="E407" t="str">
        <v>H</v>
      </c>
      <c r="F407">
        <v>4</v>
      </c>
      <c r="G407" t="str">
        <v>no</v>
      </c>
      <c r="H407">
        <v>0</v>
      </c>
      <c r="I407">
        <v>5</v>
      </c>
      <c r="J407">
        <v>25</v>
      </c>
      <c r="K407" s="27">
        <v>6.29</v>
      </c>
      <c r="L407" s="27">
        <v>7.633</v>
      </c>
      <c r="M407" t="str">
        <v>WR</v>
      </c>
      <c r="N407" t="str">
        <v>JR_LIU</v>
      </c>
      <c r="O407" t="str">
        <v>JR</v>
      </c>
      <c r="P407" t="str">
        <v>096226IODP</v>
      </c>
      <c r="Q407" t="str">
        <v>A</v>
      </c>
      <c r="R407" t="str">
        <v>MITS</v>
      </c>
      <c r="S407">
        <v>44885</v>
      </c>
      <c r="T407">
        <v>5356883</v>
      </c>
      <c r="U407" t="str">
        <v>IBCR0397RXBET64</v>
      </c>
      <c r="V407" t="str">
        <v/>
      </c>
      <c r="W407">
        <v>0</v>
      </c>
    </row>
    <row r="408" spans="1:23" x14ac:dyDescent="0.15">
      <c r="A408">
        <v>397</v>
      </c>
      <c r="B408">
        <v>1385</v>
      </c>
      <c r="C408" t="str">
        <v>G</v>
      </c>
      <c r="D408">
        <v>2</v>
      </c>
      <c r="E408" t="str">
        <v>H</v>
      </c>
      <c r="F408">
        <v>4</v>
      </c>
      <c r="G408" t="str">
        <v>no</v>
      </c>
      <c r="H408">
        <v>0</v>
      </c>
      <c r="I408">
        <v>5</v>
      </c>
      <c r="J408">
        <v>2</v>
      </c>
      <c r="K408" s="27">
        <v>6.29</v>
      </c>
      <c r="L408" s="27">
        <v>7.633</v>
      </c>
      <c r="M408" t="str">
        <v>WR</v>
      </c>
      <c r="N408" t="str">
        <v>JR_LIU</v>
      </c>
      <c r="O408" t="str">
        <v>JR</v>
      </c>
      <c r="P408" t="str">
        <v>JR9999</v>
      </c>
      <c r="Q408" t="str">
        <v>A</v>
      </c>
      <c r="R408" t="str">
        <v>ICP</v>
      </c>
      <c r="S408">
        <v>44885</v>
      </c>
      <c r="T408">
        <v>5356881</v>
      </c>
      <c r="U408" t="str">
        <v>IBCR0397RX9ET64</v>
      </c>
      <c r="V408" t="str">
        <v>10uL HNO3</v>
      </c>
      <c r="W408">
        <v>0</v>
      </c>
    </row>
    <row r="409" spans="1:23" x14ac:dyDescent="0.15">
      <c r="A409">
        <v>397</v>
      </c>
      <c r="B409">
        <v>1385</v>
      </c>
      <c r="C409" t="str">
        <v>G</v>
      </c>
      <c r="D409">
        <v>2</v>
      </c>
      <c r="E409" t="str">
        <v>H</v>
      </c>
      <c r="F409">
        <v>4</v>
      </c>
      <c r="G409" t="str">
        <v>no</v>
      </c>
      <c r="H409">
        <v>0</v>
      </c>
      <c r="I409">
        <v>5</v>
      </c>
      <c r="J409">
        <v>3</v>
      </c>
      <c r="K409" s="27">
        <v>6.29</v>
      </c>
      <c r="L409" s="27">
        <v>7.633</v>
      </c>
      <c r="M409" t="str">
        <v>WR</v>
      </c>
      <c r="N409" t="str">
        <v>JR_LIU</v>
      </c>
      <c r="O409" t="str">
        <v>JR</v>
      </c>
      <c r="P409" t="str">
        <v>JR9999</v>
      </c>
      <c r="Q409" t="str">
        <v>A</v>
      </c>
      <c r="R409" t="str">
        <v>---</v>
      </c>
      <c r="S409">
        <v>44885</v>
      </c>
      <c r="T409">
        <v>5356885</v>
      </c>
      <c r="U409" t="str">
        <v>IBCR0397RXDET64</v>
      </c>
      <c r="V409" t="str">
        <v>alkalinity residue</v>
      </c>
      <c r="W409">
        <v>0</v>
      </c>
    </row>
    <row r="410" spans="1:23" x14ac:dyDescent="0.15">
      <c r="A410">
        <v>397</v>
      </c>
      <c r="B410">
        <v>1385</v>
      </c>
      <c r="C410" t="str">
        <v>G</v>
      </c>
      <c r="D410">
        <v>2</v>
      </c>
      <c r="E410" t="str">
        <v>H</v>
      </c>
      <c r="F410">
        <v>4</v>
      </c>
      <c r="G410" t="str">
        <v>no</v>
      </c>
      <c r="H410">
        <v>2</v>
      </c>
      <c r="I410">
        <v>4</v>
      </c>
      <c r="J410">
        <v>20</v>
      </c>
      <c r="K410" s="27">
        <v>6.31</v>
      </c>
      <c r="L410" s="27">
        <v>7.6529999999999996</v>
      </c>
      <c r="M410" t="str">
        <v>W</v>
      </c>
      <c r="N410" t="str">
        <v>GCR</v>
      </c>
      <c r="O410" t="str">
        <v>BCR</v>
      </c>
      <c r="P410" t="str">
        <v>095252IODP</v>
      </c>
      <c r="Q410" t="str">
        <v>A</v>
      </c>
      <c r="R410" t="str">
        <v>PALL</v>
      </c>
      <c r="S410">
        <v>45089</v>
      </c>
      <c r="T410">
        <v>5413142</v>
      </c>
      <c r="U410" t="str">
        <v>IBCR0397RX2T084</v>
      </c>
      <c r="V410" t="str">
        <v/>
      </c>
      <c r="W410">
        <v>0</v>
      </c>
    </row>
    <row r="411" spans="1:23" x14ac:dyDescent="0.15">
      <c r="A411">
        <v>397</v>
      </c>
      <c r="B411">
        <v>1385</v>
      </c>
      <c r="C411" t="str">
        <v>G</v>
      </c>
      <c r="D411">
        <v>2</v>
      </c>
      <c r="E411" t="str">
        <v>H</v>
      </c>
      <c r="F411">
        <v>4</v>
      </c>
      <c r="G411" t="str">
        <v>no</v>
      </c>
      <c r="H411">
        <v>4</v>
      </c>
      <c r="I411">
        <v>6</v>
      </c>
      <c r="J411">
        <v>20</v>
      </c>
      <c r="K411" s="27">
        <v>6.33</v>
      </c>
      <c r="L411" s="27">
        <v>7.673</v>
      </c>
      <c r="M411" t="str">
        <v>W</v>
      </c>
      <c r="N411" t="str">
        <v>GCR</v>
      </c>
      <c r="O411" t="str">
        <v>BCR</v>
      </c>
      <c r="P411" t="str">
        <v>095750IODP</v>
      </c>
      <c r="Q411" t="str">
        <v>A</v>
      </c>
      <c r="R411" t="str">
        <v>HINE</v>
      </c>
      <c r="S411">
        <v>45089</v>
      </c>
      <c r="T411">
        <v>5413143</v>
      </c>
      <c r="U411" t="str">
        <v>IBCR0397RX3T084</v>
      </c>
      <c r="V411" t="str">
        <v/>
      </c>
      <c r="W411">
        <v>0</v>
      </c>
    </row>
    <row r="412" spans="1:23" x14ac:dyDescent="0.15">
      <c r="A412">
        <v>397</v>
      </c>
      <c r="B412">
        <v>1385</v>
      </c>
      <c r="C412" t="str">
        <v>G</v>
      </c>
      <c r="D412">
        <v>2</v>
      </c>
      <c r="E412" t="str">
        <v>H</v>
      </c>
      <c r="F412">
        <v>4</v>
      </c>
      <c r="G412" t="str">
        <v>no</v>
      </c>
      <c r="H412">
        <v>6</v>
      </c>
      <c r="I412">
        <v>8</v>
      </c>
      <c r="J412">
        <v>36</v>
      </c>
      <c r="K412" s="27">
        <v>6.35</v>
      </c>
      <c r="L412" s="27">
        <v>7.6929999999999996</v>
      </c>
      <c r="M412" t="str">
        <v>W</v>
      </c>
      <c r="N412" t="str">
        <v>GCR</v>
      </c>
      <c r="O412" t="str">
        <v>BCR</v>
      </c>
      <c r="P412" t="str">
        <v>095086IODP</v>
      </c>
      <c r="Q412" t="str">
        <v>A</v>
      </c>
      <c r="R412" t="str">
        <v>JIMI2</v>
      </c>
      <c r="S412">
        <v>45089</v>
      </c>
      <c r="T412">
        <v>5413144</v>
      </c>
      <c r="U412" t="str">
        <v>IBCR0397RX4T084</v>
      </c>
      <c r="V412" t="str">
        <v/>
      </c>
      <c r="W412">
        <v>0</v>
      </c>
    </row>
    <row r="413" spans="1:23" x14ac:dyDescent="0.15">
      <c r="A413">
        <v>397</v>
      </c>
      <c r="B413">
        <v>1385</v>
      </c>
      <c r="C413" t="str">
        <v>G</v>
      </c>
      <c r="D413">
        <v>2</v>
      </c>
      <c r="E413" t="str">
        <v>H</v>
      </c>
      <c r="F413">
        <v>4</v>
      </c>
      <c r="G413" t="str">
        <v>no</v>
      </c>
      <c r="H413">
        <v>8</v>
      </c>
      <c r="I413">
        <v>10</v>
      </c>
      <c r="J413">
        <v>20</v>
      </c>
      <c r="K413" s="27">
        <v>6.37</v>
      </c>
      <c r="L413" s="27">
        <v>7.7130000000000001</v>
      </c>
      <c r="M413" t="str">
        <v>W</v>
      </c>
      <c r="N413" t="str">
        <v>GCR</v>
      </c>
      <c r="O413" t="str">
        <v>BCR</v>
      </c>
      <c r="P413" t="str">
        <v>095252IODP</v>
      </c>
      <c r="Q413" t="str">
        <v>A</v>
      </c>
      <c r="R413" t="str">
        <v>PALL</v>
      </c>
      <c r="S413">
        <v>45089</v>
      </c>
      <c r="T413">
        <v>5413145</v>
      </c>
      <c r="U413" t="str">
        <v>IBCR0397RX5T084</v>
      </c>
      <c r="V413" t="str">
        <v/>
      </c>
      <c r="W413">
        <v>0</v>
      </c>
    </row>
    <row r="414" spans="1:23" x14ac:dyDescent="0.15">
      <c r="A414">
        <v>397</v>
      </c>
      <c r="B414">
        <v>1385</v>
      </c>
      <c r="C414" t="str">
        <v>G</v>
      </c>
      <c r="D414">
        <v>2</v>
      </c>
      <c r="E414" t="str">
        <v>H</v>
      </c>
      <c r="F414">
        <v>4</v>
      </c>
      <c r="G414" t="str">
        <v>no</v>
      </c>
      <c r="H414">
        <v>10</v>
      </c>
      <c r="I414">
        <v>12</v>
      </c>
      <c r="J414">
        <v>10</v>
      </c>
      <c r="K414" s="27">
        <v>6.39</v>
      </c>
      <c r="L414" s="27">
        <v>7.7329999999999997</v>
      </c>
      <c r="M414" t="str">
        <v>W</v>
      </c>
      <c r="N414" t="str">
        <v>GCR</v>
      </c>
      <c r="O414" t="str">
        <v>BCR</v>
      </c>
      <c r="P414" t="str">
        <v>096010IODP</v>
      </c>
      <c r="Q414" t="str">
        <v>A</v>
      </c>
      <c r="R414" t="str">
        <v>YOBO</v>
      </c>
      <c r="S414">
        <v>45089</v>
      </c>
      <c r="T414">
        <v>5413147</v>
      </c>
      <c r="U414" t="str">
        <v>IBCR0397RX7T084</v>
      </c>
      <c r="V414" t="str">
        <v/>
      </c>
      <c r="W414">
        <v>0</v>
      </c>
    </row>
    <row r="415" spans="1:23" x14ac:dyDescent="0.15">
      <c r="A415">
        <v>397</v>
      </c>
      <c r="B415">
        <v>1385</v>
      </c>
      <c r="C415" t="str">
        <v>G</v>
      </c>
      <c r="D415">
        <v>2</v>
      </c>
      <c r="E415" t="str">
        <v>H</v>
      </c>
      <c r="F415">
        <v>4</v>
      </c>
      <c r="G415" t="str">
        <v>no</v>
      </c>
      <c r="H415">
        <v>10</v>
      </c>
      <c r="I415">
        <v>12</v>
      </c>
      <c r="J415">
        <v>20</v>
      </c>
      <c r="K415" s="27">
        <v>6.39</v>
      </c>
      <c r="L415" s="27">
        <v>7.7329999999999997</v>
      </c>
      <c r="M415" t="str">
        <v>W</v>
      </c>
      <c r="N415" t="str">
        <v>GCR</v>
      </c>
      <c r="O415" t="str">
        <v>BCR</v>
      </c>
      <c r="P415" t="str">
        <v>095252IODP</v>
      </c>
      <c r="Q415" t="str">
        <v>A</v>
      </c>
      <c r="R415" t="str">
        <v>PALL</v>
      </c>
      <c r="S415">
        <v>45089</v>
      </c>
      <c r="T415">
        <v>5413146</v>
      </c>
      <c r="U415" t="str">
        <v>IBCR0397RX6T084</v>
      </c>
      <c r="V415" t="str">
        <v/>
      </c>
      <c r="W415">
        <v>0</v>
      </c>
    </row>
    <row r="416" spans="1:23" x14ac:dyDescent="0.15">
      <c r="A416">
        <v>397</v>
      </c>
      <c r="B416">
        <v>1385</v>
      </c>
      <c r="C416" t="str">
        <v>G</v>
      </c>
      <c r="D416">
        <v>2</v>
      </c>
      <c r="E416" t="str">
        <v>H</v>
      </c>
      <c r="F416">
        <v>4</v>
      </c>
      <c r="G416" t="str">
        <v>no</v>
      </c>
      <c r="H416">
        <v>12</v>
      </c>
      <c r="I416">
        <v>14</v>
      </c>
      <c r="J416">
        <v>20</v>
      </c>
      <c r="K416" s="27">
        <v>6.41</v>
      </c>
      <c r="L416" s="27">
        <v>7.7530000000000001</v>
      </c>
      <c r="M416" t="str">
        <v>W</v>
      </c>
      <c r="N416" t="str">
        <v>GCR</v>
      </c>
      <c r="O416" t="str">
        <v>BCR</v>
      </c>
      <c r="P416" t="str">
        <v>095252IODP</v>
      </c>
      <c r="Q416" t="str">
        <v>A</v>
      </c>
      <c r="R416" t="str">
        <v>PALL</v>
      </c>
      <c r="S416">
        <v>45089</v>
      </c>
      <c r="T416">
        <v>5413148</v>
      </c>
      <c r="U416" t="str">
        <v>IBCR0397RX8T084</v>
      </c>
      <c r="V416" t="str">
        <v/>
      </c>
      <c r="W416">
        <v>0</v>
      </c>
    </row>
    <row r="417" spans="1:23" x14ac:dyDescent="0.15">
      <c r="A417">
        <v>397</v>
      </c>
      <c r="B417">
        <v>1385</v>
      </c>
      <c r="C417" t="str">
        <v>G</v>
      </c>
      <c r="D417">
        <v>2</v>
      </c>
      <c r="E417" t="str">
        <v>H</v>
      </c>
      <c r="F417">
        <v>4</v>
      </c>
      <c r="G417" t="str">
        <v>no</v>
      </c>
      <c r="H417">
        <v>14</v>
      </c>
      <c r="I417">
        <v>16</v>
      </c>
      <c r="J417">
        <v>8</v>
      </c>
      <c r="K417" s="27">
        <v>6.43</v>
      </c>
      <c r="L417" s="27">
        <v>7.7729999999999997</v>
      </c>
      <c r="M417" t="str">
        <v>W</v>
      </c>
      <c r="N417" t="str">
        <v>GCR</v>
      </c>
      <c r="O417" t="str">
        <v>BCR</v>
      </c>
      <c r="P417" t="str">
        <v>095810IODP</v>
      </c>
      <c r="Q417" t="str">
        <v>A</v>
      </c>
      <c r="R417" t="str">
        <v>XUAN</v>
      </c>
      <c r="S417">
        <v>45089</v>
      </c>
      <c r="T417">
        <v>5413150</v>
      </c>
      <c r="U417" t="str">
        <v>IBCR0397RXAT084</v>
      </c>
      <c r="V417" t="str">
        <v/>
      </c>
      <c r="W417">
        <v>0</v>
      </c>
    </row>
    <row r="418" spans="1:23" x14ac:dyDescent="0.15">
      <c r="A418">
        <v>397</v>
      </c>
      <c r="B418">
        <v>1385</v>
      </c>
      <c r="C418" t="str">
        <v>G</v>
      </c>
      <c r="D418">
        <v>2</v>
      </c>
      <c r="E418" t="str">
        <v>H</v>
      </c>
      <c r="F418">
        <v>4</v>
      </c>
      <c r="G418" t="str">
        <v>no</v>
      </c>
      <c r="H418">
        <v>14</v>
      </c>
      <c r="I418">
        <v>16</v>
      </c>
      <c r="J418">
        <v>20</v>
      </c>
      <c r="K418" s="27">
        <v>6.43</v>
      </c>
      <c r="L418" s="27">
        <v>7.7729999999999997</v>
      </c>
      <c r="M418" t="str">
        <v>W</v>
      </c>
      <c r="N418" t="str">
        <v>GCR</v>
      </c>
      <c r="O418" t="str">
        <v>BCR</v>
      </c>
      <c r="P418" t="str">
        <v>095252IODP</v>
      </c>
      <c r="Q418" t="str">
        <v>A</v>
      </c>
      <c r="R418" t="str">
        <v>PALL</v>
      </c>
      <c r="S418">
        <v>45089</v>
      </c>
      <c r="T418">
        <v>5413149</v>
      </c>
      <c r="U418" t="str">
        <v>IBCR0397RX9T084</v>
      </c>
      <c r="V418" t="str">
        <v/>
      </c>
      <c r="W418">
        <v>0</v>
      </c>
    </row>
    <row r="419" spans="1:23" x14ac:dyDescent="0.15">
      <c r="A419">
        <v>397</v>
      </c>
      <c r="B419">
        <v>1385</v>
      </c>
      <c r="C419" t="str">
        <v>G</v>
      </c>
      <c r="D419">
        <v>2</v>
      </c>
      <c r="E419" t="str">
        <v>H</v>
      </c>
      <c r="F419">
        <v>4</v>
      </c>
      <c r="G419" t="str">
        <v>no</v>
      </c>
      <c r="H419">
        <v>16</v>
      </c>
      <c r="I419">
        <v>18</v>
      </c>
      <c r="J419">
        <v>20</v>
      </c>
      <c r="K419" s="27">
        <v>6.45</v>
      </c>
      <c r="L419" s="27">
        <v>7.7930000000000001</v>
      </c>
      <c r="M419" t="str">
        <v>W</v>
      </c>
      <c r="N419" t="str">
        <v>GCR</v>
      </c>
      <c r="O419" t="str">
        <v>BCR</v>
      </c>
      <c r="P419" t="str">
        <v>095252IODP</v>
      </c>
      <c r="Q419" t="str">
        <v>A</v>
      </c>
      <c r="R419" t="str">
        <v>PALL</v>
      </c>
      <c r="S419">
        <v>45089</v>
      </c>
      <c r="T419">
        <v>5413151</v>
      </c>
      <c r="U419" t="str">
        <v>IBCR0397RXBT084</v>
      </c>
      <c r="V419" t="str">
        <v/>
      </c>
      <c r="W419">
        <v>0</v>
      </c>
    </row>
    <row r="420" spans="1:23" x14ac:dyDescent="0.15">
      <c r="A420">
        <v>397</v>
      </c>
      <c r="B420">
        <v>1385</v>
      </c>
      <c r="C420" t="str">
        <v>G</v>
      </c>
      <c r="D420">
        <v>2</v>
      </c>
      <c r="E420" t="str">
        <v>H</v>
      </c>
      <c r="F420">
        <v>4</v>
      </c>
      <c r="G420" t="str">
        <v>no</v>
      </c>
      <c r="H420">
        <v>18</v>
      </c>
      <c r="I420">
        <v>20</v>
      </c>
      <c r="J420">
        <v>10</v>
      </c>
      <c r="K420" s="27">
        <v>6.47</v>
      </c>
      <c r="L420" s="27">
        <v>7.8129999999999997</v>
      </c>
      <c r="M420" t="str">
        <v>W</v>
      </c>
      <c r="N420" t="str">
        <v>GCR</v>
      </c>
      <c r="O420" t="str">
        <v>BCR</v>
      </c>
      <c r="P420" t="str">
        <v>096010IODP</v>
      </c>
      <c r="Q420" t="str">
        <v>A</v>
      </c>
      <c r="R420" t="str">
        <v>YOBO</v>
      </c>
      <c r="S420">
        <v>45089</v>
      </c>
      <c r="T420">
        <v>5413153</v>
      </c>
      <c r="U420" t="str">
        <v>IBCR0397RXDT084</v>
      </c>
      <c r="V420" t="str">
        <v/>
      </c>
      <c r="W420">
        <v>0</v>
      </c>
    </row>
    <row r="421" spans="1:23" x14ac:dyDescent="0.15">
      <c r="A421">
        <v>397</v>
      </c>
      <c r="B421">
        <v>1385</v>
      </c>
      <c r="C421" t="str">
        <v>G</v>
      </c>
      <c r="D421">
        <v>2</v>
      </c>
      <c r="E421" t="str">
        <v>H</v>
      </c>
      <c r="F421">
        <v>4</v>
      </c>
      <c r="G421" t="str">
        <v>no</v>
      </c>
      <c r="H421">
        <v>18</v>
      </c>
      <c r="I421">
        <v>20</v>
      </c>
      <c r="J421">
        <v>20</v>
      </c>
      <c r="K421" s="27">
        <v>6.47</v>
      </c>
      <c r="L421" s="27">
        <v>7.8129999999999997</v>
      </c>
      <c r="M421" t="str">
        <v>W</v>
      </c>
      <c r="N421" t="str">
        <v>GCR</v>
      </c>
      <c r="O421" t="str">
        <v>BCR</v>
      </c>
      <c r="P421" t="str">
        <v>095750IODP</v>
      </c>
      <c r="Q421" t="str">
        <v>A</v>
      </c>
      <c r="R421" t="str">
        <v>HINE</v>
      </c>
      <c r="S421">
        <v>45089</v>
      </c>
      <c r="T421">
        <v>5413152</v>
      </c>
      <c r="U421" t="str">
        <v>IBCR0397RXCT084</v>
      </c>
      <c r="V421" t="str">
        <v/>
      </c>
      <c r="W421">
        <v>0</v>
      </c>
    </row>
    <row r="422" spans="1:23" x14ac:dyDescent="0.15">
      <c r="A422">
        <v>397</v>
      </c>
      <c r="B422">
        <v>1385</v>
      </c>
      <c r="C422" t="str">
        <v>G</v>
      </c>
      <c r="D422">
        <v>2</v>
      </c>
      <c r="E422" t="str">
        <v>H</v>
      </c>
      <c r="F422">
        <v>4</v>
      </c>
      <c r="G422" t="str">
        <v>no</v>
      </c>
      <c r="H422">
        <v>20</v>
      </c>
      <c r="I422">
        <v>22</v>
      </c>
      <c r="J422">
        <v>36</v>
      </c>
      <c r="K422" s="27">
        <v>6.49</v>
      </c>
      <c r="L422" s="27">
        <v>7.8330000000000002</v>
      </c>
      <c r="M422" t="str">
        <v>W</v>
      </c>
      <c r="N422" t="str">
        <v>GCR</v>
      </c>
      <c r="O422" t="str">
        <v>BCR</v>
      </c>
      <c r="P422" t="str">
        <v>095086IODP</v>
      </c>
      <c r="Q422" t="str">
        <v>A</v>
      </c>
      <c r="R422" t="str">
        <v>JIMI2</v>
      </c>
      <c r="S422">
        <v>45089</v>
      </c>
      <c r="T422">
        <v>5413154</v>
      </c>
      <c r="U422" t="str">
        <v>IBCR0397RXET084</v>
      </c>
      <c r="V422" t="str">
        <v/>
      </c>
      <c r="W422">
        <v>0</v>
      </c>
    </row>
    <row r="423" spans="1:23" x14ac:dyDescent="0.15">
      <c r="A423">
        <v>397</v>
      </c>
      <c r="B423">
        <v>1385</v>
      </c>
      <c r="C423" t="str">
        <v>G</v>
      </c>
      <c r="D423">
        <v>2</v>
      </c>
      <c r="E423" t="str">
        <v>H</v>
      </c>
      <c r="F423">
        <v>4</v>
      </c>
      <c r="G423" t="str">
        <v>no</v>
      </c>
      <c r="H423">
        <v>22</v>
      </c>
      <c r="I423">
        <v>24</v>
      </c>
      <c r="J423">
        <v>20</v>
      </c>
      <c r="K423" s="27">
        <v>6.51</v>
      </c>
      <c r="L423" s="27">
        <v>7.8529999999999998</v>
      </c>
      <c r="M423" t="str">
        <v>W</v>
      </c>
      <c r="N423" t="str">
        <v>GCR</v>
      </c>
      <c r="O423" t="str">
        <v>BCR</v>
      </c>
      <c r="P423" t="str">
        <v>095252IODP</v>
      </c>
      <c r="Q423" t="str">
        <v>A</v>
      </c>
      <c r="R423" t="str">
        <v>PALL</v>
      </c>
      <c r="S423">
        <v>45089</v>
      </c>
      <c r="T423">
        <v>5413155</v>
      </c>
      <c r="U423" t="str">
        <v>IBCR0397RXFT084</v>
      </c>
      <c r="V423" t="str">
        <v/>
      </c>
      <c r="W423">
        <v>0</v>
      </c>
    </row>
    <row r="424" spans="1:23" x14ac:dyDescent="0.15">
      <c r="A424">
        <v>397</v>
      </c>
      <c r="B424">
        <v>1385</v>
      </c>
      <c r="C424" t="str">
        <v>G</v>
      </c>
      <c r="D424">
        <v>2</v>
      </c>
      <c r="E424" t="str">
        <v>H</v>
      </c>
      <c r="F424">
        <v>4</v>
      </c>
      <c r="G424" t="str">
        <v>no</v>
      </c>
      <c r="H424">
        <v>24</v>
      </c>
      <c r="I424">
        <v>26</v>
      </c>
      <c r="J424">
        <v>8</v>
      </c>
      <c r="K424" s="27">
        <v>6.53</v>
      </c>
      <c r="L424" s="27">
        <v>7.8730000000000002</v>
      </c>
      <c r="M424" t="str">
        <v>W</v>
      </c>
      <c r="N424" t="str">
        <v>GCR</v>
      </c>
      <c r="O424" t="str">
        <v>BCR</v>
      </c>
      <c r="P424" t="str">
        <v>095810IODP</v>
      </c>
      <c r="Q424" t="str">
        <v>A</v>
      </c>
      <c r="R424" t="str">
        <v>XUAN</v>
      </c>
      <c r="S424">
        <v>45089</v>
      </c>
      <c r="T424">
        <v>5413157</v>
      </c>
      <c r="U424" t="str">
        <v>IBCR0397RXHT084</v>
      </c>
      <c r="V424" t="str">
        <v/>
      </c>
      <c r="W424">
        <v>0</v>
      </c>
    </row>
    <row r="425" spans="1:23" x14ac:dyDescent="0.15">
      <c r="A425">
        <v>397</v>
      </c>
      <c r="B425">
        <v>1385</v>
      </c>
      <c r="C425" t="str">
        <v>G</v>
      </c>
      <c r="D425">
        <v>2</v>
      </c>
      <c r="E425" t="str">
        <v>H</v>
      </c>
      <c r="F425">
        <v>4</v>
      </c>
      <c r="G425" t="str">
        <v>no</v>
      </c>
      <c r="H425">
        <v>24</v>
      </c>
      <c r="I425">
        <v>26</v>
      </c>
      <c r="J425">
        <v>20</v>
      </c>
      <c r="K425" s="27">
        <v>6.53</v>
      </c>
      <c r="L425" s="27">
        <v>7.8730000000000002</v>
      </c>
      <c r="M425" t="str">
        <v>W</v>
      </c>
      <c r="N425" t="str">
        <v>GCR</v>
      </c>
      <c r="O425" t="str">
        <v>BCR</v>
      </c>
      <c r="P425" t="str">
        <v>095252IODP</v>
      </c>
      <c r="Q425" t="str">
        <v>A</v>
      </c>
      <c r="R425" t="str">
        <v>PALL</v>
      </c>
      <c r="S425">
        <v>45089</v>
      </c>
      <c r="T425">
        <v>5413156</v>
      </c>
      <c r="U425" t="str">
        <v>IBCR0397RXGT084</v>
      </c>
      <c r="V425" t="str">
        <v/>
      </c>
      <c r="W425">
        <v>0</v>
      </c>
    </row>
    <row r="426" spans="1:23" x14ac:dyDescent="0.15">
      <c r="A426">
        <v>397</v>
      </c>
      <c r="B426">
        <v>1385</v>
      </c>
      <c r="C426" t="str">
        <v>G</v>
      </c>
      <c r="D426">
        <v>2</v>
      </c>
      <c r="E426" t="str">
        <v>H</v>
      </c>
      <c r="F426">
        <v>4</v>
      </c>
      <c r="G426" t="str">
        <v>no</v>
      </c>
      <c r="H426">
        <v>26</v>
      </c>
      <c r="I426">
        <v>28</v>
      </c>
      <c r="J426">
        <v>20</v>
      </c>
      <c r="K426" s="27">
        <v>6.55</v>
      </c>
      <c r="L426" s="27">
        <v>7.8929999999999998</v>
      </c>
      <c r="M426" t="str">
        <v>W</v>
      </c>
      <c r="N426" t="str">
        <v>GCR</v>
      </c>
      <c r="O426" t="str">
        <v>BCR</v>
      </c>
      <c r="P426" t="str">
        <v>095252IODP</v>
      </c>
      <c r="Q426" t="str">
        <v>A</v>
      </c>
      <c r="R426" t="str">
        <v>PALL</v>
      </c>
      <c r="S426">
        <v>45089</v>
      </c>
      <c r="T426">
        <v>5413158</v>
      </c>
      <c r="U426" t="str">
        <v>IBCR0397RXIT084</v>
      </c>
      <c r="V426" t="str">
        <v/>
      </c>
      <c r="W426">
        <v>0</v>
      </c>
    </row>
    <row r="427" spans="1:23" x14ac:dyDescent="0.15">
      <c r="A427">
        <v>397</v>
      </c>
      <c r="B427">
        <v>1385</v>
      </c>
      <c r="C427" t="str">
        <v>G</v>
      </c>
      <c r="D427">
        <v>2</v>
      </c>
      <c r="E427" t="str">
        <v>H</v>
      </c>
      <c r="F427">
        <v>4</v>
      </c>
      <c r="G427" t="str">
        <v>no</v>
      </c>
      <c r="H427">
        <v>28</v>
      </c>
      <c r="I427">
        <v>30</v>
      </c>
      <c r="J427">
        <v>20</v>
      </c>
      <c r="K427" s="27">
        <v>6.57</v>
      </c>
      <c r="L427" s="27">
        <v>7.9130000000000003</v>
      </c>
      <c r="M427" t="str">
        <v>W</v>
      </c>
      <c r="N427" t="str">
        <v>GCR</v>
      </c>
      <c r="O427" t="str">
        <v>BCR</v>
      </c>
      <c r="P427" t="str">
        <v>095252IODP</v>
      </c>
      <c r="Q427" t="str">
        <v>A</v>
      </c>
      <c r="R427" t="str">
        <v>PALL</v>
      </c>
      <c r="S427">
        <v>45089</v>
      </c>
      <c r="T427">
        <v>5413159</v>
      </c>
      <c r="U427" t="str">
        <v>IBCR0397RXJT084</v>
      </c>
      <c r="V427" t="str">
        <v/>
      </c>
      <c r="W427">
        <v>0</v>
      </c>
    </row>
    <row r="428" spans="1:23" x14ac:dyDescent="0.15">
      <c r="A428">
        <v>397</v>
      </c>
      <c r="B428">
        <v>1385</v>
      </c>
      <c r="C428" t="str">
        <v>G</v>
      </c>
      <c r="D428">
        <v>2</v>
      </c>
      <c r="E428" t="str">
        <v>H</v>
      </c>
      <c r="F428">
        <v>4</v>
      </c>
      <c r="G428" t="str">
        <v>no</v>
      </c>
      <c r="H428">
        <v>28</v>
      </c>
      <c r="I428">
        <v>30</v>
      </c>
      <c r="J428">
        <v>10</v>
      </c>
      <c r="K428" s="27">
        <v>6.57</v>
      </c>
      <c r="L428" s="27">
        <v>7.9130000000000003</v>
      </c>
      <c r="M428" t="str">
        <v>W</v>
      </c>
      <c r="N428" t="str">
        <v>GCR</v>
      </c>
      <c r="O428" t="str">
        <v>BCR</v>
      </c>
      <c r="P428" t="str">
        <v>096010IODP</v>
      </c>
      <c r="Q428" t="str">
        <v>A</v>
      </c>
      <c r="R428" t="str">
        <v>YOBO</v>
      </c>
      <c r="S428">
        <v>45089</v>
      </c>
      <c r="T428">
        <v>5413160</v>
      </c>
      <c r="U428" t="str">
        <v>IBCR0397RXKT084</v>
      </c>
      <c r="V428" t="str">
        <v/>
      </c>
      <c r="W428">
        <v>0</v>
      </c>
    </row>
    <row r="429" spans="1:23" x14ac:dyDescent="0.15">
      <c r="A429">
        <v>397</v>
      </c>
      <c r="B429">
        <v>1385</v>
      </c>
      <c r="C429" t="str">
        <v>G</v>
      </c>
      <c r="D429">
        <v>2</v>
      </c>
      <c r="E429" t="str">
        <v>H</v>
      </c>
      <c r="F429">
        <v>4</v>
      </c>
      <c r="G429" t="str">
        <v>no</v>
      </c>
      <c r="H429">
        <v>30</v>
      </c>
      <c r="I429">
        <v>32</v>
      </c>
      <c r="J429">
        <v>20</v>
      </c>
      <c r="K429" s="27">
        <v>6.59</v>
      </c>
      <c r="L429" s="27">
        <v>7.9329999999999998</v>
      </c>
      <c r="M429" t="str">
        <v>W</v>
      </c>
      <c r="N429" t="str">
        <v>GCR</v>
      </c>
      <c r="O429" t="str">
        <v>BCR</v>
      </c>
      <c r="P429" t="str">
        <v>095750IODP</v>
      </c>
      <c r="Q429" t="str">
        <v>A</v>
      </c>
      <c r="R429" t="str">
        <v>HINE</v>
      </c>
      <c r="S429">
        <v>45089</v>
      </c>
      <c r="T429">
        <v>5413161</v>
      </c>
      <c r="U429" t="str">
        <v>IBCR0397RXLT084</v>
      </c>
      <c r="V429" t="str">
        <v/>
      </c>
      <c r="W429">
        <v>0</v>
      </c>
    </row>
    <row r="430" spans="1:23" x14ac:dyDescent="0.15">
      <c r="A430">
        <v>397</v>
      </c>
      <c r="B430">
        <v>1385</v>
      </c>
      <c r="C430" t="str">
        <v>G</v>
      </c>
      <c r="D430">
        <v>2</v>
      </c>
      <c r="E430" t="str">
        <v>H</v>
      </c>
      <c r="F430">
        <v>4</v>
      </c>
      <c r="G430" t="str">
        <v>no</v>
      </c>
      <c r="H430">
        <v>32</v>
      </c>
      <c r="I430">
        <v>34</v>
      </c>
      <c r="J430">
        <v>20</v>
      </c>
      <c r="K430" s="27">
        <v>6.61</v>
      </c>
      <c r="L430" s="27">
        <v>7.9530000000000003</v>
      </c>
      <c r="M430" t="str">
        <v>W</v>
      </c>
      <c r="N430" t="str">
        <v>GCR</v>
      </c>
      <c r="O430" t="str">
        <v>BCR</v>
      </c>
      <c r="P430" t="str">
        <v>095252IODP</v>
      </c>
      <c r="Q430" t="str">
        <v>A</v>
      </c>
      <c r="R430" t="str">
        <v>PALL</v>
      </c>
      <c r="S430">
        <v>45089</v>
      </c>
      <c r="T430">
        <v>5413162</v>
      </c>
      <c r="U430" t="str">
        <v>IBCR0397RXMT084</v>
      </c>
      <c r="V430" t="str">
        <v/>
      </c>
      <c r="W430">
        <v>0</v>
      </c>
    </row>
    <row r="431" spans="1:23" x14ac:dyDescent="0.15">
      <c r="A431">
        <v>397</v>
      </c>
      <c r="B431">
        <v>1385</v>
      </c>
      <c r="C431" t="str">
        <v>G</v>
      </c>
      <c r="D431">
        <v>2</v>
      </c>
      <c r="E431" t="str">
        <v>H</v>
      </c>
      <c r="F431">
        <v>4</v>
      </c>
      <c r="G431" t="str">
        <v>no</v>
      </c>
      <c r="H431">
        <v>34</v>
      </c>
      <c r="I431">
        <v>36</v>
      </c>
      <c r="J431">
        <v>20</v>
      </c>
      <c r="K431" s="27">
        <v>6.63</v>
      </c>
      <c r="L431" s="27">
        <v>7.9729999999999999</v>
      </c>
      <c r="M431" t="str">
        <v>W</v>
      </c>
      <c r="N431" t="str">
        <v>GCR</v>
      </c>
      <c r="O431" t="str">
        <v>BCR</v>
      </c>
      <c r="P431" t="str">
        <v>095353IODP</v>
      </c>
      <c r="Q431" t="str">
        <v>A</v>
      </c>
      <c r="R431" t="str">
        <v>WU</v>
      </c>
      <c r="S431">
        <v>45089</v>
      </c>
      <c r="T431">
        <v>5413163</v>
      </c>
      <c r="U431" t="str">
        <v>IBCR0397RXNT084</v>
      </c>
      <c r="V431" t="str">
        <v/>
      </c>
      <c r="W431">
        <v>0</v>
      </c>
    </row>
    <row r="432" spans="1:23" x14ac:dyDescent="0.15">
      <c r="A432">
        <v>397</v>
      </c>
      <c r="B432">
        <v>1385</v>
      </c>
      <c r="C432" t="str">
        <v>G</v>
      </c>
      <c r="D432">
        <v>2</v>
      </c>
      <c r="E432" t="str">
        <v>H</v>
      </c>
      <c r="F432">
        <v>4</v>
      </c>
      <c r="G432" t="str">
        <v>no</v>
      </c>
      <c r="H432">
        <v>34</v>
      </c>
      <c r="I432">
        <v>36</v>
      </c>
      <c r="J432">
        <v>8</v>
      </c>
      <c r="K432" s="27">
        <v>6.63</v>
      </c>
      <c r="L432" s="27">
        <v>7.9729999999999999</v>
      </c>
      <c r="M432" t="str">
        <v>W</v>
      </c>
      <c r="N432" t="str">
        <v>GCR</v>
      </c>
      <c r="O432" t="str">
        <v>BCR</v>
      </c>
      <c r="P432" t="str">
        <v>095810IODP</v>
      </c>
      <c r="Q432" t="str">
        <v>A</v>
      </c>
      <c r="R432" t="str">
        <v>XUAN</v>
      </c>
      <c r="S432">
        <v>45089</v>
      </c>
      <c r="T432">
        <v>5413164</v>
      </c>
      <c r="U432" t="str">
        <v>IBCR0397RXOT084</v>
      </c>
      <c r="V432" t="str">
        <v/>
      </c>
      <c r="W432">
        <v>0</v>
      </c>
    </row>
    <row r="433" spans="1:23" x14ac:dyDescent="0.15">
      <c r="A433">
        <v>397</v>
      </c>
      <c r="B433">
        <v>1385</v>
      </c>
      <c r="C433" t="str">
        <v>G</v>
      </c>
      <c r="D433">
        <v>2</v>
      </c>
      <c r="E433" t="str">
        <v>H</v>
      </c>
      <c r="F433">
        <v>4</v>
      </c>
      <c r="G433" t="str">
        <v>no</v>
      </c>
      <c r="H433">
        <v>36</v>
      </c>
      <c r="I433">
        <v>38</v>
      </c>
      <c r="J433">
        <v>36</v>
      </c>
      <c r="K433" s="27">
        <v>6.65</v>
      </c>
      <c r="L433" s="27">
        <v>7.9930000000000003</v>
      </c>
      <c r="M433" t="str">
        <v>W</v>
      </c>
      <c r="N433" t="str">
        <v>GCR</v>
      </c>
      <c r="O433" t="str">
        <v>BCR</v>
      </c>
      <c r="P433" t="str">
        <v>095086IODP</v>
      </c>
      <c r="Q433" t="str">
        <v>A</v>
      </c>
      <c r="R433" t="str">
        <v>JIMI2</v>
      </c>
      <c r="S433">
        <v>45089</v>
      </c>
      <c r="T433">
        <v>5413165</v>
      </c>
      <c r="U433" t="str">
        <v>IBCR0397RXPT084</v>
      </c>
      <c r="V433" t="str">
        <v/>
      </c>
      <c r="W433">
        <v>0</v>
      </c>
    </row>
    <row r="434" spans="1:23" x14ac:dyDescent="0.15">
      <c r="A434">
        <v>397</v>
      </c>
      <c r="B434">
        <v>1385</v>
      </c>
      <c r="C434" t="str">
        <v>G</v>
      </c>
      <c r="D434">
        <v>2</v>
      </c>
      <c r="E434" t="str">
        <v>H</v>
      </c>
      <c r="F434">
        <v>4</v>
      </c>
      <c r="G434" t="str">
        <v>no</v>
      </c>
      <c r="H434">
        <v>38</v>
      </c>
      <c r="I434">
        <v>40</v>
      </c>
      <c r="J434">
        <v>20</v>
      </c>
      <c r="K434" s="27">
        <v>6.67</v>
      </c>
      <c r="L434" s="27">
        <v>8.0129999999999999</v>
      </c>
      <c r="M434" t="str">
        <v>W</v>
      </c>
      <c r="N434" t="str">
        <v>GCR</v>
      </c>
      <c r="O434" t="str">
        <v>BCR</v>
      </c>
      <c r="P434" t="str">
        <v>095252IODP</v>
      </c>
      <c r="Q434" t="str">
        <v>A</v>
      </c>
      <c r="R434" t="str">
        <v>PALL</v>
      </c>
      <c r="S434">
        <v>45089</v>
      </c>
      <c r="T434">
        <v>5413166</v>
      </c>
      <c r="U434" t="str">
        <v>IBCR0397RXQT084</v>
      </c>
      <c r="V434" t="str">
        <v/>
      </c>
      <c r="W434">
        <v>0</v>
      </c>
    </row>
    <row r="435" spans="1:23" x14ac:dyDescent="0.15">
      <c r="A435">
        <v>397</v>
      </c>
      <c r="B435">
        <v>1385</v>
      </c>
      <c r="C435" t="str">
        <v>G</v>
      </c>
      <c r="D435">
        <v>2</v>
      </c>
      <c r="E435" t="str">
        <v>H</v>
      </c>
      <c r="F435">
        <v>4</v>
      </c>
      <c r="G435" t="str">
        <v>no</v>
      </c>
      <c r="H435">
        <v>38</v>
      </c>
      <c r="I435">
        <v>40</v>
      </c>
      <c r="J435">
        <v>10</v>
      </c>
      <c r="K435" s="27">
        <v>6.67</v>
      </c>
      <c r="L435" s="27">
        <v>8.0129999999999999</v>
      </c>
      <c r="M435" t="str">
        <v>W</v>
      </c>
      <c r="N435" t="str">
        <v>JRS_CLARK</v>
      </c>
      <c r="O435" t="str">
        <v>JR</v>
      </c>
      <c r="P435" t="str">
        <v>JR9999</v>
      </c>
      <c r="Q435" t="str">
        <v>A</v>
      </c>
      <c r="R435" t="str">
        <v>MAD</v>
      </c>
      <c r="S435">
        <v>44885</v>
      </c>
      <c r="T435">
        <v>5355015</v>
      </c>
      <c r="U435" t="str">
        <v>IBCR0397RXFYR64</v>
      </c>
      <c r="V435" t="str">
        <v/>
      </c>
      <c r="W435">
        <v>0</v>
      </c>
    </row>
    <row r="436" spans="1:23" x14ac:dyDescent="0.15">
      <c r="A436">
        <v>397</v>
      </c>
      <c r="B436">
        <v>1385</v>
      </c>
      <c r="C436" t="str">
        <v>G</v>
      </c>
      <c r="D436">
        <v>2</v>
      </c>
      <c r="E436" t="str">
        <v>H</v>
      </c>
      <c r="F436">
        <v>4</v>
      </c>
      <c r="G436" t="str">
        <v>no</v>
      </c>
      <c r="H436">
        <v>38</v>
      </c>
      <c r="I436">
        <v>40</v>
      </c>
      <c r="J436">
        <v>10</v>
      </c>
      <c r="K436" s="27">
        <v>6.67</v>
      </c>
      <c r="L436" s="27">
        <v>8.0129999999999999</v>
      </c>
      <c r="M436" t="str">
        <v>W</v>
      </c>
      <c r="N436" t="str">
        <v>JRS_CLARK</v>
      </c>
      <c r="O436" t="str">
        <v>JR</v>
      </c>
      <c r="P436" t="str">
        <v>JR9999</v>
      </c>
      <c r="Q436" t="str">
        <v>A</v>
      </c>
      <c r="R436" t="str">
        <v>MAD</v>
      </c>
      <c r="S436">
        <v>44885</v>
      </c>
      <c r="T436">
        <v>5356875</v>
      </c>
      <c r="U436" t="str">
        <v>IBCR0397RX3ET64</v>
      </c>
      <c r="V436" t="str">
        <v/>
      </c>
      <c r="W436">
        <v>0</v>
      </c>
    </row>
    <row r="437" spans="1:23" x14ac:dyDescent="0.15">
      <c r="A437">
        <v>397</v>
      </c>
      <c r="B437">
        <v>1385</v>
      </c>
      <c r="C437" t="str">
        <v>G</v>
      </c>
      <c r="D437">
        <v>2</v>
      </c>
      <c r="E437" t="str">
        <v>H</v>
      </c>
      <c r="F437">
        <v>4</v>
      </c>
      <c r="G437" t="str">
        <v>no</v>
      </c>
      <c r="H437">
        <v>40</v>
      </c>
      <c r="I437">
        <v>42</v>
      </c>
      <c r="J437">
        <v>10</v>
      </c>
      <c r="K437" s="27">
        <v>6.69</v>
      </c>
      <c r="L437" s="27">
        <v>8.0330000000000013</v>
      </c>
      <c r="M437" t="str">
        <v>W</v>
      </c>
      <c r="N437" t="str">
        <v>GCR</v>
      </c>
      <c r="O437" t="str">
        <v>BCR</v>
      </c>
      <c r="P437" t="str">
        <v>096010IODP</v>
      </c>
      <c r="Q437" t="str">
        <v>A</v>
      </c>
      <c r="R437" t="str">
        <v>YOBO</v>
      </c>
      <c r="S437">
        <v>45089</v>
      </c>
      <c r="T437">
        <v>5413168</v>
      </c>
      <c r="U437" t="str">
        <v>IBCR0397RXST084</v>
      </c>
      <c r="V437" t="str">
        <v/>
      </c>
      <c r="W437">
        <v>0</v>
      </c>
    </row>
    <row r="438" spans="1:23" x14ac:dyDescent="0.15">
      <c r="A438">
        <v>397</v>
      </c>
      <c r="B438">
        <v>1385</v>
      </c>
      <c r="C438" t="str">
        <v>G</v>
      </c>
      <c r="D438">
        <v>2</v>
      </c>
      <c r="E438" t="str">
        <v>H</v>
      </c>
      <c r="F438">
        <v>4</v>
      </c>
      <c r="G438" t="str">
        <v>no</v>
      </c>
      <c r="H438">
        <v>40</v>
      </c>
      <c r="I438">
        <v>42</v>
      </c>
      <c r="J438">
        <v>20</v>
      </c>
      <c r="K438" s="27">
        <v>6.69</v>
      </c>
      <c r="L438" s="27">
        <v>8.0330000000000013</v>
      </c>
      <c r="M438" t="str">
        <v>W</v>
      </c>
      <c r="N438" t="str">
        <v>GCR</v>
      </c>
      <c r="O438" t="str">
        <v>BCR</v>
      </c>
      <c r="P438" t="str">
        <v>095252IODP</v>
      </c>
      <c r="Q438" t="str">
        <v>A</v>
      </c>
      <c r="R438" t="str">
        <v>PALL</v>
      </c>
      <c r="S438">
        <v>45089</v>
      </c>
      <c r="T438">
        <v>5413167</v>
      </c>
      <c r="U438" t="str">
        <v>IBCR0397RXRT084</v>
      </c>
      <c r="V438" t="str">
        <v/>
      </c>
      <c r="W438">
        <v>0</v>
      </c>
    </row>
    <row r="439" spans="1:23" x14ac:dyDescent="0.15">
      <c r="A439">
        <v>397</v>
      </c>
      <c r="B439">
        <v>1385</v>
      </c>
      <c r="C439" t="str">
        <v>G</v>
      </c>
      <c r="D439">
        <v>2</v>
      </c>
      <c r="E439" t="str">
        <v>H</v>
      </c>
      <c r="F439">
        <v>4</v>
      </c>
      <c r="G439" t="str">
        <v>no</v>
      </c>
      <c r="H439">
        <v>42</v>
      </c>
      <c r="I439">
        <v>44</v>
      </c>
      <c r="J439">
        <v>20</v>
      </c>
      <c r="K439" s="27">
        <v>6.71</v>
      </c>
      <c r="L439" s="27">
        <v>8.0530000000000008</v>
      </c>
      <c r="M439" t="str">
        <v>W</v>
      </c>
      <c r="N439" t="str">
        <v>GCR</v>
      </c>
      <c r="O439" t="str">
        <v>BCR</v>
      </c>
      <c r="P439" t="str">
        <v>095252IODP</v>
      </c>
      <c r="Q439" t="str">
        <v>A</v>
      </c>
      <c r="R439" t="str">
        <v>PALL</v>
      </c>
      <c r="S439">
        <v>45089</v>
      </c>
      <c r="T439">
        <v>5413169</v>
      </c>
      <c r="U439" t="str">
        <v>IBCR0397RXTT084</v>
      </c>
      <c r="V439" t="str">
        <v/>
      </c>
      <c r="W439">
        <v>0</v>
      </c>
    </row>
    <row r="440" spans="1:23" x14ac:dyDescent="0.15">
      <c r="A440">
        <v>397</v>
      </c>
      <c r="B440">
        <v>1385</v>
      </c>
      <c r="C440" t="str">
        <v>G</v>
      </c>
      <c r="D440">
        <v>2</v>
      </c>
      <c r="E440" t="str">
        <v>H</v>
      </c>
      <c r="F440">
        <v>4</v>
      </c>
      <c r="G440" t="str">
        <v>no</v>
      </c>
      <c r="H440">
        <v>47</v>
      </c>
      <c r="I440">
        <v>49</v>
      </c>
      <c r="J440">
        <v>8</v>
      </c>
      <c r="K440" s="27">
        <v>6.76</v>
      </c>
      <c r="L440" s="27">
        <v>8.1029999999999998</v>
      </c>
      <c r="M440" t="str">
        <v>W</v>
      </c>
      <c r="N440" t="str">
        <v>GCR</v>
      </c>
      <c r="O440" t="str">
        <v>BCR</v>
      </c>
      <c r="P440" t="str">
        <v>095810IODP</v>
      </c>
      <c r="Q440" t="str">
        <v>A</v>
      </c>
      <c r="R440" t="str">
        <v>XUAN</v>
      </c>
      <c r="S440">
        <v>45089</v>
      </c>
      <c r="T440">
        <v>5413171</v>
      </c>
      <c r="U440" t="str">
        <v>IBCR0397RXVT084</v>
      </c>
      <c r="V440" t="str">
        <v/>
      </c>
      <c r="W440">
        <v>0</v>
      </c>
    </row>
    <row r="441" spans="1:23" x14ac:dyDescent="0.15">
      <c r="A441">
        <v>397</v>
      </c>
      <c r="B441">
        <v>1385</v>
      </c>
      <c r="C441" t="str">
        <v>G</v>
      </c>
      <c r="D441">
        <v>2</v>
      </c>
      <c r="E441" t="str">
        <v>H</v>
      </c>
      <c r="F441">
        <v>4</v>
      </c>
      <c r="G441" t="str">
        <v>no</v>
      </c>
      <c r="H441">
        <v>47</v>
      </c>
      <c r="I441">
        <v>49</v>
      </c>
      <c r="J441">
        <v>20</v>
      </c>
      <c r="K441" s="27">
        <v>6.76</v>
      </c>
      <c r="L441" s="27">
        <v>8.1029999999999998</v>
      </c>
      <c r="M441" t="str">
        <v>W</v>
      </c>
      <c r="N441" t="str">
        <v>GCR</v>
      </c>
      <c r="O441" t="str">
        <v>BCR</v>
      </c>
      <c r="P441" t="str">
        <v>095252IODP</v>
      </c>
      <c r="Q441" t="str">
        <v>A</v>
      </c>
      <c r="R441" t="str">
        <v>PALL</v>
      </c>
      <c r="S441">
        <v>45089</v>
      </c>
      <c r="T441">
        <v>5413170</v>
      </c>
      <c r="U441" t="str">
        <v>IBCR0397RXUT084</v>
      </c>
      <c r="V441" t="str">
        <v/>
      </c>
      <c r="W441">
        <v>0</v>
      </c>
    </row>
    <row r="442" spans="1:23" x14ac:dyDescent="0.15">
      <c r="A442">
        <v>397</v>
      </c>
      <c r="B442">
        <v>1385</v>
      </c>
      <c r="C442" t="str">
        <v>G</v>
      </c>
      <c r="D442">
        <v>2</v>
      </c>
      <c r="E442" t="str">
        <v>H</v>
      </c>
      <c r="F442">
        <v>4</v>
      </c>
      <c r="G442" t="str">
        <v>no</v>
      </c>
      <c r="H442">
        <v>49</v>
      </c>
      <c r="I442">
        <v>51</v>
      </c>
      <c r="J442">
        <v>20</v>
      </c>
      <c r="K442" s="27">
        <v>6.78</v>
      </c>
      <c r="L442" s="27">
        <v>8.1230000000000011</v>
      </c>
      <c r="M442" t="str">
        <v>W</v>
      </c>
      <c r="N442" t="str">
        <v>GCR</v>
      </c>
      <c r="O442" t="str">
        <v>BCR</v>
      </c>
      <c r="P442" t="str">
        <v>095750IODP</v>
      </c>
      <c r="Q442" t="str">
        <v>A</v>
      </c>
      <c r="R442" t="str">
        <v>HINE</v>
      </c>
      <c r="S442">
        <v>45089</v>
      </c>
      <c r="T442">
        <v>5413172</v>
      </c>
      <c r="U442" t="str">
        <v>IBCR0397RXWT084</v>
      </c>
      <c r="V442" t="str">
        <v/>
      </c>
      <c r="W442">
        <v>0</v>
      </c>
    </row>
    <row r="443" spans="1:23" x14ac:dyDescent="0.15">
      <c r="A443">
        <v>397</v>
      </c>
      <c r="B443">
        <v>1385</v>
      </c>
      <c r="C443" t="str">
        <v>G</v>
      </c>
      <c r="D443">
        <v>2</v>
      </c>
      <c r="E443" t="str">
        <v>H</v>
      </c>
      <c r="F443">
        <v>4</v>
      </c>
      <c r="G443" t="str">
        <v>no</v>
      </c>
      <c r="H443">
        <v>51</v>
      </c>
      <c r="I443">
        <v>53</v>
      </c>
      <c r="J443">
        <v>10</v>
      </c>
      <c r="K443" s="27">
        <v>6.8</v>
      </c>
      <c r="L443" s="27">
        <v>8.1430000000000007</v>
      </c>
      <c r="M443" t="str">
        <v>W</v>
      </c>
      <c r="N443" t="str">
        <v>GCR</v>
      </c>
      <c r="O443" t="str">
        <v>BCR</v>
      </c>
      <c r="P443" t="str">
        <v>096010IODP</v>
      </c>
      <c r="Q443" t="str">
        <v>A</v>
      </c>
      <c r="R443" t="str">
        <v>YOBO</v>
      </c>
      <c r="S443">
        <v>45089</v>
      </c>
      <c r="T443">
        <v>5413174</v>
      </c>
      <c r="U443" t="str">
        <v>IBCR0397RXYT084</v>
      </c>
      <c r="V443" t="str">
        <v/>
      </c>
      <c r="W443">
        <v>0</v>
      </c>
    </row>
    <row r="444" spans="1:23" x14ac:dyDescent="0.15">
      <c r="A444">
        <v>397</v>
      </c>
      <c r="B444">
        <v>1385</v>
      </c>
      <c r="C444" t="str">
        <v>G</v>
      </c>
      <c r="D444">
        <v>2</v>
      </c>
      <c r="E444" t="str">
        <v>H</v>
      </c>
      <c r="F444">
        <v>4</v>
      </c>
      <c r="G444" t="str">
        <v>no</v>
      </c>
      <c r="H444">
        <v>51</v>
      </c>
      <c r="I444">
        <v>53</v>
      </c>
      <c r="J444">
        <v>20</v>
      </c>
      <c r="K444" s="27">
        <v>6.8</v>
      </c>
      <c r="L444" s="27">
        <v>8.1430000000000007</v>
      </c>
      <c r="M444" t="str">
        <v>W</v>
      </c>
      <c r="N444" t="str">
        <v>GCR</v>
      </c>
      <c r="O444" t="str">
        <v>BCR</v>
      </c>
      <c r="P444" t="str">
        <v>095252IODP</v>
      </c>
      <c r="Q444" t="str">
        <v>A</v>
      </c>
      <c r="R444" t="str">
        <v>PALL</v>
      </c>
      <c r="S444">
        <v>45089</v>
      </c>
      <c r="T444">
        <v>5413173</v>
      </c>
      <c r="U444" t="str">
        <v>IBCR0397RXXT084</v>
      </c>
      <c r="V444" t="str">
        <v/>
      </c>
      <c r="W444">
        <v>0</v>
      </c>
    </row>
    <row r="445" spans="1:23" x14ac:dyDescent="0.15">
      <c r="A445">
        <v>397</v>
      </c>
      <c r="B445">
        <v>1385</v>
      </c>
      <c r="C445" t="str">
        <v>G</v>
      </c>
      <c r="D445">
        <v>2</v>
      </c>
      <c r="E445" t="str">
        <v>H</v>
      </c>
      <c r="F445">
        <v>4</v>
      </c>
      <c r="G445" t="str">
        <v>no</v>
      </c>
      <c r="H445">
        <v>53</v>
      </c>
      <c r="I445">
        <v>55</v>
      </c>
      <c r="J445">
        <v>36</v>
      </c>
      <c r="K445" s="27">
        <v>6.82</v>
      </c>
      <c r="L445" s="27">
        <v>8.1630000000000003</v>
      </c>
      <c r="M445" t="str">
        <v>W</v>
      </c>
      <c r="N445" t="str">
        <v>GCR</v>
      </c>
      <c r="O445" t="str">
        <v>BCR</v>
      </c>
      <c r="P445" t="str">
        <v>095086IODP</v>
      </c>
      <c r="Q445" t="str">
        <v>A</v>
      </c>
      <c r="R445" t="str">
        <v>JIMI2</v>
      </c>
      <c r="S445">
        <v>45089</v>
      </c>
      <c r="T445">
        <v>5413175</v>
      </c>
      <c r="U445" t="str">
        <v>IBCR0397RXZT084</v>
      </c>
      <c r="V445" t="str">
        <v/>
      </c>
      <c r="W445">
        <v>0</v>
      </c>
    </row>
    <row r="446" spans="1:23" x14ac:dyDescent="0.15">
      <c r="A446">
        <v>397</v>
      </c>
      <c r="B446">
        <v>1385</v>
      </c>
      <c r="C446" t="str">
        <v>G</v>
      </c>
      <c r="D446">
        <v>2</v>
      </c>
      <c r="E446" t="str">
        <v>H</v>
      </c>
      <c r="F446">
        <v>4</v>
      </c>
      <c r="G446" t="str">
        <v>no</v>
      </c>
      <c r="H446">
        <v>55</v>
      </c>
      <c r="I446">
        <v>57</v>
      </c>
      <c r="J446">
        <v>20</v>
      </c>
      <c r="K446" s="27">
        <v>6.84</v>
      </c>
      <c r="L446" s="27">
        <v>8.1829999999999998</v>
      </c>
      <c r="M446" t="str">
        <v>W</v>
      </c>
      <c r="N446" t="str">
        <v>GCR</v>
      </c>
      <c r="O446" t="str">
        <v>BCR</v>
      </c>
      <c r="P446" t="str">
        <v>095252IODP</v>
      </c>
      <c r="Q446" t="str">
        <v>A</v>
      </c>
      <c r="R446" t="str">
        <v>PALL</v>
      </c>
      <c r="S446">
        <v>45089</v>
      </c>
      <c r="T446">
        <v>5413176</v>
      </c>
      <c r="U446" t="str">
        <v>IBCR0397RX0U084</v>
      </c>
      <c r="V446" t="str">
        <v/>
      </c>
      <c r="W446">
        <v>0</v>
      </c>
    </row>
    <row r="447" spans="1:23" x14ac:dyDescent="0.15">
      <c r="A447">
        <v>397</v>
      </c>
      <c r="B447">
        <v>1385</v>
      </c>
      <c r="C447" t="str">
        <v>G</v>
      </c>
      <c r="D447">
        <v>2</v>
      </c>
      <c r="E447" t="str">
        <v>H</v>
      </c>
      <c r="F447">
        <v>4</v>
      </c>
      <c r="G447" t="str">
        <v>no</v>
      </c>
      <c r="H447">
        <v>57</v>
      </c>
      <c r="I447">
        <v>59</v>
      </c>
      <c r="J447">
        <v>8</v>
      </c>
      <c r="K447" s="27">
        <v>6.86</v>
      </c>
      <c r="L447" s="27">
        <v>8.2029999999999994</v>
      </c>
      <c r="M447" t="str">
        <v>W</v>
      </c>
      <c r="N447" t="str">
        <v>GCR</v>
      </c>
      <c r="O447" t="str">
        <v>BCR</v>
      </c>
      <c r="P447" t="str">
        <v>095810IODP</v>
      </c>
      <c r="Q447" t="str">
        <v>A</v>
      </c>
      <c r="R447" t="str">
        <v>XUAN</v>
      </c>
      <c r="S447">
        <v>45089</v>
      </c>
      <c r="T447">
        <v>5413178</v>
      </c>
      <c r="U447" t="str">
        <v>IBCR0397RX2U084</v>
      </c>
      <c r="V447" t="str">
        <v/>
      </c>
      <c r="W447">
        <v>0</v>
      </c>
    </row>
    <row r="448" spans="1:23" x14ac:dyDescent="0.15">
      <c r="A448">
        <v>397</v>
      </c>
      <c r="B448">
        <v>1385</v>
      </c>
      <c r="C448" t="str">
        <v>G</v>
      </c>
      <c r="D448">
        <v>2</v>
      </c>
      <c r="E448" t="str">
        <v>H</v>
      </c>
      <c r="F448">
        <v>4</v>
      </c>
      <c r="G448" t="str">
        <v>no</v>
      </c>
      <c r="H448">
        <v>57</v>
      </c>
      <c r="I448">
        <v>59</v>
      </c>
      <c r="J448">
        <v>20</v>
      </c>
      <c r="K448" s="27">
        <v>6.86</v>
      </c>
      <c r="L448" s="27">
        <v>8.2029999999999994</v>
      </c>
      <c r="M448" t="str">
        <v>W</v>
      </c>
      <c r="N448" t="str">
        <v>GCR</v>
      </c>
      <c r="O448" t="str">
        <v>BCR</v>
      </c>
      <c r="P448" t="str">
        <v>095252IODP</v>
      </c>
      <c r="Q448" t="str">
        <v>A</v>
      </c>
      <c r="R448" t="str">
        <v>PALL</v>
      </c>
      <c r="S448">
        <v>45089</v>
      </c>
      <c r="T448">
        <v>5413177</v>
      </c>
      <c r="U448" t="str">
        <v>IBCR0397RX1U084</v>
      </c>
      <c r="V448" t="str">
        <v/>
      </c>
      <c r="W448">
        <v>0</v>
      </c>
    </row>
    <row r="449" spans="1:23" x14ac:dyDescent="0.15">
      <c r="A449">
        <v>397</v>
      </c>
      <c r="B449">
        <v>1385</v>
      </c>
      <c r="C449" t="str">
        <v>G</v>
      </c>
      <c r="D449">
        <v>2</v>
      </c>
      <c r="E449" t="str">
        <v>H</v>
      </c>
      <c r="F449">
        <v>4</v>
      </c>
      <c r="G449" t="str">
        <v>no</v>
      </c>
      <c r="H449">
        <v>59</v>
      </c>
      <c r="I449">
        <v>61</v>
      </c>
      <c r="J449">
        <v>20</v>
      </c>
      <c r="K449" s="27">
        <v>6.88</v>
      </c>
      <c r="L449" s="27">
        <v>8.222999999999999</v>
      </c>
      <c r="M449" t="str">
        <v>W</v>
      </c>
      <c r="N449" t="str">
        <v>GCR</v>
      </c>
      <c r="O449" t="str">
        <v>BCR</v>
      </c>
      <c r="P449" t="str">
        <v>095252IODP</v>
      </c>
      <c r="Q449" t="str">
        <v>A</v>
      </c>
      <c r="R449" t="str">
        <v>PALL</v>
      </c>
      <c r="S449">
        <v>45089</v>
      </c>
      <c r="T449">
        <v>5413179</v>
      </c>
      <c r="U449" t="str">
        <v>IBCR0397RX3U084</v>
      </c>
      <c r="V449" t="str">
        <v/>
      </c>
      <c r="W449">
        <v>0</v>
      </c>
    </row>
    <row r="450" spans="1:23" x14ac:dyDescent="0.15">
      <c r="A450">
        <v>397</v>
      </c>
      <c r="B450">
        <v>1385</v>
      </c>
      <c r="C450" t="str">
        <v>G</v>
      </c>
      <c r="D450">
        <v>2</v>
      </c>
      <c r="E450" t="str">
        <v>H</v>
      </c>
      <c r="F450">
        <v>4</v>
      </c>
      <c r="G450" t="str">
        <v>no</v>
      </c>
      <c r="H450">
        <v>61</v>
      </c>
      <c r="I450">
        <v>63</v>
      </c>
      <c r="J450">
        <v>20</v>
      </c>
      <c r="K450" s="27">
        <v>6.9</v>
      </c>
      <c r="L450" s="27">
        <v>8.2430000000000003</v>
      </c>
      <c r="M450" t="str">
        <v>W</v>
      </c>
      <c r="N450" t="str">
        <v>GCR</v>
      </c>
      <c r="O450" t="str">
        <v>BCR</v>
      </c>
      <c r="P450" t="str">
        <v>095252IODP</v>
      </c>
      <c r="Q450" t="str">
        <v>A</v>
      </c>
      <c r="R450" t="str">
        <v>PALL</v>
      </c>
      <c r="S450">
        <v>45089</v>
      </c>
      <c r="T450">
        <v>5413180</v>
      </c>
      <c r="U450" t="str">
        <v>IBCR0397RX4U084</v>
      </c>
      <c r="V450" t="str">
        <v/>
      </c>
      <c r="W450">
        <v>0</v>
      </c>
    </row>
    <row r="451" spans="1:23" x14ac:dyDescent="0.15">
      <c r="A451">
        <v>397</v>
      </c>
      <c r="B451">
        <v>1385</v>
      </c>
      <c r="C451" t="str">
        <v>G</v>
      </c>
      <c r="D451">
        <v>2</v>
      </c>
      <c r="E451" t="str">
        <v>H</v>
      </c>
      <c r="F451">
        <v>4</v>
      </c>
      <c r="G451" t="str">
        <v>no</v>
      </c>
      <c r="H451">
        <v>63</v>
      </c>
      <c r="I451">
        <v>65</v>
      </c>
      <c r="J451">
        <v>20</v>
      </c>
      <c r="K451" s="27">
        <v>6.92</v>
      </c>
      <c r="L451" s="27">
        <v>8.2629999999999999</v>
      </c>
      <c r="M451" t="str">
        <v>W</v>
      </c>
      <c r="N451" t="str">
        <v>GCR</v>
      </c>
      <c r="O451" t="str">
        <v>BCR</v>
      </c>
      <c r="P451" t="str">
        <v>095750IODP</v>
      </c>
      <c r="Q451" t="str">
        <v>A</v>
      </c>
      <c r="R451" t="str">
        <v>HINE</v>
      </c>
      <c r="S451">
        <v>45089</v>
      </c>
      <c r="T451">
        <v>5413182</v>
      </c>
      <c r="U451" t="str">
        <v>IBCR0397RX6U084</v>
      </c>
      <c r="V451" t="str">
        <v/>
      </c>
      <c r="W451">
        <v>0</v>
      </c>
    </row>
    <row r="452" spans="1:23" x14ac:dyDescent="0.15">
      <c r="A452">
        <v>397</v>
      </c>
      <c r="B452">
        <v>1385</v>
      </c>
      <c r="C452" t="str">
        <v>G</v>
      </c>
      <c r="D452">
        <v>2</v>
      </c>
      <c r="E452" t="str">
        <v>H</v>
      </c>
      <c r="F452">
        <v>4</v>
      </c>
      <c r="G452" t="str">
        <v>no</v>
      </c>
      <c r="H452">
        <v>63</v>
      </c>
      <c r="I452">
        <v>65</v>
      </c>
      <c r="J452">
        <v>10</v>
      </c>
      <c r="K452" s="27">
        <v>6.92</v>
      </c>
      <c r="L452" s="27">
        <v>8.2629999999999999</v>
      </c>
      <c r="M452" t="str">
        <v>W</v>
      </c>
      <c r="N452" t="str">
        <v>GCR</v>
      </c>
      <c r="O452" t="str">
        <v>BCR</v>
      </c>
      <c r="P452" t="str">
        <v>096010IODP</v>
      </c>
      <c r="Q452" t="str">
        <v>A</v>
      </c>
      <c r="R452" t="str">
        <v>YOBO</v>
      </c>
      <c r="S452">
        <v>45089</v>
      </c>
      <c r="T452">
        <v>5413181</v>
      </c>
      <c r="U452" t="str">
        <v>IBCR0397RX5U084</v>
      </c>
      <c r="V452" t="str">
        <v/>
      </c>
      <c r="W452">
        <v>0</v>
      </c>
    </row>
    <row r="453" spans="1:23" x14ac:dyDescent="0.15">
      <c r="A453">
        <v>397</v>
      </c>
      <c r="B453">
        <v>1385</v>
      </c>
      <c r="C453" t="str">
        <v>G</v>
      </c>
      <c r="D453">
        <v>2</v>
      </c>
      <c r="E453" t="str">
        <v>H</v>
      </c>
      <c r="F453">
        <v>4</v>
      </c>
      <c r="G453" t="str">
        <v>no</v>
      </c>
      <c r="H453">
        <v>65</v>
      </c>
      <c r="I453">
        <v>67</v>
      </c>
      <c r="J453">
        <v>20</v>
      </c>
      <c r="K453" s="27">
        <v>6.94</v>
      </c>
      <c r="L453" s="27">
        <v>8.2830000000000013</v>
      </c>
      <c r="M453" t="str">
        <v>W</v>
      </c>
      <c r="N453" t="str">
        <v>GCR</v>
      </c>
      <c r="O453" t="str">
        <v>BCR</v>
      </c>
      <c r="P453" t="str">
        <v>095252IODP</v>
      </c>
      <c r="Q453" t="str">
        <v>A</v>
      </c>
      <c r="R453" t="str">
        <v>PALL</v>
      </c>
      <c r="S453">
        <v>45089</v>
      </c>
      <c r="T453">
        <v>5413183</v>
      </c>
      <c r="U453" t="str">
        <v>IBCR0397RX7U084</v>
      </c>
      <c r="V453" t="str">
        <v/>
      </c>
      <c r="W453">
        <v>0</v>
      </c>
    </row>
    <row r="454" spans="1:23" x14ac:dyDescent="0.15">
      <c r="A454">
        <v>397</v>
      </c>
      <c r="B454">
        <v>1385</v>
      </c>
      <c r="C454" t="str">
        <v>G</v>
      </c>
      <c r="D454">
        <v>2</v>
      </c>
      <c r="E454" t="str">
        <v>H</v>
      </c>
      <c r="F454">
        <v>4</v>
      </c>
      <c r="G454" t="str">
        <v>no</v>
      </c>
      <c r="H454">
        <v>65</v>
      </c>
      <c r="I454">
        <v>67</v>
      </c>
      <c r="J454">
        <v>8</v>
      </c>
      <c r="K454" s="27">
        <v>6.94</v>
      </c>
      <c r="L454" s="27">
        <v>8.2830000000000013</v>
      </c>
      <c r="M454" t="str">
        <v>W</v>
      </c>
      <c r="N454" t="str">
        <v>GCR</v>
      </c>
      <c r="O454" t="str">
        <v>BCR</v>
      </c>
      <c r="P454" t="str">
        <v>095810IODP</v>
      </c>
      <c r="Q454" t="str">
        <v>A</v>
      </c>
      <c r="R454" t="str">
        <v>XUAN</v>
      </c>
      <c r="S454">
        <v>45089</v>
      </c>
      <c r="T454">
        <v>5413184</v>
      </c>
      <c r="U454" t="str">
        <v>IBCR0397RX8U084</v>
      </c>
      <c r="V454" t="str">
        <v/>
      </c>
      <c r="W454">
        <v>0</v>
      </c>
    </row>
    <row r="455" spans="1:23" x14ac:dyDescent="0.15">
      <c r="A455">
        <v>397</v>
      </c>
      <c r="B455">
        <v>1385</v>
      </c>
      <c r="C455" t="str">
        <v>G</v>
      </c>
      <c r="D455">
        <v>2</v>
      </c>
      <c r="E455" t="str">
        <v>H</v>
      </c>
      <c r="F455">
        <v>4</v>
      </c>
      <c r="G455" t="str">
        <v>no</v>
      </c>
      <c r="H455">
        <v>67</v>
      </c>
      <c r="I455">
        <v>69</v>
      </c>
      <c r="J455">
        <v>36</v>
      </c>
      <c r="K455" s="27">
        <v>6.96</v>
      </c>
      <c r="L455" s="27">
        <v>8.3030000000000008</v>
      </c>
      <c r="M455" t="str">
        <v>W</v>
      </c>
      <c r="N455" t="str">
        <v>GCR</v>
      </c>
      <c r="O455" t="str">
        <v>BCR</v>
      </c>
      <c r="P455" t="str">
        <v>095086IODP</v>
      </c>
      <c r="Q455" t="str">
        <v>A</v>
      </c>
      <c r="R455" t="str">
        <v>JIMI2</v>
      </c>
      <c r="S455">
        <v>45089</v>
      </c>
      <c r="T455">
        <v>5413185</v>
      </c>
      <c r="U455" t="str">
        <v>IBCR0397RX9U084</v>
      </c>
      <c r="V455" t="str">
        <v/>
      </c>
      <c r="W455">
        <v>0</v>
      </c>
    </row>
    <row r="456" spans="1:23" x14ac:dyDescent="0.15">
      <c r="A456">
        <v>397</v>
      </c>
      <c r="B456">
        <v>1385</v>
      </c>
      <c r="C456" t="str">
        <v>G</v>
      </c>
      <c r="D456">
        <v>2</v>
      </c>
      <c r="E456" t="str">
        <v>H</v>
      </c>
      <c r="F456">
        <v>4</v>
      </c>
      <c r="G456" t="str">
        <v>no</v>
      </c>
      <c r="H456">
        <v>69</v>
      </c>
      <c r="I456">
        <v>71</v>
      </c>
      <c r="J456">
        <v>20</v>
      </c>
      <c r="K456" s="27">
        <v>6.98</v>
      </c>
      <c r="L456" s="27">
        <v>8.3230000000000004</v>
      </c>
      <c r="M456" t="str">
        <v>W</v>
      </c>
      <c r="N456" t="str">
        <v>GCR</v>
      </c>
      <c r="O456" t="str">
        <v>BCR</v>
      </c>
      <c r="P456" t="str">
        <v>095252IODP</v>
      </c>
      <c r="Q456" t="str">
        <v>A</v>
      </c>
      <c r="R456" t="str">
        <v>PALL</v>
      </c>
      <c r="S456">
        <v>45089</v>
      </c>
      <c r="T456">
        <v>5413186</v>
      </c>
      <c r="U456" t="str">
        <v>IBCR0397RXAU084</v>
      </c>
      <c r="V456" t="str">
        <v/>
      </c>
      <c r="W456">
        <v>0</v>
      </c>
    </row>
    <row r="457" spans="1:23" x14ac:dyDescent="0.15">
      <c r="A457">
        <v>397</v>
      </c>
      <c r="B457">
        <v>1385</v>
      </c>
      <c r="C457" t="str">
        <v>G</v>
      </c>
      <c r="D457">
        <v>2</v>
      </c>
      <c r="E457" t="str">
        <v>H</v>
      </c>
      <c r="F457">
        <v>4</v>
      </c>
      <c r="G457" t="str">
        <v>no</v>
      </c>
      <c r="H457">
        <v>71</v>
      </c>
      <c r="I457">
        <v>73</v>
      </c>
      <c r="J457">
        <v>20</v>
      </c>
      <c r="K457" s="27">
        <v>7</v>
      </c>
      <c r="L457" s="27">
        <v>8.343</v>
      </c>
      <c r="M457" t="str">
        <v>W</v>
      </c>
      <c r="N457" t="str">
        <v>GCR</v>
      </c>
      <c r="O457" t="str">
        <v>BCR</v>
      </c>
      <c r="P457" t="str">
        <v>095252IODP</v>
      </c>
      <c r="Q457" t="str">
        <v>A</v>
      </c>
      <c r="R457" t="str">
        <v>PALL</v>
      </c>
      <c r="S457">
        <v>45089</v>
      </c>
      <c r="T457">
        <v>5413187</v>
      </c>
      <c r="U457" t="str">
        <v>IBCR0397RXBU084</v>
      </c>
      <c r="V457" t="str">
        <v/>
      </c>
      <c r="W457">
        <v>0</v>
      </c>
    </row>
    <row r="458" spans="1:23" x14ac:dyDescent="0.15">
      <c r="A458">
        <v>397</v>
      </c>
      <c r="B458">
        <v>1385</v>
      </c>
      <c r="C458" t="str">
        <v>G</v>
      </c>
      <c r="D458">
        <v>2</v>
      </c>
      <c r="E458" t="str">
        <v>H</v>
      </c>
      <c r="F458">
        <v>4</v>
      </c>
      <c r="G458" t="str">
        <v>no</v>
      </c>
      <c r="H458">
        <v>72</v>
      </c>
      <c r="I458">
        <v>74</v>
      </c>
      <c r="J458">
        <v>10</v>
      </c>
      <c r="K458" s="27">
        <v>7.01</v>
      </c>
      <c r="L458" s="27">
        <v>8.3529999999999998</v>
      </c>
      <c r="M458" t="str">
        <v>W</v>
      </c>
      <c r="N458" t="str">
        <v>GCR</v>
      </c>
      <c r="O458" t="str">
        <v>BCR</v>
      </c>
      <c r="P458" t="str">
        <v>096010IODP</v>
      </c>
      <c r="Q458" t="str">
        <v>A</v>
      </c>
      <c r="R458" t="str">
        <v>YOBO</v>
      </c>
      <c r="S458">
        <v>45089</v>
      </c>
      <c r="T458">
        <v>5413188</v>
      </c>
      <c r="U458" t="str">
        <v>IBCR0397RXCU084</v>
      </c>
      <c r="V458" t="str">
        <v/>
      </c>
      <c r="W458">
        <v>0</v>
      </c>
    </row>
    <row r="459" spans="1:23" x14ac:dyDescent="0.15">
      <c r="A459">
        <v>397</v>
      </c>
      <c r="B459">
        <v>1385</v>
      </c>
      <c r="C459" t="str">
        <v>G</v>
      </c>
      <c r="D459">
        <v>2</v>
      </c>
      <c r="E459" t="str">
        <v>H</v>
      </c>
      <c r="F459">
        <v>4</v>
      </c>
      <c r="G459" t="str">
        <v>no</v>
      </c>
      <c r="H459">
        <v>74</v>
      </c>
      <c r="I459">
        <v>76</v>
      </c>
      <c r="J459">
        <v>20</v>
      </c>
      <c r="K459" s="27">
        <v>7.03</v>
      </c>
      <c r="L459" s="27">
        <v>8.3730000000000011</v>
      </c>
      <c r="M459" t="str">
        <v>W</v>
      </c>
      <c r="N459" t="str">
        <v>GCR</v>
      </c>
      <c r="O459" t="str">
        <v>BCR</v>
      </c>
      <c r="P459" t="str">
        <v>095252IODP</v>
      </c>
      <c r="Q459" t="str">
        <v>A</v>
      </c>
      <c r="R459" t="str">
        <v>PALL</v>
      </c>
      <c r="S459">
        <v>45089</v>
      </c>
      <c r="T459">
        <v>5413189</v>
      </c>
      <c r="U459" t="str">
        <v>IBCR0397RXDU084</v>
      </c>
      <c r="V459" t="str">
        <v/>
      </c>
      <c r="W459">
        <v>0</v>
      </c>
    </row>
    <row r="460" spans="1:23" x14ac:dyDescent="0.15">
      <c r="A460">
        <v>397</v>
      </c>
      <c r="B460">
        <v>1385</v>
      </c>
      <c r="C460" t="str">
        <v>G</v>
      </c>
      <c r="D460">
        <v>2</v>
      </c>
      <c r="E460" t="str">
        <v>H</v>
      </c>
      <c r="F460">
        <v>4</v>
      </c>
      <c r="G460" t="str">
        <v>no</v>
      </c>
      <c r="H460">
        <v>75</v>
      </c>
      <c r="I460">
        <v>75</v>
      </c>
      <c r="J460">
        <v>1</v>
      </c>
      <c r="K460" s="27">
        <v>7.04</v>
      </c>
      <c r="L460" s="27">
        <v>8.3829999999999991</v>
      </c>
      <c r="M460" t="str">
        <v>W</v>
      </c>
      <c r="N460" t="str">
        <v>LEWIS</v>
      </c>
      <c r="O460" t="str">
        <v>JR</v>
      </c>
      <c r="P460" t="str">
        <v>JR9999</v>
      </c>
      <c r="Q460" t="str">
        <v>A</v>
      </c>
      <c r="R460" t="str">
        <v>NANNO</v>
      </c>
      <c r="S460">
        <v>44902</v>
      </c>
      <c r="T460">
        <v>5355016</v>
      </c>
      <c r="U460" t="str">
        <v>IBCR0397RXGYR64</v>
      </c>
      <c r="V460" t="str">
        <v>Unprocessed sample to FLOR, slide to CLAR</v>
      </c>
      <c r="W460">
        <v>0</v>
      </c>
    </row>
    <row r="461" spans="1:23" x14ac:dyDescent="0.15">
      <c r="A461">
        <v>397</v>
      </c>
      <c r="B461">
        <v>1385</v>
      </c>
      <c r="C461" t="str">
        <v>G</v>
      </c>
      <c r="D461">
        <v>2</v>
      </c>
      <c r="E461" t="str">
        <v>H</v>
      </c>
      <c r="F461">
        <v>4</v>
      </c>
      <c r="G461" t="str">
        <v>no</v>
      </c>
      <c r="H461">
        <v>75</v>
      </c>
      <c r="I461">
        <v>75</v>
      </c>
      <c r="J461">
        <v>1</v>
      </c>
      <c r="K461" s="27">
        <v>7.04</v>
      </c>
      <c r="L461" s="27">
        <v>8.3829999999999991</v>
      </c>
      <c r="M461" t="str">
        <v>W</v>
      </c>
      <c r="N461" t="str">
        <v>LEWIS</v>
      </c>
      <c r="O461" t="str">
        <v>JR</v>
      </c>
      <c r="P461" t="str">
        <v>JR9999</v>
      </c>
      <c r="Q461" t="str">
        <v>A</v>
      </c>
      <c r="R461" t="str">
        <v>NANNO</v>
      </c>
      <c r="S461">
        <v>44902</v>
      </c>
      <c r="T461">
        <v>5356876</v>
      </c>
      <c r="U461" t="str">
        <v>IBCR0397RX4ET64</v>
      </c>
      <c r="V461" t="str">
        <v>Unprocessed sample to FLOR, slide to CLAR</v>
      </c>
      <c r="W461">
        <v>0</v>
      </c>
    </row>
    <row r="462" spans="1:23" x14ac:dyDescent="0.15">
      <c r="A462">
        <v>397</v>
      </c>
      <c r="B462">
        <v>1385</v>
      </c>
      <c r="C462" t="str">
        <v>G</v>
      </c>
      <c r="D462">
        <v>2</v>
      </c>
      <c r="E462" t="str">
        <v>H</v>
      </c>
      <c r="F462">
        <v>4</v>
      </c>
      <c r="G462" t="str">
        <v>no</v>
      </c>
      <c r="H462">
        <v>76</v>
      </c>
      <c r="I462">
        <v>78</v>
      </c>
      <c r="J462">
        <v>20</v>
      </c>
      <c r="K462" s="27">
        <v>7.05</v>
      </c>
      <c r="L462" s="27">
        <v>8.3930000000000007</v>
      </c>
      <c r="M462" t="str">
        <v>W</v>
      </c>
      <c r="N462" t="str">
        <v>GCR</v>
      </c>
      <c r="O462" t="str">
        <v>BCR</v>
      </c>
      <c r="P462" t="str">
        <v>095750IODP</v>
      </c>
      <c r="Q462" t="str">
        <v>A</v>
      </c>
      <c r="R462" t="str">
        <v>HINE</v>
      </c>
      <c r="S462">
        <v>45089</v>
      </c>
      <c r="T462">
        <v>5413190</v>
      </c>
      <c r="U462" t="str">
        <v>IBCR0397RXEU084</v>
      </c>
      <c r="V462" t="str">
        <v/>
      </c>
      <c r="W462">
        <v>0</v>
      </c>
    </row>
    <row r="463" spans="1:23" x14ac:dyDescent="0.15">
      <c r="A463">
        <v>397</v>
      </c>
      <c r="B463">
        <v>1385</v>
      </c>
      <c r="C463" t="str">
        <v>G</v>
      </c>
      <c r="D463">
        <v>2</v>
      </c>
      <c r="E463" t="str">
        <v>H</v>
      </c>
      <c r="F463">
        <v>4</v>
      </c>
      <c r="G463" t="str">
        <v>no</v>
      </c>
      <c r="H463">
        <v>78</v>
      </c>
      <c r="I463">
        <v>80</v>
      </c>
      <c r="J463">
        <v>20</v>
      </c>
      <c r="K463" s="27">
        <v>7.07</v>
      </c>
      <c r="L463" s="27">
        <v>8.4130000000000003</v>
      </c>
      <c r="M463" t="str">
        <v>W</v>
      </c>
      <c r="N463" t="str">
        <v>GCR</v>
      </c>
      <c r="O463" t="str">
        <v>BCR</v>
      </c>
      <c r="P463" t="str">
        <v>095252IODP</v>
      </c>
      <c r="Q463" t="str">
        <v>A</v>
      </c>
      <c r="R463" t="str">
        <v>PALL</v>
      </c>
      <c r="S463">
        <v>45089</v>
      </c>
      <c r="T463">
        <v>5413191</v>
      </c>
      <c r="U463" t="str">
        <v>IBCR0397RXFU084</v>
      </c>
      <c r="V463" t="str">
        <v/>
      </c>
      <c r="W463">
        <v>0</v>
      </c>
    </row>
    <row r="464" spans="1:23" x14ac:dyDescent="0.15">
      <c r="A464">
        <v>397</v>
      </c>
      <c r="B464">
        <v>1385</v>
      </c>
      <c r="C464" t="str">
        <v>G</v>
      </c>
      <c r="D464">
        <v>2</v>
      </c>
      <c r="E464" t="str">
        <v>H</v>
      </c>
      <c r="F464">
        <v>4</v>
      </c>
      <c r="G464" t="str">
        <v>no</v>
      </c>
      <c r="H464">
        <v>78</v>
      </c>
      <c r="I464">
        <v>80</v>
      </c>
      <c r="J464">
        <v>8</v>
      </c>
      <c r="K464" s="27">
        <v>7.07</v>
      </c>
      <c r="L464" s="27">
        <v>8.4130000000000003</v>
      </c>
      <c r="M464" t="str">
        <v>W</v>
      </c>
      <c r="N464" t="str">
        <v>GCR</v>
      </c>
      <c r="O464" t="str">
        <v>BCR</v>
      </c>
      <c r="P464" t="str">
        <v>095810IODP</v>
      </c>
      <c r="Q464" t="str">
        <v>A</v>
      </c>
      <c r="R464" t="str">
        <v>XUAN</v>
      </c>
      <c r="S464">
        <v>45089</v>
      </c>
      <c r="T464">
        <v>5413192</v>
      </c>
      <c r="U464" t="str">
        <v>IBCR0397RXGU084</v>
      </c>
      <c r="V464" t="str">
        <v/>
      </c>
      <c r="W464">
        <v>0</v>
      </c>
    </row>
    <row r="465" spans="1:23" x14ac:dyDescent="0.15">
      <c r="A465">
        <v>397</v>
      </c>
      <c r="B465">
        <v>1385</v>
      </c>
      <c r="C465" t="str">
        <v>G</v>
      </c>
      <c r="D465">
        <v>2</v>
      </c>
      <c r="E465" t="str">
        <v>H</v>
      </c>
      <c r="F465">
        <v>4</v>
      </c>
      <c r="G465" t="str">
        <v>no</v>
      </c>
      <c r="H465">
        <v>80</v>
      </c>
      <c r="I465">
        <v>82</v>
      </c>
      <c r="J465">
        <v>10</v>
      </c>
      <c r="K465" s="27">
        <v>7.09</v>
      </c>
      <c r="L465" s="27">
        <v>8.4329999999999998</v>
      </c>
      <c r="M465" t="str">
        <v>W</v>
      </c>
      <c r="N465" t="str">
        <v>GCR</v>
      </c>
      <c r="O465" t="str">
        <v>BCR</v>
      </c>
      <c r="P465" t="str">
        <v>096010IODP</v>
      </c>
      <c r="Q465" t="str">
        <v>A</v>
      </c>
      <c r="R465" t="str">
        <v>YOBO</v>
      </c>
      <c r="S465">
        <v>45089</v>
      </c>
      <c r="T465">
        <v>5413194</v>
      </c>
      <c r="U465" t="str">
        <v>IBCR0397RXIU084</v>
      </c>
      <c r="V465" t="str">
        <v/>
      </c>
      <c r="W465">
        <v>0</v>
      </c>
    </row>
    <row r="466" spans="1:23" x14ac:dyDescent="0.15">
      <c r="A466">
        <v>397</v>
      </c>
      <c r="B466">
        <v>1385</v>
      </c>
      <c r="C466" t="str">
        <v>G</v>
      </c>
      <c r="D466">
        <v>2</v>
      </c>
      <c r="E466" t="str">
        <v>H</v>
      </c>
      <c r="F466">
        <v>4</v>
      </c>
      <c r="G466" t="str">
        <v>no</v>
      </c>
      <c r="H466">
        <v>80</v>
      </c>
      <c r="I466">
        <v>82</v>
      </c>
      <c r="J466">
        <v>20</v>
      </c>
      <c r="K466" s="27">
        <v>7.09</v>
      </c>
      <c r="L466" s="27">
        <v>8.4329999999999998</v>
      </c>
      <c r="M466" t="str">
        <v>W</v>
      </c>
      <c r="N466" t="str">
        <v>GCR</v>
      </c>
      <c r="O466" t="str">
        <v>BCR</v>
      </c>
      <c r="P466" t="str">
        <v>095252IODP</v>
      </c>
      <c r="Q466" t="str">
        <v>A</v>
      </c>
      <c r="R466" t="str">
        <v>PALL</v>
      </c>
      <c r="S466">
        <v>45089</v>
      </c>
      <c r="T466">
        <v>5413193</v>
      </c>
      <c r="U466" t="str">
        <v>IBCR0397RXHU084</v>
      </c>
      <c r="V466" t="str">
        <v/>
      </c>
      <c r="W466">
        <v>0</v>
      </c>
    </row>
    <row r="467" spans="1:23" x14ac:dyDescent="0.15">
      <c r="A467">
        <v>397</v>
      </c>
      <c r="B467">
        <v>1385</v>
      </c>
      <c r="C467" t="str">
        <v>G</v>
      </c>
      <c r="D467">
        <v>2</v>
      </c>
      <c r="E467" t="str">
        <v>H</v>
      </c>
      <c r="F467">
        <v>4</v>
      </c>
      <c r="G467" t="str">
        <v>no</v>
      </c>
      <c r="H467">
        <v>82</v>
      </c>
      <c r="I467">
        <v>84</v>
      </c>
      <c r="J467">
        <v>36</v>
      </c>
      <c r="K467" s="27">
        <v>7.11</v>
      </c>
      <c r="L467" s="27">
        <v>8.4529999999999994</v>
      </c>
      <c r="M467" t="str">
        <v>W</v>
      </c>
      <c r="N467" t="str">
        <v>GCR</v>
      </c>
      <c r="O467" t="str">
        <v>BCR</v>
      </c>
      <c r="P467" t="str">
        <v>095086IODP</v>
      </c>
      <c r="Q467" t="str">
        <v>A</v>
      </c>
      <c r="R467" t="str">
        <v>JIMI2</v>
      </c>
      <c r="S467">
        <v>45089</v>
      </c>
      <c r="T467">
        <v>5413195</v>
      </c>
      <c r="U467" t="str">
        <v>IBCR0397RXJU084</v>
      </c>
      <c r="V467" t="str">
        <v/>
      </c>
      <c r="W467">
        <v>0</v>
      </c>
    </row>
    <row r="468" spans="1:23" x14ac:dyDescent="0.15">
      <c r="A468">
        <v>397</v>
      </c>
      <c r="B468">
        <v>1385</v>
      </c>
      <c r="C468" t="str">
        <v>G</v>
      </c>
      <c r="D468">
        <v>2</v>
      </c>
      <c r="E468" t="str">
        <v>H</v>
      </c>
      <c r="F468">
        <v>4</v>
      </c>
      <c r="G468" t="str">
        <v>no</v>
      </c>
      <c r="H468">
        <v>84</v>
      </c>
      <c r="I468">
        <v>86</v>
      </c>
      <c r="J468">
        <v>20</v>
      </c>
      <c r="K468" s="27">
        <v>7.13</v>
      </c>
      <c r="L468" s="27">
        <v>8.472999999999999</v>
      </c>
      <c r="M468" t="str">
        <v>W</v>
      </c>
      <c r="N468" t="str">
        <v>GCR</v>
      </c>
      <c r="O468" t="str">
        <v>BCR</v>
      </c>
      <c r="P468" t="str">
        <v>095252IODP</v>
      </c>
      <c r="Q468" t="str">
        <v>A</v>
      </c>
      <c r="R468" t="str">
        <v>PALL</v>
      </c>
      <c r="S468">
        <v>45089</v>
      </c>
      <c r="T468">
        <v>5413196</v>
      </c>
      <c r="U468" t="str">
        <v>IBCR0397RXKU084</v>
      </c>
      <c r="V468" t="str">
        <v/>
      </c>
      <c r="W468">
        <v>0</v>
      </c>
    </row>
    <row r="469" spans="1:23" x14ac:dyDescent="0.15">
      <c r="A469">
        <v>397</v>
      </c>
      <c r="B469">
        <v>1385</v>
      </c>
      <c r="C469" t="str">
        <v>G</v>
      </c>
      <c r="D469">
        <v>2</v>
      </c>
      <c r="E469" t="str">
        <v>H</v>
      </c>
      <c r="F469">
        <v>4</v>
      </c>
      <c r="G469" t="str">
        <v>no</v>
      </c>
      <c r="H469">
        <v>86</v>
      </c>
      <c r="I469">
        <v>88</v>
      </c>
      <c r="J469">
        <v>20</v>
      </c>
      <c r="K469" s="27">
        <v>7.15</v>
      </c>
      <c r="L469" s="27">
        <v>8.4930000000000003</v>
      </c>
      <c r="M469" t="str">
        <v>W</v>
      </c>
      <c r="N469" t="str">
        <v>GCR</v>
      </c>
      <c r="O469" t="str">
        <v>BCR</v>
      </c>
      <c r="P469" t="str">
        <v>095252IODP</v>
      </c>
      <c r="Q469" t="str">
        <v>A</v>
      </c>
      <c r="R469" t="str">
        <v>PALL</v>
      </c>
      <c r="S469">
        <v>45089</v>
      </c>
      <c r="T469">
        <v>5413198</v>
      </c>
      <c r="U469" t="str">
        <v>IBCR0397RXMU084</v>
      </c>
      <c r="V469" t="str">
        <v/>
      </c>
      <c r="W469">
        <v>0</v>
      </c>
    </row>
    <row r="470" spans="1:23" x14ac:dyDescent="0.15">
      <c r="A470">
        <v>397</v>
      </c>
      <c r="B470">
        <v>1385</v>
      </c>
      <c r="C470" t="str">
        <v>G</v>
      </c>
      <c r="D470">
        <v>2</v>
      </c>
      <c r="E470" t="str">
        <v>H</v>
      </c>
      <c r="F470">
        <v>4</v>
      </c>
      <c r="G470" t="str">
        <v>no</v>
      </c>
      <c r="H470">
        <v>86</v>
      </c>
      <c r="I470">
        <v>87</v>
      </c>
      <c r="J470">
        <v>5</v>
      </c>
      <c r="K470" s="27">
        <v>7.15</v>
      </c>
      <c r="L470" s="27">
        <v>8.4930000000000003</v>
      </c>
      <c r="M470" t="str">
        <v>W</v>
      </c>
      <c r="N470" t="str">
        <v>GCR</v>
      </c>
      <c r="O470" t="str">
        <v>BCR</v>
      </c>
      <c r="P470" t="str">
        <v>095391IODP</v>
      </c>
      <c r="Q470" t="str">
        <v>A</v>
      </c>
      <c r="R470" t="str">
        <v>BROO</v>
      </c>
      <c r="S470">
        <v>45089</v>
      </c>
      <c r="T470">
        <v>5413197</v>
      </c>
      <c r="U470" t="str">
        <v>IBCR0397RXLU084</v>
      </c>
      <c r="V470" t="str">
        <v/>
      </c>
      <c r="W470">
        <v>0</v>
      </c>
    </row>
    <row r="471" spans="1:23" x14ac:dyDescent="0.15">
      <c r="A471">
        <v>397</v>
      </c>
      <c r="B471">
        <v>1385</v>
      </c>
      <c r="C471" t="str">
        <v>G</v>
      </c>
      <c r="D471">
        <v>2</v>
      </c>
      <c r="E471" t="str">
        <v>H</v>
      </c>
      <c r="F471">
        <v>4</v>
      </c>
      <c r="G471" t="str">
        <v>no</v>
      </c>
      <c r="H471">
        <v>88</v>
      </c>
      <c r="I471">
        <v>90</v>
      </c>
      <c r="J471">
        <v>20</v>
      </c>
      <c r="K471" s="27">
        <v>7.17</v>
      </c>
      <c r="L471" s="27">
        <v>8.5129999999999999</v>
      </c>
      <c r="M471" t="str">
        <v>W</v>
      </c>
      <c r="N471" t="str">
        <v>GCR</v>
      </c>
      <c r="O471" t="str">
        <v>BCR</v>
      </c>
      <c r="P471" t="str">
        <v>095353IODP</v>
      </c>
      <c r="Q471" t="str">
        <v>A</v>
      </c>
      <c r="R471" t="str">
        <v>WU</v>
      </c>
      <c r="S471">
        <v>45089</v>
      </c>
      <c r="T471">
        <v>5413199</v>
      </c>
      <c r="U471" t="str">
        <v>IBCR0397RXNU084</v>
      </c>
      <c r="V471" t="str">
        <v/>
      </c>
      <c r="W471">
        <v>0</v>
      </c>
    </row>
    <row r="472" spans="1:23" x14ac:dyDescent="0.15">
      <c r="A472">
        <v>397</v>
      </c>
      <c r="B472">
        <v>1385</v>
      </c>
      <c r="C472" t="str">
        <v>G</v>
      </c>
      <c r="D472">
        <v>2</v>
      </c>
      <c r="E472" t="str">
        <v>H</v>
      </c>
      <c r="F472">
        <v>4</v>
      </c>
      <c r="G472" t="str">
        <v>no</v>
      </c>
      <c r="H472">
        <v>88</v>
      </c>
      <c r="I472">
        <v>90</v>
      </c>
      <c r="J472">
        <v>8</v>
      </c>
      <c r="K472" s="27">
        <v>7.17</v>
      </c>
      <c r="L472" s="27">
        <v>8.5129999999999999</v>
      </c>
      <c r="M472" t="str">
        <v>W</v>
      </c>
      <c r="N472" t="str">
        <v>GCR</v>
      </c>
      <c r="O472" t="str">
        <v>BCR</v>
      </c>
      <c r="P472" t="str">
        <v>095810IODP</v>
      </c>
      <c r="Q472" t="str">
        <v>A</v>
      </c>
      <c r="R472" t="str">
        <v>XUAN</v>
      </c>
      <c r="S472">
        <v>45089</v>
      </c>
      <c r="T472">
        <v>5413200</v>
      </c>
      <c r="U472" t="str">
        <v>IBCR0397RXOU084</v>
      </c>
      <c r="V472" t="str">
        <v/>
      </c>
      <c r="W472">
        <v>0</v>
      </c>
    </row>
    <row r="473" spans="1:23" x14ac:dyDescent="0.15">
      <c r="A473">
        <v>397</v>
      </c>
      <c r="B473">
        <v>1385</v>
      </c>
      <c r="C473" t="str">
        <v>G</v>
      </c>
      <c r="D473">
        <v>2</v>
      </c>
      <c r="E473" t="str">
        <v>H</v>
      </c>
      <c r="F473">
        <v>4</v>
      </c>
      <c r="G473" t="str">
        <v>no</v>
      </c>
      <c r="H473">
        <v>90</v>
      </c>
      <c r="I473">
        <v>92</v>
      </c>
      <c r="J473">
        <v>20</v>
      </c>
      <c r="K473" s="27">
        <v>7.19</v>
      </c>
      <c r="L473" s="27">
        <v>8.5330000000000013</v>
      </c>
      <c r="M473" t="str">
        <v>W</v>
      </c>
      <c r="N473" t="str">
        <v>GCR</v>
      </c>
      <c r="O473" t="str">
        <v>BCR</v>
      </c>
      <c r="P473" t="str">
        <v>095252IODP</v>
      </c>
      <c r="Q473" t="str">
        <v>A</v>
      </c>
      <c r="R473" t="str">
        <v>PALL</v>
      </c>
      <c r="S473">
        <v>45089</v>
      </c>
      <c r="T473">
        <v>5413201</v>
      </c>
      <c r="U473" t="str">
        <v>IBCR0397RXPU084</v>
      </c>
      <c r="V473" t="str">
        <v/>
      </c>
      <c r="W473">
        <v>0</v>
      </c>
    </row>
    <row r="474" spans="1:23" x14ac:dyDescent="0.15">
      <c r="A474">
        <v>397</v>
      </c>
      <c r="B474">
        <v>1385</v>
      </c>
      <c r="C474" t="str">
        <v>G</v>
      </c>
      <c r="D474">
        <v>2</v>
      </c>
      <c r="E474" t="str">
        <v>H</v>
      </c>
      <c r="F474">
        <v>4</v>
      </c>
      <c r="G474" t="str">
        <v>no</v>
      </c>
      <c r="H474">
        <v>92</v>
      </c>
      <c r="I474">
        <v>94</v>
      </c>
      <c r="J474">
        <v>20</v>
      </c>
      <c r="K474" s="27">
        <v>7.21</v>
      </c>
      <c r="L474" s="27">
        <v>8.5530000000000008</v>
      </c>
      <c r="M474" t="str">
        <v>W</v>
      </c>
      <c r="N474" t="str">
        <v>GCR</v>
      </c>
      <c r="O474" t="str">
        <v>BCR</v>
      </c>
      <c r="P474" t="str">
        <v>095750IODP</v>
      </c>
      <c r="Q474" t="str">
        <v>A</v>
      </c>
      <c r="R474" t="str">
        <v>HINE</v>
      </c>
      <c r="S474">
        <v>45089</v>
      </c>
      <c r="T474">
        <v>5413202</v>
      </c>
      <c r="U474" t="str">
        <v>IBCR0397RXQU084</v>
      </c>
      <c r="V474" t="str">
        <v/>
      </c>
      <c r="W474">
        <v>0</v>
      </c>
    </row>
    <row r="475" spans="1:23" x14ac:dyDescent="0.15">
      <c r="A475">
        <v>397</v>
      </c>
      <c r="B475">
        <v>1385</v>
      </c>
      <c r="C475" t="str">
        <v>G</v>
      </c>
      <c r="D475">
        <v>2</v>
      </c>
      <c r="E475" t="str">
        <v>H</v>
      </c>
      <c r="F475">
        <v>4</v>
      </c>
      <c r="G475" t="str">
        <v>no</v>
      </c>
      <c r="H475">
        <v>94</v>
      </c>
      <c r="I475">
        <v>96</v>
      </c>
      <c r="J475">
        <v>20</v>
      </c>
      <c r="K475" s="27">
        <v>7.23</v>
      </c>
      <c r="L475" s="27">
        <v>8.5730000000000004</v>
      </c>
      <c r="M475" t="str">
        <v>W</v>
      </c>
      <c r="N475" t="str">
        <v>GCR</v>
      </c>
      <c r="O475" t="str">
        <v>BCR</v>
      </c>
      <c r="P475" t="str">
        <v>095252IODP</v>
      </c>
      <c r="Q475" t="str">
        <v>A</v>
      </c>
      <c r="R475" t="str">
        <v>PALL</v>
      </c>
      <c r="S475">
        <v>45089</v>
      </c>
      <c r="T475">
        <v>5413203</v>
      </c>
      <c r="U475" t="str">
        <v>IBCR0397RXRU084</v>
      </c>
      <c r="V475" t="str">
        <v/>
      </c>
      <c r="W475">
        <v>0</v>
      </c>
    </row>
    <row r="476" spans="1:23" x14ac:dyDescent="0.15">
      <c r="A476">
        <v>397</v>
      </c>
      <c r="B476">
        <v>1385</v>
      </c>
      <c r="C476" t="str">
        <v>G</v>
      </c>
      <c r="D476">
        <v>2</v>
      </c>
      <c r="E476" t="str">
        <v>H</v>
      </c>
      <c r="F476">
        <v>4</v>
      </c>
      <c r="G476" t="str">
        <v>no</v>
      </c>
      <c r="H476">
        <v>94</v>
      </c>
      <c r="I476">
        <v>96</v>
      </c>
      <c r="J476">
        <v>10</v>
      </c>
      <c r="K476" s="27">
        <v>7.23</v>
      </c>
      <c r="L476" s="27">
        <v>8.5730000000000004</v>
      </c>
      <c r="M476" t="str">
        <v>W</v>
      </c>
      <c r="N476" t="str">
        <v>GCR</v>
      </c>
      <c r="O476" t="str">
        <v>BCR</v>
      </c>
      <c r="P476" t="str">
        <v>096010IODP</v>
      </c>
      <c r="Q476" t="str">
        <v>A</v>
      </c>
      <c r="R476" t="str">
        <v>YOBO</v>
      </c>
      <c r="S476">
        <v>45089</v>
      </c>
      <c r="T476">
        <v>5413204</v>
      </c>
      <c r="U476" t="str">
        <v>IBCR0397RXSU084</v>
      </c>
      <c r="V476" t="str">
        <v/>
      </c>
      <c r="W476">
        <v>0</v>
      </c>
    </row>
    <row r="477" spans="1:23" x14ac:dyDescent="0.15">
      <c r="A477">
        <v>397</v>
      </c>
      <c r="B477">
        <v>1385</v>
      </c>
      <c r="C477" t="str">
        <v>G</v>
      </c>
      <c r="D477">
        <v>2</v>
      </c>
      <c r="E477" t="str">
        <v>H</v>
      </c>
      <c r="F477">
        <v>4</v>
      </c>
      <c r="G477" t="str">
        <v>no</v>
      </c>
      <c r="H477">
        <v>96</v>
      </c>
      <c r="I477">
        <v>98</v>
      </c>
      <c r="J477">
        <v>8</v>
      </c>
      <c r="K477" s="27">
        <v>7.25</v>
      </c>
      <c r="L477" s="27">
        <v>8.593</v>
      </c>
      <c r="M477" t="str">
        <v>W</v>
      </c>
      <c r="N477" t="str">
        <v>GCR</v>
      </c>
      <c r="O477" t="str">
        <v>BCR</v>
      </c>
      <c r="P477" t="str">
        <v>095810IODP</v>
      </c>
      <c r="Q477" t="str">
        <v>A</v>
      </c>
      <c r="R477" t="str">
        <v>XUAN</v>
      </c>
      <c r="S477">
        <v>45089</v>
      </c>
      <c r="T477">
        <v>5413206</v>
      </c>
      <c r="U477" t="str">
        <v>IBCR0397RXUU084</v>
      </c>
      <c r="V477" t="str">
        <v/>
      </c>
      <c r="W477">
        <v>0</v>
      </c>
    </row>
    <row r="478" spans="1:23" x14ac:dyDescent="0.15">
      <c r="A478">
        <v>397</v>
      </c>
      <c r="B478">
        <v>1385</v>
      </c>
      <c r="C478" t="str">
        <v>G</v>
      </c>
      <c r="D478">
        <v>2</v>
      </c>
      <c r="E478" t="str">
        <v>H</v>
      </c>
      <c r="F478">
        <v>4</v>
      </c>
      <c r="G478" t="str">
        <v>no</v>
      </c>
      <c r="H478">
        <v>96</v>
      </c>
      <c r="I478">
        <v>98</v>
      </c>
      <c r="J478">
        <v>20</v>
      </c>
      <c r="K478" s="27">
        <v>7.25</v>
      </c>
      <c r="L478" s="27">
        <v>8.593</v>
      </c>
      <c r="M478" t="str">
        <v>W</v>
      </c>
      <c r="N478" t="str">
        <v>GCR</v>
      </c>
      <c r="O478" t="str">
        <v>BCR</v>
      </c>
      <c r="P478" t="str">
        <v>095252IODP</v>
      </c>
      <c r="Q478" t="str">
        <v>A</v>
      </c>
      <c r="R478" t="str">
        <v>PALL</v>
      </c>
      <c r="S478">
        <v>45089</v>
      </c>
      <c r="T478">
        <v>5413205</v>
      </c>
      <c r="U478" t="str">
        <v>IBCR0397RXTU084</v>
      </c>
      <c r="V478" t="str">
        <v/>
      </c>
      <c r="W478">
        <v>0</v>
      </c>
    </row>
    <row r="479" spans="1:23" x14ac:dyDescent="0.15">
      <c r="A479">
        <v>397</v>
      </c>
      <c r="B479">
        <v>1385</v>
      </c>
      <c r="C479" t="str">
        <v>G</v>
      </c>
      <c r="D479">
        <v>2</v>
      </c>
      <c r="E479" t="str">
        <v>H</v>
      </c>
      <c r="F479">
        <v>4</v>
      </c>
      <c r="G479" t="str">
        <v>no</v>
      </c>
      <c r="H479">
        <v>98</v>
      </c>
      <c r="I479">
        <v>100</v>
      </c>
      <c r="J479">
        <v>36</v>
      </c>
      <c r="K479" s="27">
        <v>7.27</v>
      </c>
      <c r="L479" s="27">
        <v>8.6129999999999995</v>
      </c>
      <c r="M479" t="str">
        <v>W</v>
      </c>
      <c r="N479" t="str">
        <v>GCR</v>
      </c>
      <c r="O479" t="str">
        <v>BCR</v>
      </c>
      <c r="P479" t="str">
        <v>095086IODP</v>
      </c>
      <c r="Q479" t="str">
        <v>A</v>
      </c>
      <c r="R479" t="str">
        <v>JIMI2</v>
      </c>
      <c r="S479">
        <v>45089</v>
      </c>
      <c r="T479">
        <v>5413207</v>
      </c>
      <c r="U479" t="str">
        <v>IBCR0397RXVU084</v>
      </c>
      <c r="V479" t="str">
        <v/>
      </c>
      <c r="W479">
        <v>0</v>
      </c>
    </row>
    <row r="480" spans="1:23" x14ac:dyDescent="0.15">
      <c r="A480">
        <v>397</v>
      </c>
      <c r="B480">
        <v>1385</v>
      </c>
      <c r="C480" t="str">
        <v>G</v>
      </c>
      <c r="D480">
        <v>2</v>
      </c>
      <c r="E480" t="str">
        <v>H</v>
      </c>
      <c r="F480">
        <v>4</v>
      </c>
      <c r="G480" t="str">
        <v>no</v>
      </c>
      <c r="H480">
        <v>100</v>
      </c>
      <c r="I480">
        <v>102</v>
      </c>
      <c r="J480">
        <v>20</v>
      </c>
      <c r="K480" s="27">
        <v>7.29</v>
      </c>
      <c r="L480" s="27">
        <v>8.6329999999999991</v>
      </c>
      <c r="M480" t="str">
        <v>W</v>
      </c>
      <c r="N480" t="str">
        <v>GCR</v>
      </c>
      <c r="O480" t="str">
        <v>BCR</v>
      </c>
      <c r="P480" t="str">
        <v>095252IODP</v>
      </c>
      <c r="Q480" t="str">
        <v>A</v>
      </c>
      <c r="R480" t="str">
        <v>PALL</v>
      </c>
      <c r="S480">
        <v>45089</v>
      </c>
      <c r="T480">
        <v>5413208</v>
      </c>
      <c r="U480" t="str">
        <v>IBCR0397RXWU084</v>
      </c>
      <c r="V480" t="str">
        <v/>
      </c>
      <c r="W480">
        <v>0</v>
      </c>
    </row>
    <row r="481" spans="1:23" x14ac:dyDescent="0.15">
      <c r="A481">
        <v>397</v>
      </c>
      <c r="B481">
        <v>1385</v>
      </c>
      <c r="C481" t="str">
        <v>G</v>
      </c>
      <c r="D481">
        <v>2</v>
      </c>
      <c r="E481" t="str">
        <v>H</v>
      </c>
      <c r="F481">
        <v>4</v>
      </c>
      <c r="G481" t="str">
        <v>no</v>
      </c>
      <c r="H481">
        <v>102</v>
      </c>
      <c r="I481">
        <v>104</v>
      </c>
      <c r="J481">
        <v>10</v>
      </c>
      <c r="K481" s="27">
        <v>7.3100000000000005</v>
      </c>
      <c r="L481" s="27">
        <v>8.6530000000000005</v>
      </c>
      <c r="M481" t="str">
        <v>W</v>
      </c>
      <c r="N481" t="str">
        <v>GCR</v>
      </c>
      <c r="O481" t="str">
        <v>BCR</v>
      </c>
      <c r="P481" t="str">
        <v>096010IODP</v>
      </c>
      <c r="Q481" t="str">
        <v>A</v>
      </c>
      <c r="R481" t="str">
        <v>YOBO</v>
      </c>
      <c r="S481">
        <v>45089</v>
      </c>
      <c r="T481">
        <v>5413210</v>
      </c>
      <c r="U481" t="str">
        <v>IBCR0397RXYU084</v>
      </c>
      <c r="V481" t="str">
        <v/>
      </c>
      <c r="W481">
        <v>0</v>
      </c>
    </row>
    <row r="482" spans="1:23" x14ac:dyDescent="0.15">
      <c r="A482">
        <v>397</v>
      </c>
      <c r="B482">
        <v>1385</v>
      </c>
      <c r="C482" t="str">
        <v>G</v>
      </c>
      <c r="D482">
        <v>2</v>
      </c>
      <c r="E482" t="str">
        <v>H</v>
      </c>
      <c r="F482">
        <v>4</v>
      </c>
      <c r="G482" t="str">
        <v>no</v>
      </c>
      <c r="H482">
        <v>102</v>
      </c>
      <c r="I482">
        <v>104</v>
      </c>
      <c r="J482">
        <v>20</v>
      </c>
      <c r="K482" s="27">
        <v>7.3100000000000005</v>
      </c>
      <c r="L482" s="27">
        <v>8.6530000000000005</v>
      </c>
      <c r="M482" t="str">
        <v>W</v>
      </c>
      <c r="N482" t="str">
        <v>GCR</v>
      </c>
      <c r="O482" t="str">
        <v>BCR</v>
      </c>
      <c r="P482" t="str">
        <v>095252IODP</v>
      </c>
      <c r="Q482" t="str">
        <v>A</v>
      </c>
      <c r="R482" t="str">
        <v>PALL</v>
      </c>
      <c r="S482">
        <v>45089</v>
      </c>
      <c r="T482">
        <v>5413209</v>
      </c>
      <c r="U482" t="str">
        <v>IBCR0397RXXU084</v>
      </c>
      <c r="V482" t="str">
        <v/>
      </c>
      <c r="W482">
        <v>0</v>
      </c>
    </row>
    <row r="483" spans="1:23" x14ac:dyDescent="0.15">
      <c r="A483">
        <v>397</v>
      </c>
      <c r="B483">
        <v>1385</v>
      </c>
      <c r="C483" t="str">
        <v>G</v>
      </c>
      <c r="D483">
        <v>2</v>
      </c>
      <c r="E483" t="str">
        <v>H</v>
      </c>
      <c r="F483">
        <v>4</v>
      </c>
      <c r="G483" t="str">
        <v>no</v>
      </c>
      <c r="H483">
        <v>104</v>
      </c>
      <c r="I483">
        <v>106</v>
      </c>
      <c r="J483">
        <v>20</v>
      </c>
      <c r="K483" s="27">
        <v>7.33</v>
      </c>
      <c r="L483" s="27">
        <v>8.673</v>
      </c>
      <c r="M483" t="str">
        <v>W</v>
      </c>
      <c r="N483" t="str">
        <v>GCR</v>
      </c>
      <c r="O483" t="str">
        <v>BCR</v>
      </c>
      <c r="P483" t="str">
        <v>095252IODP</v>
      </c>
      <c r="Q483" t="str">
        <v>A</v>
      </c>
      <c r="R483" t="str">
        <v>PALL</v>
      </c>
      <c r="S483">
        <v>45089</v>
      </c>
      <c r="T483">
        <v>5413211</v>
      </c>
      <c r="U483" t="str">
        <v>IBCR0397RXZU084</v>
      </c>
      <c r="V483" t="str">
        <v/>
      </c>
      <c r="W483">
        <v>0</v>
      </c>
    </row>
    <row r="484" spans="1:23" x14ac:dyDescent="0.15">
      <c r="A484">
        <v>397</v>
      </c>
      <c r="B484">
        <v>1385</v>
      </c>
      <c r="C484" t="str">
        <v>G</v>
      </c>
      <c r="D484">
        <v>2</v>
      </c>
      <c r="E484" t="str">
        <v>H</v>
      </c>
      <c r="F484">
        <v>4</v>
      </c>
      <c r="G484" t="str">
        <v>no</v>
      </c>
      <c r="H484">
        <v>106</v>
      </c>
      <c r="I484">
        <v>108</v>
      </c>
      <c r="J484">
        <v>20</v>
      </c>
      <c r="K484" s="27">
        <v>7.35</v>
      </c>
      <c r="L484" s="27">
        <v>8.6929999999999996</v>
      </c>
      <c r="M484" t="str">
        <v>W</v>
      </c>
      <c r="N484" t="str">
        <v>GCR</v>
      </c>
      <c r="O484" t="str">
        <v>BCR</v>
      </c>
      <c r="P484" t="str">
        <v>095750IODP</v>
      </c>
      <c r="Q484" t="str">
        <v>A</v>
      </c>
      <c r="R484" t="str">
        <v>HINE</v>
      </c>
      <c r="S484">
        <v>45089</v>
      </c>
      <c r="T484">
        <v>5413212</v>
      </c>
      <c r="U484" t="str">
        <v>IBCR0397RX0V084</v>
      </c>
      <c r="V484" t="str">
        <v/>
      </c>
      <c r="W484">
        <v>0</v>
      </c>
    </row>
    <row r="485" spans="1:23" x14ac:dyDescent="0.15">
      <c r="A485">
        <v>397</v>
      </c>
      <c r="B485">
        <v>1385</v>
      </c>
      <c r="C485" t="str">
        <v>G</v>
      </c>
      <c r="D485">
        <v>2</v>
      </c>
      <c r="E485" t="str">
        <v>H</v>
      </c>
      <c r="F485">
        <v>4</v>
      </c>
      <c r="G485" t="str">
        <v>no</v>
      </c>
      <c r="H485">
        <v>108</v>
      </c>
      <c r="I485">
        <v>110</v>
      </c>
      <c r="J485">
        <v>8</v>
      </c>
      <c r="K485" s="27">
        <v>7.37</v>
      </c>
      <c r="L485" s="27">
        <v>8.713000000000001</v>
      </c>
      <c r="M485" t="str">
        <v>W</v>
      </c>
      <c r="N485" t="str">
        <v>GCR</v>
      </c>
      <c r="O485" t="str">
        <v>BCR</v>
      </c>
      <c r="P485" t="str">
        <v>095810IODP</v>
      </c>
      <c r="Q485" t="str">
        <v>A</v>
      </c>
      <c r="R485" t="str">
        <v>XUAN</v>
      </c>
      <c r="S485">
        <v>45089</v>
      </c>
      <c r="T485">
        <v>5413214</v>
      </c>
      <c r="U485" t="str">
        <v>IBCR0397RX2V084</v>
      </c>
      <c r="V485" t="str">
        <v/>
      </c>
      <c r="W485">
        <v>0</v>
      </c>
    </row>
    <row r="486" spans="1:23" x14ac:dyDescent="0.15">
      <c r="A486">
        <v>397</v>
      </c>
      <c r="B486">
        <v>1385</v>
      </c>
      <c r="C486" t="str">
        <v>G</v>
      </c>
      <c r="D486">
        <v>2</v>
      </c>
      <c r="E486" t="str">
        <v>H</v>
      </c>
      <c r="F486">
        <v>4</v>
      </c>
      <c r="G486" t="str">
        <v>no</v>
      </c>
      <c r="H486">
        <v>108</v>
      </c>
      <c r="I486">
        <v>110</v>
      </c>
      <c r="J486">
        <v>20</v>
      </c>
      <c r="K486" s="27">
        <v>7.37</v>
      </c>
      <c r="L486" s="27">
        <v>8.713000000000001</v>
      </c>
      <c r="M486" t="str">
        <v>W</v>
      </c>
      <c r="N486" t="str">
        <v>GCR</v>
      </c>
      <c r="O486" t="str">
        <v>BCR</v>
      </c>
      <c r="P486" t="str">
        <v>095252IODP</v>
      </c>
      <c r="Q486" t="str">
        <v>A</v>
      </c>
      <c r="R486" t="str">
        <v>PALL</v>
      </c>
      <c r="S486">
        <v>45089</v>
      </c>
      <c r="T486">
        <v>5413213</v>
      </c>
      <c r="U486" t="str">
        <v>IBCR0397RX1V084</v>
      </c>
      <c r="V486" t="str">
        <v/>
      </c>
      <c r="W486">
        <v>0</v>
      </c>
    </row>
    <row r="487" spans="1:23" x14ac:dyDescent="0.15">
      <c r="A487">
        <v>397</v>
      </c>
      <c r="B487">
        <v>1385</v>
      </c>
      <c r="C487" t="str">
        <v>G</v>
      </c>
      <c r="D487">
        <v>2</v>
      </c>
      <c r="E487" t="str">
        <v>H</v>
      </c>
      <c r="F487">
        <v>4</v>
      </c>
      <c r="G487" t="str">
        <v>no</v>
      </c>
      <c r="H487">
        <v>110</v>
      </c>
      <c r="I487">
        <v>112</v>
      </c>
      <c r="J487">
        <v>20</v>
      </c>
      <c r="K487" s="27">
        <v>7.3900000000000006</v>
      </c>
      <c r="L487" s="27">
        <v>8.7330000000000005</v>
      </c>
      <c r="M487" t="str">
        <v>W</v>
      </c>
      <c r="N487" t="str">
        <v>GCR</v>
      </c>
      <c r="O487" t="str">
        <v>BCR</v>
      </c>
      <c r="P487" t="str">
        <v>095252IODP</v>
      </c>
      <c r="Q487" t="str">
        <v>A</v>
      </c>
      <c r="R487" t="str">
        <v>PALL</v>
      </c>
      <c r="S487">
        <v>45089</v>
      </c>
      <c r="T487">
        <v>5413215</v>
      </c>
      <c r="U487" t="str">
        <v>IBCR0397RX3V084</v>
      </c>
      <c r="V487" t="str">
        <v/>
      </c>
      <c r="W487">
        <v>0</v>
      </c>
    </row>
    <row r="488" spans="1:23" x14ac:dyDescent="0.15">
      <c r="A488">
        <v>397</v>
      </c>
      <c r="B488">
        <v>1385</v>
      </c>
      <c r="C488" t="str">
        <v>G</v>
      </c>
      <c r="D488">
        <v>2</v>
      </c>
      <c r="E488" t="str">
        <v>H</v>
      </c>
      <c r="F488">
        <v>4</v>
      </c>
      <c r="G488" t="str">
        <v>no</v>
      </c>
      <c r="H488">
        <v>110</v>
      </c>
      <c r="I488">
        <v>112</v>
      </c>
      <c r="J488">
        <v>10</v>
      </c>
      <c r="K488" s="27">
        <v>7.3900000000000006</v>
      </c>
      <c r="L488" s="27">
        <v>8.7330000000000005</v>
      </c>
      <c r="M488" t="str">
        <v>W</v>
      </c>
      <c r="N488" t="str">
        <v>GCR</v>
      </c>
      <c r="O488" t="str">
        <v>BCR</v>
      </c>
      <c r="P488" t="str">
        <v>096010IODP</v>
      </c>
      <c r="Q488" t="str">
        <v>A</v>
      </c>
      <c r="R488" t="str">
        <v>YOBO</v>
      </c>
      <c r="S488">
        <v>45089</v>
      </c>
      <c r="T488">
        <v>5413216</v>
      </c>
      <c r="U488" t="str">
        <v>IBCR0397RX4V084</v>
      </c>
      <c r="V488" t="str">
        <v/>
      </c>
      <c r="W488">
        <v>0</v>
      </c>
    </row>
    <row r="489" spans="1:23" x14ac:dyDescent="0.15">
      <c r="A489">
        <v>397</v>
      </c>
      <c r="B489">
        <v>1385</v>
      </c>
      <c r="C489" t="str">
        <v>G</v>
      </c>
      <c r="D489">
        <v>2</v>
      </c>
      <c r="E489" t="str">
        <v>H</v>
      </c>
      <c r="F489">
        <v>4</v>
      </c>
      <c r="G489" t="str">
        <v>no</v>
      </c>
      <c r="H489">
        <v>112</v>
      </c>
      <c r="I489">
        <v>114</v>
      </c>
      <c r="J489">
        <v>36</v>
      </c>
      <c r="K489" s="27">
        <v>7.41</v>
      </c>
      <c r="L489" s="27">
        <v>8.7530000000000001</v>
      </c>
      <c r="M489" t="str">
        <v>W</v>
      </c>
      <c r="N489" t="str">
        <v>GCR</v>
      </c>
      <c r="O489" t="str">
        <v>BCR</v>
      </c>
      <c r="P489" t="str">
        <v>095086IODP</v>
      </c>
      <c r="Q489" t="str">
        <v>A</v>
      </c>
      <c r="R489" t="str">
        <v>JIMI2</v>
      </c>
      <c r="S489">
        <v>45089</v>
      </c>
      <c r="T489">
        <v>5413217</v>
      </c>
      <c r="U489" t="str">
        <v>IBCR0397RX5V084</v>
      </c>
      <c r="V489" t="str">
        <v/>
      </c>
      <c r="W489">
        <v>0</v>
      </c>
    </row>
    <row r="490" spans="1:23" x14ac:dyDescent="0.15">
      <c r="A490">
        <v>397</v>
      </c>
      <c r="B490">
        <v>1385</v>
      </c>
      <c r="C490" t="str">
        <v>G</v>
      </c>
      <c r="D490">
        <v>2</v>
      </c>
      <c r="E490" t="str">
        <v>H</v>
      </c>
      <c r="F490">
        <v>4</v>
      </c>
      <c r="G490" t="str">
        <v>no</v>
      </c>
      <c r="H490">
        <v>114</v>
      </c>
      <c r="I490">
        <v>116</v>
      </c>
      <c r="J490">
        <v>20</v>
      </c>
      <c r="K490" s="27">
        <v>7.43</v>
      </c>
      <c r="L490" s="27">
        <v>8.7729999999999997</v>
      </c>
      <c r="M490" t="str">
        <v>W</v>
      </c>
      <c r="N490" t="str">
        <v>GCR</v>
      </c>
      <c r="O490" t="str">
        <v>BCR</v>
      </c>
      <c r="P490" t="str">
        <v>095252IODP</v>
      </c>
      <c r="Q490" t="str">
        <v>A</v>
      </c>
      <c r="R490" t="str">
        <v>PALL</v>
      </c>
      <c r="S490">
        <v>45089</v>
      </c>
      <c r="T490">
        <v>5413218</v>
      </c>
      <c r="U490" t="str">
        <v>IBCR0397RX6V084</v>
      </c>
      <c r="V490" t="str">
        <v/>
      </c>
      <c r="W490">
        <v>0</v>
      </c>
    </row>
    <row r="491" spans="1:23" x14ac:dyDescent="0.15">
      <c r="A491">
        <v>397</v>
      </c>
      <c r="B491">
        <v>1385</v>
      </c>
      <c r="C491" t="str">
        <v>G</v>
      </c>
      <c r="D491">
        <v>2</v>
      </c>
      <c r="E491" t="str">
        <v>H</v>
      </c>
      <c r="F491">
        <v>4</v>
      </c>
      <c r="G491" t="str">
        <v>no</v>
      </c>
      <c r="H491">
        <v>116</v>
      </c>
      <c r="I491">
        <v>118</v>
      </c>
      <c r="J491">
        <v>20</v>
      </c>
      <c r="K491" s="27">
        <v>7.45</v>
      </c>
      <c r="L491" s="27">
        <v>8.7929999999999993</v>
      </c>
      <c r="M491" t="str">
        <v>W</v>
      </c>
      <c r="N491" t="str">
        <v>GCR</v>
      </c>
      <c r="O491" t="str">
        <v>BCR</v>
      </c>
      <c r="P491" t="str">
        <v>095252IODP</v>
      </c>
      <c r="Q491" t="str">
        <v>A</v>
      </c>
      <c r="R491" t="str">
        <v>PALL</v>
      </c>
      <c r="S491">
        <v>45089</v>
      </c>
      <c r="T491">
        <v>5413219</v>
      </c>
      <c r="U491" t="str">
        <v>IBCR0397RX7V084</v>
      </c>
      <c r="V491" t="str">
        <v/>
      </c>
      <c r="W491">
        <v>0</v>
      </c>
    </row>
    <row r="492" spans="1:23" x14ac:dyDescent="0.15">
      <c r="A492">
        <v>397</v>
      </c>
      <c r="B492">
        <v>1385</v>
      </c>
      <c r="C492" t="str">
        <v>G</v>
      </c>
      <c r="D492">
        <v>2</v>
      </c>
      <c r="E492" t="str">
        <v>H</v>
      </c>
      <c r="F492">
        <v>4</v>
      </c>
      <c r="G492" t="str">
        <v>no</v>
      </c>
      <c r="H492">
        <v>116</v>
      </c>
      <c r="I492">
        <v>118</v>
      </c>
      <c r="J492">
        <v>8</v>
      </c>
      <c r="K492" s="27">
        <v>7.45</v>
      </c>
      <c r="L492" s="27">
        <v>8.7929999999999993</v>
      </c>
      <c r="M492" t="str">
        <v>W</v>
      </c>
      <c r="N492" t="str">
        <v>GCR</v>
      </c>
      <c r="O492" t="str">
        <v>BCR</v>
      </c>
      <c r="P492" t="str">
        <v>095810IODP</v>
      </c>
      <c r="Q492" t="str">
        <v>A</v>
      </c>
      <c r="R492" t="str">
        <v>XUAN</v>
      </c>
      <c r="S492">
        <v>45089</v>
      </c>
      <c r="T492">
        <v>5413220</v>
      </c>
      <c r="U492" t="str">
        <v>IBCR0397RX8V084</v>
      </c>
      <c r="V492" t="str">
        <v/>
      </c>
      <c r="W492">
        <v>0</v>
      </c>
    </row>
    <row r="493" spans="1:23" x14ac:dyDescent="0.15">
      <c r="A493">
        <v>397</v>
      </c>
      <c r="B493">
        <v>1385</v>
      </c>
      <c r="C493" t="str">
        <v>G</v>
      </c>
      <c r="D493">
        <v>2</v>
      </c>
      <c r="E493" t="str">
        <v>H</v>
      </c>
      <c r="F493">
        <v>4</v>
      </c>
      <c r="G493" t="str">
        <v>no</v>
      </c>
      <c r="H493">
        <v>118</v>
      </c>
      <c r="I493">
        <v>120</v>
      </c>
      <c r="J493">
        <v>20</v>
      </c>
      <c r="K493" s="27">
        <v>7.47</v>
      </c>
      <c r="L493" s="27">
        <v>8.8129999999999988</v>
      </c>
      <c r="M493" t="str">
        <v>W</v>
      </c>
      <c r="N493" t="str">
        <v>GCR</v>
      </c>
      <c r="O493" t="str">
        <v>BCR</v>
      </c>
      <c r="P493" t="str">
        <v>095750IODP</v>
      </c>
      <c r="Q493" t="str">
        <v>A</v>
      </c>
      <c r="R493" t="str">
        <v>HINE</v>
      </c>
      <c r="S493">
        <v>45089</v>
      </c>
      <c r="T493">
        <v>5413221</v>
      </c>
      <c r="U493" t="str">
        <v>IBCR0397RX9V084</v>
      </c>
      <c r="V493" t="str">
        <v/>
      </c>
      <c r="W493">
        <v>0</v>
      </c>
    </row>
    <row r="494" spans="1:23" x14ac:dyDescent="0.15">
      <c r="A494">
        <v>397</v>
      </c>
      <c r="B494">
        <v>1385</v>
      </c>
      <c r="C494" t="str">
        <v>G</v>
      </c>
      <c r="D494">
        <v>2</v>
      </c>
      <c r="E494" t="str">
        <v>H</v>
      </c>
      <c r="F494">
        <v>4</v>
      </c>
      <c r="G494" t="str">
        <v>no</v>
      </c>
      <c r="H494">
        <v>120</v>
      </c>
      <c r="I494">
        <v>122</v>
      </c>
      <c r="J494">
        <v>10</v>
      </c>
      <c r="K494" s="27">
        <v>7.49</v>
      </c>
      <c r="L494" s="27">
        <v>8.8330000000000002</v>
      </c>
      <c r="M494" t="str">
        <v>W</v>
      </c>
      <c r="N494" t="str">
        <v>GCR</v>
      </c>
      <c r="O494" t="str">
        <v>BCR</v>
      </c>
      <c r="P494" t="str">
        <v>095602IODP</v>
      </c>
      <c r="Q494" t="str">
        <v>A</v>
      </c>
      <c r="R494" t="str">
        <v>IKED</v>
      </c>
      <c r="S494">
        <v>45089</v>
      </c>
      <c r="T494">
        <v>5413223</v>
      </c>
      <c r="U494" t="str">
        <v>IBCR0397RXBV084</v>
      </c>
      <c r="V494" t="str">
        <v/>
      </c>
      <c r="W494">
        <v>0</v>
      </c>
    </row>
    <row r="495" spans="1:23" x14ac:dyDescent="0.15">
      <c r="A495">
        <v>397</v>
      </c>
      <c r="B495">
        <v>1385</v>
      </c>
      <c r="C495" t="str">
        <v>G</v>
      </c>
      <c r="D495">
        <v>2</v>
      </c>
      <c r="E495" t="str">
        <v>H</v>
      </c>
      <c r="F495">
        <v>4</v>
      </c>
      <c r="G495" t="str">
        <v>no</v>
      </c>
      <c r="H495">
        <v>120</v>
      </c>
      <c r="I495">
        <v>122</v>
      </c>
      <c r="J495">
        <v>20</v>
      </c>
      <c r="K495" s="27">
        <v>7.49</v>
      </c>
      <c r="L495" s="27">
        <v>8.8330000000000002</v>
      </c>
      <c r="M495" t="str">
        <v>W</v>
      </c>
      <c r="N495" t="str">
        <v>GCR</v>
      </c>
      <c r="O495" t="str">
        <v>BCR</v>
      </c>
      <c r="P495" t="str">
        <v>095252IODP</v>
      </c>
      <c r="Q495" t="str">
        <v>A</v>
      </c>
      <c r="R495" t="str">
        <v>PALL</v>
      </c>
      <c r="S495">
        <v>45089</v>
      </c>
      <c r="T495">
        <v>5413222</v>
      </c>
      <c r="U495" t="str">
        <v>IBCR0397RXAV084</v>
      </c>
      <c r="V495" t="str">
        <v/>
      </c>
      <c r="W495">
        <v>0</v>
      </c>
    </row>
    <row r="496" spans="1:23" x14ac:dyDescent="0.15">
      <c r="A496">
        <v>397</v>
      </c>
      <c r="B496">
        <v>1385</v>
      </c>
      <c r="C496" t="str">
        <v>G</v>
      </c>
      <c r="D496">
        <v>2</v>
      </c>
      <c r="E496" t="str">
        <v>H</v>
      </c>
      <c r="F496">
        <v>4</v>
      </c>
      <c r="G496" t="str">
        <v>no</v>
      </c>
      <c r="H496">
        <v>122</v>
      </c>
      <c r="I496">
        <v>124</v>
      </c>
      <c r="J496">
        <v>10</v>
      </c>
      <c r="K496" s="27">
        <v>7.51</v>
      </c>
      <c r="L496" s="27">
        <v>8.8529999999999998</v>
      </c>
      <c r="M496" t="str">
        <v>W</v>
      </c>
      <c r="N496" t="str">
        <v>GCR</v>
      </c>
      <c r="O496" t="str">
        <v>BCR</v>
      </c>
      <c r="P496" t="str">
        <v>096010IODP</v>
      </c>
      <c r="Q496" t="str">
        <v>A</v>
      </c>
      <c r="R496" t="str">
        <v>YOBO</v>
      </c>
      <c r="S496">
        <v>45089</v>
      </c>
      <c r="T496">
        <v>5413225</v>
      </c>
      <c r="U496" t="str">
        <v>IBCR0397RXDV084</v>
      </c>
      <c r="V496" t="str">
        <v/>
      </c>
      <c r="W496">
        <v>0</v>
      </c>
    </row>
    <row r="497" spans="1:23" x14ac:dyDescent="0.15">
      <c r="A497">
        <v>397</v>
      </c>
      <c r="B497">
        <v>1385</v>
      </c>
      <c r="C497" t="str">
        <v>G</v>
      </c>
      <c r="D497">
        <v>2</v>
      </c>
      <c r="E497" t="str">
        <v>H</v>
      </c>
      <c r="F497">
        <v>4</v>
      </c>
      <c r="G497" t="str">
        <v>no</v>
      </c>
      <c r="H497">
        <v>122</v>
      </c>
      <c r="I497">
        <v>124</v>
      </c>
      <c r="J497">
        <v>20</v>
      </c>
      <c r="K497" s="27">
        <v>7.51</v>
      </c>
      <c r="L497" s="27">
        <v>8.8529999999999998</v>
      </c>
      <c r="M497" t="str">
        <v>W</v>
      </c>
      <c r="N497" t="str">
        <v>GCR</v>
      </c>
      <c r="O497" t="str">
        <v>BCR</v>
      </c>
      <c r="P497" t="str">
        <v>095252IODP</v>
      </c>
      <c r="Q497" t="str">
        <v>A</v>
      </c>
      <c r="R497" t="str">
        <v>PALL</v>
      </c>
      <c r="S497">
        <v>45089</v>
      </c>
      <c r="T497">
        <v>5413224</v>
      </c>
      <c r="U497" t="str">
        <v>IBCR0397RXCV084</v>
      </c>
      <c r="V497" t="str">
        <v/>
      </c>
      <c r="W497">
        <v>0</v>
      </c>
    </row>
    <row r="498" spans="1:23" x14ac:dyDescent="0.15">
      <c r="A498">
        <v>397</v>
      </c>
      <c r="B498">
        <v>1385</v>
      </c>
      <c r="C498" t="str">
        <v>G</v>
      </c>
      <c r="D498">
        <v>2</v>
      </c>
      <c r="E498" t="str">
        <v>H</v>
      </c>
      <c r="F498">
        <v>4</v>
      </c>
      <c r="G498" t="str">
        <v>no</v>
      </c>
      <c r="H498">
        <v>124</v>
      </c>
      <c r="I498">
        <v>126</v>
      </c>
      <c r="J498">
        <v>20</v>
      </c>
      <c r="K498" s="27">
        <v>7.53</v>
      </c>
      <c r="L498" s="27">
        <v>8.8730000000000011</v>
      </c>
      <c r="M498" t="str">
        <v>W</v>
      </c>
      <c r="N498" t="str">
        <v>GCR</v>
      </c>
      <c r="O498" t="str">
        <v>BCR</v>
      </c>
      <c r="P498" t="str">
        <v>095252IODP</v>
      </c>
      <c r="Q498" t="str">
        <v>A</v>
      </c>
      <c r="R498" t="str">
        <v>PALL</v>
      </c>
      <c r="S498">
        <v>45089</v>
      </c>
      <c r="T498">
        <v>5413226</v>
      </c>
      <c r="U498" t="str">
        <v>IBCR0397RXEV084</v>
      </c>
      <c r="V498" t="str">
        <v/>
      </c>
      <c r="W498">
        <v>0</v>
      </c>
    </row>
    <row r="499" spans="1:23" x14ac:dyDescent="0.15">
      <c r="A499">
        <v>397</v>
      </c>
      <c r="B499">
        <v>1385</v>
      </c>
      <c r="C499" t="str">
        <v>G</v>
      </c>
      <c r="D499">
        <v>2</v>
      </c>
      <c r="E499" t="str">
        <v>H</v>
      </c>
      <c r="F499">
        <v>4</v>
      </c>
      <c r="G499" t="str">
        <v>no</v>
      </c>
      <c r="H499">
        <v>124</v>
      </c>
      <c r="I499">
        <v>126</v>
      </c>
      <c r="J499">
        <v>8</v>
      </c>
      <c r="K499" s="27">
        <v>7.53</v>
      </c>
      <c r="L499" s="27">
        <v>8.8730000000000011</v>
      </c>
      <c r="M499" t="str">
        <v>W</v>
      </c>
      <c r="N499" t="str">
        <v>GCR</v>
      </c>
      <c r="O499" t="str">
        <v>BCR</v>
      </c>
      <c r="P499" t="str">
        <v>095810IODP</v>
      </c>
      <c r="Q499" t="str">
        <v>A</v>
      </c>
      <c r="R499" t="str">
        <v>XUAN</v>
      </c>
      <c r="S499">
        <v>45089</v>
      </c>
      <c r="T499">
        <v>5413227</v>
      </c>
      <c r="U499" t="str">
        <v>IBCR0397RXFV084</v>
      </c>
      <c r="V499" t="str">
        <v/>
      </c>
      <c r="W499">
        <v>0</v>
      </c>
    </row>
    <row r="500" spans="1:23" x14ac:dyDescent="0.15">
      <c r="A500">
        <v>397</v>
      </c>
      <c r="B500">
        <v>1385</v>
      </c>
      <c r="C500" t="str">
        <v>G</v>
      </c>
      <c r="D500">
        <v>2</v>
      </c>
      <c r="E500" t="str">
        <v>H</v>
      </c>
      <c r="F500">
        <v>4</v>
      </c>
      <c r="G500" t="str">
        <v>no</v>
      </c>
      <c r="H500">
        <v>126</v>
      </c>
      <c r="I500">
        <v>128</v>
      </c>
      <c r="J500">
        <v>36</v>
      </c>
      <c r="K500" s="27">
        <v>7.55</v>
      </c>
      <c r="L500" s="27">
        <v>8.8930000000000007</v>
      </c>
      <c r="M500" t="str">
        <v>W</v>
      </c>
      <c r="N500" t="str">
        <v>GCR</v>
      </c>
      <c r="O500" t="str">
        <v>BCR</v>
      </c>
      <c r="P500" t="str">
        <v>095086IODP</v>
      </c>
      <c r="Q500" t="str">
        <v>A</v>
      </c>
      <c r="R500" t="str">
        <v>JIMI2</v>
      </c>
      <c r="S500">
        <v>45089</v>
      </c>
      <c r="T500">
        <v>5413228</v>
      </c>
      <c r="U500" t="str">
        <v>IBCR0397RXGV084</v>
      </c>
      <c r="V500" t="str">
        <v/>
      </c>
      <c r="W500">
        <v>0</v>
      </c>
    </row>
    <row r="501" spans="1:23" x14ac:dyDescent="0.15">
      <c r="A501">
        <v>397</v>
      </c>
      <c r="B501">
        <v>1385</v>
      </c>
      <c r="C501" t="str">
        <v>G</v>
      </c>
      <c r="D501">
        <v>2</v>
      </c>
      <c r="E501" t="str">
        <v>H</v>
      </c>
      <c r="F501">
        <v>4</v>
      </c>
      <c r="G501" t="str">
        <v>no</v>
      </c>
      <c r="H501">
        <v>128</v>
      </c>
      <c r="I501">
        <v>130</v>
      </c>
      <c r="J501">
        <v>20</v>
      </c>
      <c r="K501" s="27">
        <v>7.57</v>
      </c>
      <c r="L501" s="27">
        <v>8.9130000000000003</v>
      </c>
      <c r="M501" t="str">
        <v>W</v>
      </c>
      <c r="N501" t="str">
        <v>GCR</v>
      </c>
      <c r="O501" t="str">
        <v>BCR</v>
      </c>
      <c r="P501" t="str">
        <v>095252IODP</v>
      </c>
      <c r="Q501" t="str">
        <v>A</v>
      </c>
      <c r="R501" t="str">
        <v>PALL</v>
      </c>
      <c r="S501">
        <v>45089</v>
      </c>
      <c r="T501">
        <v>5413229</v>
      </c>
      <c r="U501" t="str">
        <v>IBCR0397RXHV084</v>
      </c>
      <c r="V501" t="str">
        <v/>
      </c>
      <c r="W501">
        <v>0</v>
      </c>
    </row>
    <row r="502" spans="1:23" x14ac:dyDescent="0.15">
      <c r="A502">
        <v>397</v>
      </c>
      <c r="B502">
        <v>1385</v>
      </c>
      <c r="C502" t="str">
        <v>G</v>
      </c>
      <c r="D502">
        <v>2</v>
      </c>
      <c r="E502" t="str">
        <v>H</v>
      </c>
      <c r="F502">
        <v>4</v>
      </c>
      <c r="G502" t="str">
        <v>no</v>
      </c>
      <c r="H502">
        <v>131</v>
      </c>
      <c r="I502">
        <v>133</v>
      </c>
      <c r="J502">
        <v>20</v>
      </c>
      <c r="K502" s="27">
        <v>7.6</v>
      </c>
      <c r="L502" s="27">
        <v>8.9429999999999996</v>
      </c>
      <c r="M502" t="str">
        <v>W</v>
      </c>
      <c r="N502" t="str">
        <v>GCR</v>
      </c>
      <c r="O502" t="str">
        <v>BCR</v>
      </c>
      <c r="P502" t="str">
        <v>095252IODP</v>
      </c>
      <c r="Q502" t="str">
        <v>A</v>
      </c>
      <c r="R502" t="str">
        <v>PALL</v>
      </c>
      <c r="S502">
        <v>45089</v>
      </c>
      <c r="T502">
        <v>5413230</v>
      </c>
      <c r="U502" t="str">
        <v>IBCR0397RXIV084</v>
      </c>
      <c r="V502" t="str">
        <v/>
      </c>
      <c r="W502">
        <v>0</v>
      </c>
    </row>
    <row r="503" spans="1:23" x14ac:dyDescent="0.15">
      <c r="A503">
        <v>397</v>
      </c>
      <c r="B503">
        <v>1385</v>
      </c>
      <c r="C503" t="str">
        <v>G</v>
      </c>
      <c r="D503">
        <v>2</v>
      </c>
      <c r="E503" t="str">
        <v>H</v>
      </c>
      <c r="F503">
        <v>4</v>
      </c>
      <c r="G503" t="str">
        <v>no</v>
      </c>
      <c r="H503">
        <v>132</v>
      </c>
      <c r="I503">
        <v>134</v>
      </c>
      <c r="J503">
        <v>10</v>
      </c>
      <c r="K503" s="27">
        <v>7.61</v>
      </c>
      <c r="L503" s="27">
        <v>8.9529999999999994</v>
      </c>
      <c r="M503" t="str">
        <v>W</v>
      </c>
      <c r="N503" t="str">
        <v>GCR</v>
      </c>
      <c r="O503" t="str">
        <v>BCR</v>
      </c>
      <c r="P503" t="str">
        <v>096010IODP</v>
      </c>
      <c r="Q503" t="str">
        <v>A</v>
      </c>
      <c r="R503" t="str">
        <v>YOBO</v>
      </c>
      <c r="S503">
        <v>45089</v>
      </c>
      <c r="T503">
        <v>5413231</v>
      </c>
      <c r="U503" t="str">
        <v>IBCR0397RXJV084</v>
      </c>
      <c r="V503" t="str">
        <v/>
      </c>
      <c r="W503">
        <v>0</v>
      </c>
    </row>
    <row r="504" spans="1:23" x14ac:dyDescent="0.15">
      <c r="A504">
        <v>397</v>
      </c>
      <c r="B504">
        <v>1385</v>
      </c>
      <c r="C504" t="str">
        <v>G</v>
      </c>
      <c r="D504">
        <v>2</v>
      </c>
      <c r="E504" t="str">
        <v>H</v>
      </c>
      <c r="F504">
        <v>4</v>
      </c>
      <c r="G504" t="str">
        <v>no</v>
      </c>
      <c r="H504">
        <v>134</v>
      </c>
      <c r="I504">
        <v>136</v>
      </c>
      <c r="J504">
        <v>20</v>
      </c>
      <c r="K504" s="27">
        <v>7.63</v>
      </c>
      <c r="L504" s="27">
        <v>8.972999999999999</v>
      </c>
      <c r="M504" t="str">
        <v>W</v>
      </c>
      <c r="N504" t="str">
        <v>GCR</v>
      </c>
      <c r="O504" t="str">
        <v>BCR</v>
      </c>
      <c r="P504" t="str">
        <v>095750IODP</v>
      </c>
      <c r="Q504" t="str">
        <v>A</v>
      </c>
      <c r="R504" t="str">
        <v>HINE</v>
      </c>
      <c r="S504">
        <v>45089</v>
      </c>
      <c r="T504">
        <v>5413232</v>
      </c>
      <c r="U504" t="str">
        <v>IBCR0397RXKV084</v>
      </c>
      <c r="V504" t="str">
        <v/>
      </c>
      <c r="W504">
        <v>0</v>
      </c>
    </row>
    <row r="505" spans="1:23" x14ac:dyDescent="0.15">
      <c r="A505">
        <v>397</v>
      </c>
      <c r="B505">
        <v>1385</v>
      </c>
      <c r="C505" t="str">
        <v>G</v>
      </c>
      <c r="D505">
        <v>2</v>
      </c>
      <c r="E505" t="str">
        <v>H</v>
      </c>
      <c r="F505">
        <v>4</v>
      </c>
      <c r="G505" t="str">
        <v>no</v>
      </c>
      <c r="H505">
        <v>136</v>
      </c>
      <c r="I505">
        <v>138</v>
      </c>
      <c r="J505">
        <v>20</v>
      </c>
      <c r="K505" s="27">
        <v>7.65</v>
      </c>
      <c r="L505" s="27">
        <v>8.9930000000000003</v>
      </c>
      <c r="M505" t="str">
        <v>W</v>
      </c>
      <c r="N505" t="str">
        <v>GCR</v>
      </c>
      <c r="O505" t="str">
        <v>BCR</v>
      </c>
      <c r="P505" t="str">
        <v>095252IODP</v>
      </c>
      <c r="Q505" t="str">
        <v>A</v>
      </c>
      <c r="R505" t="str">
        <v>PALL</v>
      </c>
      <c r="S505">
        <v>45089</v>
      </c>
      <c r="T505">
        <v>5413233</v>
      </c>
      <c r="U505" t="str">
        <v>IBCR0397RXLV084</v>
      </c>
      <c r="V505" t="str">
        <v/>
      </c>
      <c r="W505">
        <v>0</v>
      </c>
    </row>
    <row r="506" spans="1:23" x14ac:dyDescent="0.15">
      <c r="A506">
        <v>397</v>
      </c>
      <c r="B506">
        <v>1385</v>
      </c>
      <c r="C506" t="str">
        <v>G</v>
      </c>
      <c r="D506">
        <v>2</v>
      </c>
      <c r="E506" t="str">
        <v>H</v>
      </c>
      <c r="F506">
        <v>4</v>
      </c>
      <c r="G506" t="str">
        <v>no</v>
      </c>
      <c r="H506">
        <v>138</v>
      </c>
      <c r="I506">
        <v>140</v>
      </c>
      <c r="J506">
        <v>20</v>
      </c>
      <c r="K506" s="27">
        <v>7.67</v>
      </c>
      <c r="L506" s="27">
        <v>9.0129999999999999</v>
      </c>
      <c r="M506" t="str">
        <v>W</v>
      </c>
      <c r="N506" t="str">
        <v>GCR</v>
      </c>
      <c r="O506" t="str">
        <v>BCR</v>
      </c>
      <c r="P506" t="str">
        <v>095252IODP</v>
      </c>
      <c r="Q506" t="str">
        <v>A</v>
      </c>
      <c r="R506" t="str">
        <v>PALL</v>
      </c>
      <c r="S506">
        <v>45089</v>
      </c>
      <c r="T506">
        <v>5413234</v>
      </c>
      <c r="U506" t="str">
        <v>IBCR0397RXMV084</v>
      </c>
      <c r="V506" t="str">
        <v/>
      </c>
      <c r="W506">
        <v>0</v>
      </c>
    </row>
    <row r="507" spans="1:23" x14ac:dyDescent="0.15">
      <c r="A507">
        <v>397</v>
      </c>
      <c r="B507">
        <v>1385</v>
      </c>
      <c r="C507" t="str">
        <v>G</v>
      </c>
      <c r="D507">
        <v>2</v>
      </c>
      <c r="E507" t="str">
        <v>H</v>
      </c>
      <c r="F507">
        <v>4</v>
      </c>
      <c r="G507" t="str">
        <v>no</v>
      </c>
      <c r="H507">
        <v>140</v>
      </c>
      <c r="I507">
        <v>142</v>
      </c>
      <c r="J507">
        <v>20</v>
      </c>
      <c r="K507" s="27">
        <v>7.6899999999999995</v>
      </c>
      <c r="L507" s="27">
        <v>9.0329999999999995</v>
      </c>
      <c r="M507" t="str">
        <v>W</v>
      </c>
      <c r="N507" t="str">
        <v>GCR</v>
      </c>
      <c r="O507" t="str">
        <v>BCR</v>
      </c>
      <c r="P507" t="str">
        <v>095353IODP</v>
      </c>
      <c r="Q507" t="str">
        <v>A</v>
      </c>
      <c r="R507" t="str">
        <v>WU</v>
      </c>
      <c r="S507">
        <v>45089</v>
      </c>
      <c r="T507">
        <v>5413235</v>
      </c>
      <c r="U507" t="str">
        <v>IBCR0397RXNV084</v>
      </c>
      <c r="V507" t="str">
        <v/>
      </c>
      <c r="W507">
        <v>0</v>
      </c>
    </row>
    <row r="508" spans="1:23" x14ac:dyDescent="0.15">
      <c r="A508">
        <v>397</v>
      </c>
      <c r="B508">
        <v>1385</v>
      </c>
      <c r="C508" t="str">
        <v>G</v>
      </c>
      <c r="D508">
        <v>2</v>
      </c>
      <c r="E508" t="str">
        <v>H</v>
      </c>
      <c r="F508">
        <v>4</v>
      </c>
      <c r="G508" t="str">
        <v>no</v>
      </c>
      <c r="H508">
        <v>140</v>
      </c>
      <c r="I508">
        <v>142</v>
      </c>
      <c r="J508">
        <v>8</v>
      </c>
      <c r="K508" s="27">
        <v>7.6899999999999995</v>
      </c>
      <c r="L508" s="27">
        <v>9.0329999999999995</v>
      </c>
      <c r="M508" t="str">
        <v>W</v>
      </c>
      <c r="N508" t="str">
        <v>GCR</v>
      </c>
      <c r="O508" t="str">
        <v>BCR</v>
      </c>
      <c r="P508" t="str">
        <v>095810IODP</v>
      </c>
      <c r="Q508" t="str">
        <v>A</v>
      </c>
      <c r="R508" t="str">
        <v>XUAN</v>
      </c>
      <c r="S508">
        <v>45089</v>
      </c>
      <c r="T508">
        <v>5413236</v>
      </c>
      <c r="U508" t="str">
        <v>IBCR0397RXOV084</v>
      </c>
      <c r="V508" t="str">
        <v/>
      </c>
      <c r="W508">
        <v>0</v>
      </c>
    </row>
    <row r="509" spans="1:23" x14ac:dyDescent="0.15">
      <c r="A509">
        <v>397</v>
      </c>
      <c r="B509">
        <v>1385</v>
      </c>
      <c r="C509" t="str">
        <v>G</v>
      </c>
      <c r="D509">
        <v>2</v>
      </c>
      <c r="E509" t="str">
        <v>H</v>
      </c>
      <c r="F509">
        <v>4</v>
      </c>
      <c r="G509" t="str">
        <v>no</v>
      </c>
      <c r="H509">
        <v>142</v>
      </c>
      <c r="I509">
        <v>144</v>
      </c>
      <c r="J509">
        <v>10</v>
      </c>
      <c r="K509" s="27">
        <v>7.71</v>
      </c>
      <c r="L509" s="27">
        <v>9.0530000000000008</v>
      </c>
      <c r="M509" t="str">
        <v>W</v>
      </c>
      <c r="N509" t="str">
        <v>GCR</v>
      </c>
      <c r="O509" t="str">
        <v>BCR</v>
      </c>
      <c r="P509" t="str">
        <v>096010IODP</v>
      </c>
      <c r="Q509" t="str">
        <v>A</v>
      </c>
      <c r="R509" t="str">
        <v>YOBO</v>
      </c>
      <c r="S509">
        <v>45089</v>
      </c>
      <c r="T509">
        <v>5413238</v>
      </c>
      <c r="U509" t="str">
        <v>IBCR0397RXQV084</v>
      </c>
      <c r="V509" t="str">
        <v/>
      </c>
      <c r="W509">
        <v>0</v>
      </c>
    </row>
    <row r="510" spans="1:23" x14ac:dyDescent="0.15">
      <c r="A510">
        <v>397</v>
      </c>
      <c r="B510">
        <v>1385</v>
      </c>
      <c r="C510" t="str">
        <v>G</v>
      </c>
      <c r="D510">
        <v>2</v>
      </c>
      <c r="E510" t="str">
        <v>H</v>
      </c>
      <c r="F510">
        <v>4</v>
      </c>
      <c r="G510" t="str">
        <v>no</v>
      </c>
      <c r="H510">
        <v>142</v>
      </c>
      <c r="I510">
        <v>144</v>
      </c>
      <c r="J510">
        <v>20</v>
      </c>
      <c r="K510" s="27">
        <v>7.71</v>
      </c>
      <c r="L510" s="27">
        <v>9.0530000000000008</v>
      </c>
      <c r="M510" t="str">
        <v>W</v>
      </c>
      <c r="N510" t="str">
        <v>GCR</v>
      </c>
      <c r="O510" t="str">
        <v>BCR</v>
      </c>
      <c r="P510" t="str">
        <v>095252IODP</v>
      </c>
      <c r="Q510" t="str">
        <v>A</v>
      </c>
      <c r="R510" t="str">
        <v>PALL</v>
      </c>
      <c r="S510">
        <v>45089</v>
      </c>
      <c r="T510">
        <v>5413237</v>
      </c>
      <c r="U510" t="str">
        <v>IBCR0397RXPV084</v>
      </c>
      <c r="V510" t="str">
        <v/>
      </c>
      <c r="W510">
        <v>0</v>
      </c>
    </row>
    <row r="511" spans="1:23" x14ac:dyDescent="0.15">
      <c r="A511">
        <v>397</v>
      </c>
      <c r="B511">
        <v>1385</v>
      </c>
      <c r="C511" t="str">
        <v>G</v>
      </c>
      <c r="D511">
        <v>2</v>
      </c>
      <c r="E511" t="str">
        <v>H</v>
      </c>
      <c r="F511">
        <v>4</v>
      </c>
      <c r="G511" t="str">
        <v>no</v>
      </c>
      <c r="H511">
        <v>145</v>
      </c>
      <c r="I511">
        <v>150</v>
      </c>
      <c r="J511">
        <v>176</v>
      </c>
      <c r="K511" s="27">
        <v>7.74</v>
      </c>
      <c r="L511" s="27">
        <v>9.0830000000000002</v>
      </c>
      <c r="M511" t="str">
        <v>WR</v>
      </c>
      <c r="N511" t="str">
        <v>NOVAK</v>
      </c>
      <c r="O511" t="str">
        <v>JR</v>
      </c>
      <c r="P511" t="str">
        <v>JR9999</v>
      </c>
      <c r="Q511" t="str">
        <v>A</v>
      </c>
      <c r="R511" t="str">
        <v>IW</v>
      </c>
      <c r="S511">
        <v>44885</v>
      </c>
      <c r="T511">
        <v>5355027</v>
      </c>
      <c r="U511" t="str">
        <v>IBCR0397RXRYR64</v>
      </c>
      <c r="V511" t="str">
        <v/>
      </c>
      <c r="W511">
        <v>0</v>
      </c>
    </row>
    <row r="512" spans="1:23" x14ac:dyDescent="0.15">
      <c r="A512">
        <v>397</v>
      </c>
      <c r="B512">
        <v>1385</v>
      </c>
      <c r="C512" t="str">
        <v>G</v>
      </c>
      <c r="D512">
        <v>2</v>
      </c>
      <c r="E512" t="str">
        <v>H</v>
      </c>
      <c r="F512">
        <v>4</v>
      </c>
      <c r="G512" t="str">
        <v>no</v>
      </c>
      <c r="H512">
        <v>145</v>
      </c>
      <c r="I512">
        <v>150</v>
      </c>
      <c r="J512">
        <v>176</v>
      </c>
      <c r="K512" s="27">
        <v>7.74</v>
      </c>
      <c r="L512" s="27">
        <v>9.0830000000000002</v>
      </c>
      <c r="M512" t="str">
        <v>WR</v>
      </c>
      <c r="N512" t="str">
        <v>NOVAK</v>
      </c>
      <c r="O512" t="str">
        <v>JR</v>
      </c>
      <c r="P512" t="str">
        <v>JR9999</v>
      </c>
      <c r="Q512" t="str">
        <v>A</v>
      </c>
      <c r="R512" t="str">
        <v>IW</v>
      </c>
      <c r="S512">
        <v>44885</v>
      </c>
      <c r="T512">
        <v>5356887</v>
      </c>
      <c r="U512" t="str">
        <v>IBCR0397RXFET64</v>
      </c>
      <c r="V512" t="str">
        <v/>
      </c>
      <c r="W512">
        <v>0</v>
      </c>
    </row>
    <row r="513" spans="1:23" x14ac:dyDescent="0.15">
      <c r="A513">
        <v>397</v>
      </c>
      <c r="B513">
        <v>1385</v>
      </c>
      <c r="C513" t="str">
        <v>G</v>
      </c>
      <c r="D513">
        <v>2</v>
      </c>
      <c r="E513" t="str">
        <v>H</v>
      </c>
      <c r="F513">
        <v>4</v>
      </c>
      <c r="G513" t="str">
        <v>no</v>
      </c>
      <c r="H513">
        <v>146</v>
      </c>
      <c r="I513">
        <v>148</v>
      </c>
      <c r="J513">
        <v>8</v>
      </c>
      <c r="K513" s="27">
        <v>7.75</v>
      </c>
      <c r="L513" s="27">
        <v>9.093</v>
      </c>
      <c r="M513" t="str">
        <v>W</v>
      </c>
      <c r="N513" t="str">
        <v>GCR</v>
      </c>
      <c r="O513" t="str">
        <v>BCR</v>
      </c>
      <c r="P513" t="str">
        <v>095810IODP</v>
      </c>
      <c r="Q513" t="str">
        <v>A</v>
      </c>
      <c r="R513" t="str">
        <v>XUAN</v>
      </c>
      <c r="S513">
        <v>45089</v>
      </c>
      <c r="T513">
        <v>5413241</v>
      </c>
      <c r="U513" t="str">
        <v>IBCR0397RXTV084</v>
      </c>
      <c r="V513" t="str">
        <v/>
      </c>
      <c r="W513">
        <v>0</v>
      </c>
    </row>
    <row r="514" spans="1:23" x14ac:dyDescent="0.15">
      <c r="A514">
        <v>397</v>
      </c>
      <c r="B514">
        <v>1385</v>
      </c>
      <c r="C514" t="str">
        <v>G</v>
      </c>
      <c r="D514">
        <v>2</v>
      </c>
      <c r="E514" t="str">
        <v>H</v>
      </c>
      <c r="F514">
        <v>5</v>
      </c>
      <c r="G514" t="str">
        <v>no</v>
      </c>
      <c r="H514">
        <v>0</v>
      </c>
      <c r="I514">
        <v>5</v>
      </c>
      <c r="J514">
        <v>3</v>
      </c>
      <c r="K514" s="27">
        <v>7.79</v>
      </c>
      <c r="L514" s="27">
        <v>9.1329999999999991</v>
      </c>
      <c r="M514" t="str">
        <v>WR</v>
      </c>
      <c r="N514" t="str">
        <v>JR_LIU</v>
      </c>
      <c r="O514" t="str">
        <v>JR</v>
      </c>
      <c r="P514" t="str">
        <v>JR9999</v>
      </c>
      <c r="Q514" t="str">
        <v>A</v>
      </c>
      <c r="R514" t="str">
        <v>---</v>
      </c>
      <c r="S514">
        <v>44885</v>
      </c>
      <c r="T514">
        <v>5355031</v>
      </c>
      <c r="U514" t="str">
        <v>IBCR0397RXVYR64</v>
      </c>
      <c r="V514" t="str">
        <v>alkalinity residue</v>
      </c>
      <c r="W514">
        <v>0</v>
      </c>
    </row>
    <row r="515" spans="1:23" x14ac:dyDescent="0.15">
      <c r="A515">
        <v>397</v>
      </c>
      <c r="B515">
        <v>1385</v>
      </c>
      <c r="C515" t="str">
        <v>G</v>
      </c>
      <c r="D515">
        <v>2</v>
      </c>
      <c r="E515" t="str">
        <v>H</v>
      </c>
      <c r="F515">
        <v>5</v>
      </c>
      <c r="G515" t="str">
        <v>no</v>
      </c>
      <c r="H515">
        <v>0</v>
      </c>
      <c r="I515">
        <v>5</v>
      </c>
      <c r="J515">
        <v>25</v>
      </c>
      <c r="K515" s="27">
        <v>7.79</v>
      </c>
      <c r="L515" s="27">
        <v>9.1329999999999991</v>
      </c>
      <c r="M515" t="str">
        <v>WR</v>
      </c>
      <c r="N515" t="str">
        <v>JR_LIU</v>
      </c>
      <c r="O515" t="str">
        <v>JR</v>
      </c>
      <c r="P515" t="str">
        <v>095353IODP</v>
      </c>
      <c r="Q515" t="str">
        <v>A</v>
      </c>
      <c r="R515" t="str">
        <v>WU</v>
      </c>
      <c r="S515">
        <v>44885</v>
      </c>
      <c r="T515">
        <v>5355035</v>
      </c>
      <c r="U515" t="str">
        <v>IBCR0397RXZYR64</v>
      </c>
      <c r="V515" t="str">
        <v/>
      </c>
      <c r="W515">
        <v>0</v>
      </c>
    </row>
    <row r="516" spans="1:23" x14ac:dyDescent="0.15">
      <c r="A516">
        <v>397</v>
      </c>
      <c r="B516">
        <v>1385</v>
      </c>
      <c r="C516" t="str">
        <v>G</v>
      </c>
      <c r="D516">
        <v>2</v>
      </c>
      <c r="E516" t="str">
        <v>H</v>
      </c>
      <c r="F516">
        <v>5</v>
      </c>
      <c r="G516" t="str">
        <v>no</v>
      </c>
      <c r="H516">
        <v>0</v>
      </c>
      <c r="I516">
        <v>5</v>
      </c>
      <c r="J516">
        <v>25</v>
      </c>
      <c r="K516" s="27">
        <v>7.79</v>
      </c>
      <c r="L516" s="27">
        <v>9.1329999999999991</v>
      </c>
      <c r="M516" t="str">
        <v>WR</v>
      </c>
      <c r="N516" t="str">
        <v>JR_LIU</v>
      </c>
      <c r="O516" t="str">
        <v>JR</v>
      </c>
      <c r="P516" t="str">
        <v>095295IODP</v>
      </c>
      <c r="Q516" t="str">
        <v>A</v>
      </c>
      <c r="R516" t="str">
        <v>HAYG</v>
      </c>
      <c r="S516">
        <v>44885</v>
      </c>
      <c r="T516">
        <v>5355039</v>
      </c>
      <c r="U516" t="str">
        <v>IBCR0397RX3ZR64</v>
      </c>
      <c r="V516" t="str">
        <v>flush with N2</v>
      </c>
      <c r="W516">
        <v>0</v>
      </c>
    </row>
    <row r="517" spans="1:23" x14ac:dyDescent="0.15">
      <c r="A517">
        <v>397</v>
      </c>
      <c r="B517">
        <v>1385</v>
      </c>
      <c r="C517" t="str">
        <v>G</v>
      </c>
      <c r="D517">
        <v>2</v>
      </c>
      <c r="E517" t="str">
        <v>H</v>
      </c>
      <c r="F517">
        <v>5</v>
      </c>
      <c r="G517" t="str">
        <v>no</v>
      </c>
      <c r="H517">
        <v>0</v>
      </c>
      <c r="I517">
        <v>5</v>
      </c>
      <c r="J517">
        <v>25</v>
      </c>
      <c r="K517" s="27">
        <v>7.79</v>
      </c>
      <c r="L517" s="27">
        <v>9.1329999999999991</v>
      </c>
      <c r="M517" t="str">
        <v>WR</v>
      </c>
      <c r="N517" t="str">
        <v>JR_LIU</v>
      </c>
      <c r="O517" t="str">
        <v>JR</v>
      </c>
      <c r="P517" t="str">
        <v>JR9999</v>
      </c>
      <c r="Q517" t="str">
        <v>A</v>
      </c>
      <c r="R517" t="str">
        <v>---</v>
      </c>
      <c r="S517">
        <v>44885</v>
      </c>
      <c r="T517">
        <v>5355033</v>
      </c>
      <c r="U517" t="str">
        <v>IBCR0397RXXYR64</v>
      </c>
      <c r="V517" t="str">
        <v>repository</v>
      </c>
      <c r="W517">
        <v>0</v>
      </c>
    </row>
    <row r="518" spans="1:23" x14ac:dyDescent="0.15">
      <c r="A518">
        <v>397</v>
      </c>
      <c r="B518">
        <v>1385</v>
      </c>
      <c r="C518" t="str">
        <v>G</v>
      </c>
      <c r="D518">
        <v>2</v>
      </c>
      <c r="E518" t="str">
        <v>H</v>
      </c>
      <c r="F518">
        <v>5</v>
      </c>
      <c r="G518" t="str">
        <v>no</v>
      </c>
      <c r="H518">
        <v>0</v>
      </c>
      <c r="I518">
        <v>5</v>
      </c>
      <c r="J518">
        <v>2</v>
      </c>
      <c r="K518" s="27">
        <v>7.79</v>
      </c>
      <c r="L518" s="27">
        <v>9.1329999999999991</v>
      </c>
      <c r="M518" t="str">
        <v>WR</v>
      </c>
      <c r="N518" t="str">
        <v>JR_LIU</v>
      </c>
      <c r="O518" t="str">
        <v>JR</v>
      </c>
      <c r="P518" t="str">
        <v>JR9999</v>
      </c>
      <c r="Q518" t="str">
        <v>A</v>
      </c>
      <c r="R518" t="str">
        <v>ICP</v>
      </c>
      <c r="S518">
        <v>44885</v>
      </c>
      <c r="T518">
        <v>5355037</v>
      </c>
      <c r="U518" t="str">
        <v>IBCR0397RX1ZR64</v>
      </c>
      <c r="V518" t="str">
        <v>10uL HNO3</v>
      </c>
      <c r="W518">
        <v>0</v>
      </c>
    </row>
    <row r="519" spans="1:23" x14ac:dyDescent="0.15">
      <c r="A519">
        <v>397</v>
      </c>
      <c r="B519">
        <v>1385</v>
      </c>
      <c r="C519" t="str">
        <v>G</v>
      </c>
      <c r="D519">
        <v>2</v>
      </c>
      <c r="E519" t="str">
        <v>H</v>
      </c>
      <c r="F519">
        <v>5</v>
      </c>
      <c r="G519" t="str">
        <v>no</v>
      </c>
      <c r="H519">
        <v>0</v>
      </c>
      <c r="I519">
        <v>5</v>
      </c>
      <c r="J519">
        <v>6</v>
      </c>
      <c r="K519" s="27">
        <v>7.79</v>
      </c>
      <c r="L519" s="27">
        <v>9.1329999999999991</v>
      </c>
      <c r="M519" t="str">
        <v>WR</v>
      </c>
      <c r="N519" t="str">
        <v>JR_LIU</v>
      </c>
      <c r="O519" t="str">
        <v>JR</v>
      </c>
      <c r="P519" t="str">
        <v>JR9999</v>
      </c>
      <c r="Q519" t="str">
        <v>A</v>
      </c>
      <c r="R519" t="str">
        <v>---</v>
      </c>
      <c r="S519">
        <v>44885</v>
      </c>
      <c r="T519">
        <v>5355034</v>
      </c>
      <c r="U519" t="str">
        <v>IBCR0397RXYYR64</v>
      </c>
      <c r="V519" t="str">
        <v>shipboard untreated</v>
      </c>
      <c r="W519">
        <v>0</v>
      </c>
    </row>
    <row r="520" spans="1:23" x14ac:dyDescent="0.15">
      <c r="A520">
        <v>397</v>
      </c>
      <c r="B520">
        <v>1385</v>
      </c>
      <c r="C520" t="str">
        <v>G</v>
      </c>
      <c r="D520">
        <v>2</v>
      </c>
      <c r="E520" t="str">
        <v>H</v>
      </c>
      <c r="F520">
        <v>5</v>
      </c>
      <c r="G520" t="str">
        <v>no</v>
      </c>
      <c r="H520">
        <v>0</v>
      </c>
      <c r="I520">
        <v>5</v>
      </c>
      <c r="J520">
        <v>2</v>
      </c>
      <c r="K520" s="27">
        <v>7.79</v>
      </c>
      <c r="L520" s="27">
        <v>9.1329999999999991</v>
      </c>
      <c r="M520" t="str">
        <v>WR</v>
      </c>
      <c r="N520" t="str">
        <v>JR_LIU</v>
      </c>
      <c r="O520" t="str">
        <v>JR</v>
      </c>
      <c r="P520" t="str">
        <v>095829IODP</v>
      </c>
      <c r="Q520" t="str">
        <v>A</v>
      </c>
      <c r="R520" t="str">
        <v>BRAD</v>
      </c>
      <c r="S520">
        <v>44885</v>
      </c>
      <c r="T520">
        <v>5355038</v>
      </c>
      <c r="U520" t="str">
        <v>IBCR0397RX2ZR64</v>
      </c>
      <c r="V520" t="str">
        <v>10 ul HgCl2</v>
      </c>
      <c r="W520">
        <v>0</v>
      </c>
    </row>
    <row r="521" spans="1:23" x14ac:dyDescent="0.15">
      <c r="A521">
        <v>397</v>
      </c>
      <c r="B521">
        <v>1385</v>
      </c>
      <c r="C521" t="str">
        <v>G</v>
      </c>
      <c r="D521">
        <v>2</v>
      </c>
      <c r="E521" t="str">
        <v>H</v>
      </c>
      <c r="F521">
        <v>5</v>
      </c>
      <c r="G521" t="str">
        <v>no</v>
      </c>
      <c r="H521">
        <v>0</v>
      </c>
      <c r="I521">
        <v>5</v>
      </c>
      <c r="J521">
        <v>25</v>
      </c>
      <c r="K521" s="27">
        <v>7.79</v>
      </c>
      <c r="L521" s="27">
        <v>9.1329999999999991</v>
      </c>
      <c r="M521" t="str">
        <v>WR</v>
      </c>
      <c r="N521" t="str">
        <v>JR_LIU</v>
      </c>
      <c r="O521" t="str">
        <v>JR</v>
      </c>
      <c r="P521" t="str">
        <v>096226IODP</v>
      </c>
      <c r="Q521" t="str">
        <v>A</v>
      </c>
      <c r="R521" t="str">
        <v>MITS</v>
      </c>
      <c r="S521">
        <v>44885</v>
      </c>
      <c r="T521">
        <v>5355032</v>
      </c>
      <c r="U521" t="str">
        <v>IBCR0397RXWYR64</v>
      </c>
      <c r="V521" t="str">
        <v/>
      </c>
      <c r="W521">
        <v>0</v>
      </c>
    </row>
    <row r="522" spans="1:23" x14ac:dyDescent="0.15">
      <c r="A522">
        <v>397</v>
      </c>
      <c r="B522">
        <v>1385</v>
      </c>
      <c r="C522" t="str">
        <v>G</v>
      </c>
      <c r="D522">
        <v>2</v>
      </c>
      <c r="E522" t="str">
        <v>H</v>
      </c>
      <c r="F522">
        <v>5</v>
      </c>
      <c r="G522" t="str">
        <v>no</v>
      </c>
      <c r="H522">
        <v>0</v>
      </c>
      <c r="I522">
        <v>5</v>
      </c>
      <c r="J522">
        <v>10</v>
      </c>
      <c r="K522" s="27">
        <v>7.79</v>
      </c>
      <c r="L522" s="27">
        <v>9.1329999999999991</v>
      </c>
      <c r="M522" t="str">
        <v>WR</v>
      </c>
      <c r="N522" t="str">
        <v>JR_LIU</v>
      </c>
      <c r="O522" t="str">
        <v>JR</v>
      </c>
      <c r="P522" t="str">
        <v>096010IODP</v>
      </c>
      <c r="Q522" t="str">
        <v>A</v>
      </c>
      <c r="R522" t="str">
        <v>YOBO</v>
      </c>
      <c r="S522">
        <v>44885</v>
      </c>
      <c r="T522">
        <v>5355036</v>
      </c>
      <c r="U522" t="str">
        <v>IBCR0397RX0ZR64</v>
      </c>
      <c r="V522" t="str">
        <v>30ul optima HNO3</v>
      </c>
      <c r="W522">
        <v>0</v>
      </c>
    </row>
    <row r="523" spans="1:23" x14ac:dyDescent="0.15">
      <c r="A523">
        <v>397</v>
      </c>
      <c r="B523">
        <v>1385</v>
      </c>
      <c r="C523" t="str">
        <v>G</v>
      </c>
      <c r="D523">
        <v>2</v>
      </c>
      <c r="E523" t="str">
        <v>H</v>
      </c>
      <c r="F523">
        <v>5</v>
      </c>
      <c r="G523" t="str">
        <v>no</v>
      </c>
      <c r="H523">
        <v>0</v>
      </c>
      <c r="I523">
        <v>5</v>
      </c>
      <c r="J523">
        <v>10</v>
      </c>
      <c r="K523" s="27">
        <v>7.79</v>
      </c>
      <c r="L523" s="27">
        <v>9.1329999999999991</v>
      </c>
      <c r="M523" t="str">
        <v>WR</v>
      </c>
      <c r="N523" t="str">
        <v>JR_LIU</v>
      </c>
      <c r="O523" t="str">
        <v>JR</v>
      </c>
      <c r="P523" t="str">
        <v>095353IODP</v>
      </c>
      <c r="Q523" t="str">
        <v>A</v>
      </c>
      <c r="R523" t="str">
        <v>WU</v>
      </c>
      <c r="S523">
        <v>44885</v>
      </c>
      <c r="T523">
        <v>5355040</v>
      </c>
      <c r="U523" t="str">
        <v>IBCR0397RX4ZR64</v>
      </c>
      <c r="V523" t="str">
        <v>30 ul TM HCl</v>
      </c>
      <c r="W523">
        <v>0</v>
      </c>
    </row>
    <row r="524" spans="1:23" x14ac:dyDescent="0.15">
      <c r="A524">
        <v>397</v>
      </c>
      <c r="B524">
        <v>1385</v>
      </c>
      <c r="C524" t="str">
        <v>G</v>
      </c>
      <c r="D524">
        <v>2</v>
      </c>
      <c r="E524" t="str">
        <v>H</v>
      </c>
      <c r="F524">
        <v>5</v>
      </c>
      <c r="G524" t="str">
        <v>no</v>
      </c>
      <c r="H524">
        <v>0</v>
      </c>
      <c r="I524">
        <v>5</v>
      </c>
      <c r="J524">
        <v>3</v>
      </c>
      <c r="K524" s="27">
        <v>7.79</v>
      </c>
      <c r="L524" s="27">
        <v>9.1329999999999991</v>
      </c>
      <c r="M524" t="str">
        <v>WR</v>
      </c>
      <c r="N524" t="str">
        <v>JR_LIU</v>
      </c>
      <c r="O524" t="str">
        <v>JR</v>
      </c>
      <c r="P524" t="str">
        <v>JR9999</v>
      </c>
      <c r="Q524" t="str">
        <v>A</v>
      </c>
      <c r="R524" t="str">
        <v>---</v>
      </c>
      <c r="S524">
        <v>44885</v>
      </c>
      <c r="T524">
        <v>5356891</v>
      </c>
      <c r="U524" t="str">
        <v>IBCR0397RXJET64</v>
      </c>
      <c r="V524" t="str">
        <v>alkalinity residue</v>
      </c>
      <c r="W524">
        <v>0</v>
      </c>
    </row>
    <row r="525" spans="1:23" x14ac:dyDescent="0.15">
      <c r="A525">
        <v>397</v>
      </c>
      <c r="B525">
        <v>1385</v>
      </c>
      <c r="C525" t="str">
        <v>G</v>
      </c>
      <c r="D525">
        <v>2</v>
      </c>
      <c r="E525" t="str">
        <v>H</v>
      </c>
      <c r="F525">
        <v>5</v>
      </c>
      <c r="G525" t="str">
        <v>no</v>
      </c>
      <c r="H525">
        <v>0</v>
      </c>
      <c r="I525">
        <v>5</v>
      </c>
      <c r="J525">
        <v>25</v>
      </c>
      <c r="K525" s="27">
        <v>7.79</v>
      </c>
      <c r="L525" s="27">
        <v>9.1329999999999991</v>
      </c>
      <c r="M525" t="str">
        <v>WR</v>
      </c>
      <c r="N525" t="str">
        <v>JR_LIU</v>
      </c>
      <c r="O525" t="str">
        <v>JR</v>
      </c>
      <c r="P525" t="str">
        <v>095353IODP</v>
      </c>
      <c r="Q525" t="str">
        <v>A</v>
      </c>
      <c r="R525" t="str">
        <v>WU</v>
      </c>
      <c r="S525">
        <v>44885</v>
      </c>
      <c r="T525">
        <v>5356895</v>
      </c>
      <c r="U525" t="str">
        <v>IBCR0397RXNET64</v>
      </c>
      <c r="V525" t="str">
        <v/>
      </c>
      <c r="W525">
        <v>0</v>
      </c>
    </row>
    <row r="526" spans="1:23" x14ac:dyDescent="0.15">
      <c r="A526">
        <v>397</v>
      </c>
      <c r="B526">
        <v>1385</v>
      </c>
      <c r="C526" t="str">
        <v>G</v>
      </c>
      <c r="D526">
        <v>2</v>
      </c>
      <c r="E526" t="str">
        <v>H</v>
      </c>
      <c r="F526">
        <v>5</v>
      </c>
      <c r="G526" t="str">
        <v>no</v>
      </c>
      <c r="H526">
        <v>0</v>
      </c>
      <c r="I526">
        <v>5</v>
      </c>
      <c r="J526">
        <v>25</v>
      </c>
      <c r="K526" s="27">
        <v>7.79</v>
      </c>
      <c r="L526" s="27">
        <v>9.1329999999999991</v>
      </c>
      <c r="M526" t="str">
        <v>WR</v>
      </c>
      <c r="N526" t="str">
        <v>JR_LIU</v>
      </c>
      <c r="O526" t="str">
        <v>JR</v>
      </c>
      <c r="P526" t="str">
        <v>095295IODP</v>
      </c>
      <c r="Q526" t="str">
        <v>A</v>
      </c>
      <c r="R526" t="str">
        <v>HAYG</v>
      </c>
      <c r="S526">
        <v>44885</v>
      </c>
      <c r="T526">
        <v>5356899</v>
      </c>
      <c r="U526" t="str">
        <v>IBCR0397RXRET64</v>
      </c>
      <c r="V526" t="str">
        <v>flush with N2</v>
      </c>
      <c r="W526">
        <v>0</v>
      </c>
    </row>
    <row r="527" spans="1:23" x14ac:dyDescent="0.15">
      <c r="A527">
        <v>397</v>
      </c>
      <c r="B527">
        <v>1385</v>
      </c>
      <c r="C527" t="str">
        <v>G</v>
      </c>
      <c r="D527">
        <v>2</v>
      </c>
      <c r="E527" t="str">
        <v>H</v>
      </c>
      <c r="F527">
        <v>5</v>
      </c>
      <c r="G527" t="str">
        <v>no</v>
      </c>
      <c r="H527">
        <v>0</v>
      </c>
      <c r="I527">
        <v>5</v>
      </c>
      <c r="J527">
        <v>6</v>
      </c>
      <c r="K527" s="27">
        <v>7.79</v>
      </c>
      <c r="L527" s="27">
        <v>9.1329999999999991</v>
      </c>
      <c r="M527" t="str">
        <v>WR</v>
      </c>
      <c r="N527" t="str">
        <v>JR_LIU</v>
      </c>
      <c r="O527" t="str">
        <v>JR</v>
      </c>
      <c r="P527" t="str">
        <v>JR9999</v>
      </c>
      <c r="Q527" t="str">
        <v>A</v>
      </c>
      <c r="R527" t="str">
        <v>---</v>
      </c>
      <c r="S527">
        <v>44885</v>
      </c>
      <c r="T527">
        <v>5356894</v>
      </c>
      <c r="U527" t="str">
        <v>IBCR0397RXMET64</v>
      </c>
      <c r="V527" t="str">
        <v>shipboard untreated</v>
      </c>
      <c r="W527">
        <v>0</v>
      </c>
    </row>
    <row r="528" spans="1:23" x14ac:dyDescent="0.15">
      <c r="A528">
        <v>397</v>
      </c>
      <c r="B528">
        <v>1385</v>
      </c>
      <c r="C528" t="str">
        <v>G</v>
      </c>
      <c r="D528">
        <v>2</v>
      </c>
      <c r="E528" t="str">
        <v>H</v>
      </c>
      <c r="F528">
        <v>5</v>
      </c>
      <c r="G528" t="str">
        <v>no</v>
      </c>
      <c r="H528">
        <v>0</v>
      </c>
      <c r="I528">
        <v>5</v>
      </c>
      <c r="J528">
        <v>2</v>
      </c>
      <c r="K528" s="27">
        <v>7.79</v>
      </c>
      <c r="L528" s="27">
        <v>9.1329999999999991</v>
      </c>
      <c r="M528" t="str">
        <v>WR</v>
      </c>
      <c r="N528" t="str">
        <v>JR_LIU</v>
      </c>
      <c r="O528" t="str">
        <v>JR</v>
      </c>
      <c r="P528" t="str">
        <v>095829IODP</v>
      </c>
      <c r="Q528" t="str">
        <v>A</v>
      </c>
      <c r="R528" t="str">
        <v>BRAD</v>
      </c>
      <c r="S528">
        <v>44885</v>
      </c>
      <c r="T528">
        <v>5356898</v>
      </c>
      <c r="U528" t="str">
        <v>IBCR0397RXQET64</v>
      </c>
      <c r="V528" t="str">
        <v>10 ul HgCl2</v>
      </c>
      <c r="W528">
        <v>0</v>
      </c>
    </row>
    <row r="529" spans="1:23" x14ac:dyDescent="0.15">
      <c r="A529">
        <v>397</v>
      </c>
      <c r="B529">
        <v>1385</v>
      </c>
      <c r="C529" t="str">
        <v>G</v>
      </c>
      <c r="D529">
        <v>2</v>
      </c>
      <c r="E529" t="str">
        <v>H</v>
      </c>
      <c r="F529">
        <v>5</v>
      </c>
      <c r="G529" t="str">
        <v>no</v>
      </c>
      <c r="H529">
        <v>0</v>
      </c>
      <c r="I529">
        <v>5</v>
      </c>
      <c r="J529">
        <v>25</v>
      </c>
      <c r="K529" s="27">
        <v>7.79</v>
      </c>
      <c r="L529" s="27">
        <v>9.1329999999999991</v>
      </c>
      <c r="M529" t="str">
        <v>WR</v>
      </c>
      <c r="N529" t="str">
        <v>JR_LIU</v>
      </c>
      <c r="O529" t="str">
        <v>JR</v>
      </c>
      <c r="P529" t="str">
        <v>096226IODP</v>
      </c>
      <c r="Q529" t="str">
        <v>A</v>
      </c>
      <c r="R529" t="str">
        <v>MITS</v>
      </c>
      <c r="S529">
        <v>44885</v>
      </c>
      <c r="T529">
        <v>5356892</v>
      </c>
      <c r="U529" t="str">
        <v>IBCR0397RXKET64</v>
      </c>
      <c r="V529" t="str">
        <v/>
      </c>
      <c r="W529">
        <v>0</v>
      </c>
    </row>
    <row r="530" spans="1:23" x14ac:dyDescent="0.15">
      <c r="A530">
        <v>397</v>
      </c>
      <c r="B530">
        <v>1385</v>
      </c>
      <c r="C530" t="str">
        <v>G</v>
      </c>
      <c r="D530">
        <v>2</v>
      </c>
      <c r="E530" t="str">
        <v>H</v>
      </c>
      <c r="F530">
        <v>5</v>
      </c>
      <c r="G530" t="str">
        <v>no</v>
      </c>
      <c r="H530">
        <v>0</v>
      </c>
      <c r="I530">
        <v>5</v>
      </c>
      <c r="J530">
        <v>10</v>
      </c>
      <c r="K530" s="27">
        <v>7.79</v>
      </c>
      <c r="L530" s="27">
        <v>9.1329999999999991</v>
      </c>
      <c r="M530" t="str">
        <v>WR</v>
      </c>
      <c r="N530" t="str">
        <v>JR_LIU</v>
      </c>
      <c r="O530" t="str">
        <v>JR</v>
      </c>
      <c r="P530" t="str">
        <v>096010IODP</v>
      </c>
      <c r="Q530" t="str">
        <v>A</v>
      </c>
      <c r="R530" t="str">
        <v>YOBO</v>
      </c>
      <c r="S530">
        <v>44885</v>
      </c>
      <c r="T530">
        <v>5356896</v>
      </c>
      <c r="U530" t="str">
        <v>IBCR0397RXOET64</v>
      </c>
      <c r="V530" t="str">
        <v>30ul optima HNO3</v>
      </c>
      <c r="W530">
        <v>0</v>
      </c>
    </row>
    <row r="531" spans="1:23" x14ac:dyDescent="0.15">
      <c r="A531">
        <v>397</v>
      </c>
      <c r="B531">
        <v>1385</v>
      </c>
      <c r="C531" t="str">
        <v>G</v>
      </c>
      <c r="D531">
        <v>2</v>
      </c>
      <c r="E531" t="str">
        <v>H</v>
      </c>
      <c r="F531">
        <v>5</v>
      </c>
      <c r="G531" t="str">
        <v>no</v>
      </c>
      <c r="H531">
        <v>0</v>
      </c>
      <c r="I531">
        <v>5</v>
      </c>
      <c r="J531">
        <v>10</v>
      </c>
      <c r="K531" s="27">
        <v>7.79</v>
      </c>
      <c r="L531" s="27">
        <v>9.1329999999999991</v>
      </c>
      <c r="M531" t="str">
        <v>WR</v>
      </c>
      <c r="N531" t="str">
        <v>JR_LIU</v>
      </c>
      <c r="O531" t="str">
        <v>JR</v>
      </c>
      <c r="P531" t="str">
        <v>095353IODP</v>
      </c>
      <c r="Q531" t="str">
        <v>A</v>
      </c>
      <c r="R531" t="str">
        <v>WU</v>
      </c>
      <c r="S531">
        <v>44885</v>
      </c>
      <c r="T531">
        <v>5356900</v>
      </c>
      <c r="U531" t="str">
        <v>IBCR0397RXSET64</v>
      </c>
      <c r="V531" t="str">
        <v>30 ul TM HCl</v>
      </c>
      <c r="W531">
        <v>0</v>
      </c>
    </row>
    <row r="532" spans="1:23" x14ac:dyDescent="0.15">
      <c r="A532">
        <v>397</v>
      </c>
      <c r="B532">
        <v>1385</v>
      </c>
      <c r="C532" t="str">
        <v>G</v>
      </c>
      <c r="D532">
        <v>2</v>
      </c>
      <c r="E532" t="str">
        <v>H</v>
      </c>
      <c r="F532">
        <v>5</v>
      </c>
      <c r="G532" t="str">
        <v>no</v>
      </c>
      <c r="H532">
        <v>0</v>
      </c>
      <c r="I532">
        <v>5</v>
      </c>
      <c r="J532">
        <v>25</v>
      </c>
      <c r="K532" s="27">
        <v>7.79</v>
      </c>
      <c r="L532" s="27">
        <v>9.1329999999999991</v>
      </c>
      <c r="M532" t="str">
        <v>WR</v>
      </c>
      <c r="N532" t="str">
        <v>JR_LIU</v>
      </c>
      <c r="O532" t="str">
        <v>JR</v>
      </c>
      <c r="P532" t="str">
        <v>JR9999</v>
      </c>
      <c r="Q532" t="str">
        <v>A</v>
      </c>
      <c r="R532" t="str">
        <v>---</v>
      </c>
      <c r="S532">
        <v>44885</v>
      </c>
      <c r="T532">
        <v>5356893</v>
      </c>
      <c r="U532" t="str">
        <v>IBCR0397RXLET64</v>
      </c>
      <c r="V532" t="str">
        <v>repository</v>
      </c>
      <c r="W532">
        <v>0</v>
      </c>
    </row>
    <row r="533" spans="1:23" x14ac:dyDescent="0.15">
      <c r="A533">
        <v>397</v>
      </c>
      <c r="B533">
        <v>1385</v>
      </c>
      <c r="C533" t="str">
        <v>G</v>
      </c>
      <c r="D533">
        <v>2</v>
      </c>
      <c r="E533" t="str">
        <v>H</v>
      </c>
      <c r="F533">
        <v>5</v>
      </c>
      <c r="G533" t="str">
        <v>no</v>
      </c>
      <c r="H533">
        <v>0</v>
      </c>
      <c r="I533">
        <v>5</v>
      </c>
      <c r="J533">
        <v>2</v>
      </c>
      <c r="K533" s="27">
        <v>7.79</v>
      </c>
      <c r="L533" s="27">
        <v>9.1329999999999991</v>
      </c>
      <c r="M533" t="str">
        <v>WR</v>
      </c>
      <c r="N533" t="str">
        <v>JR_LIU</v>
      </c>
      <c r="O533" t="str">
        <v>JR</v>
      </c>
      <c r="P533" t="str">
        <v>JR9999</v>
      </c>
      <c r="Q533" t="str">
        <v>A</v>
      </c>
      <c r="R533" t="str">
        <v>ICP</v>
      </c>
      <c r="S533">
        <v>44885</v>
      </c>
      <c r="T533">
        <v>5356897</v>
      </c>
      <c r="U533" t="str">
        <v>IBCR0397RXPET64</v>
      </c>
      <c r="V533" t="str">
        <v>10uL HNO3</v>
      </c>
      <c r="W533">
        <v>0</v>
      </c>
    </row>
    <row r="534" spans="1:23" x14ac:dyDescent="0.15">
      <c r="A534">
        <v>397</v>
      </c>
      <c r="B534">
        <v>1385</v>
      </c>
      <c r="C534" t="str">
        <v>G</v>
      </c>
      <c r="D534">
        <v>2</v>
      </c>
      <c r="E534" t="str">
        <v>H</v>
      </c>
      <c r="F534">
        <v>5</v>
      </c>
      <c r="G534" t="str">
        <v>no</v>
      </c>
      <c r="H534">
        <v>2</v>
      </c>
      <c r="I534">
        <v>4</v>
      </c>
      <c r="J534">
        <v>20</v>
      </c>
      <c r="K534" s="27">
        <v>7.81</v>
      </c>
      <c r="L534" s="27">
        <v>9.1529999999999987</v>
      </c>
      <c r="M534" t="str">
        <v>W</v>
      </c>
      <c r="N534" t="str">
        <v>GCR</v>
      </c>
      <c r="O534" t="str">
        <v>BCR</v>
      </c>
      <c r="P534" t="str">
        <v>095252IODP</v>
      </c>
      <c r="Q534" t="str">
        <v>A</v>
      </c>
      <c r="R534" t="str">
        <v>PALL</v>
      </c>
      <c r="S534">
        <v>45089</v>
      </c>
      <c r="T534">
        <v>5413243</v>
      </c>
      <c r="U534" t="str">
        <v>IBCR0397RXVV084</v>
      </c>
      <c r="V534" t="str">
        <v/>
      </c>
      <c r="W534">
        <v>0</v>
      </c>
    </row>
    <row r="535" spans="1:23" x14ac:dyDescent="0.15">
      <c r="A535">
        <v>397</v>
      </c>
      <c r="B535">
        <v>1385</v>
      </c>
      <c r="C535" t="str">
        <v>G</v>
      </c>
      <c r="D535">
        <v>2</v>
      </c>
      <c r="E535" t="str">
        <v>H</v>
      </c>
      <c r="F535">
        <v>5</v>
      </c>
      <c r="G535" t="str">
        <v>no</v>
      </c>
      <c r="H535">
        <v>2</v>
      </c>
      <c r="I535">
        <v>4</v>
      </c>
      <c r="J535">
        <v>10</v>
      </c>
      <c r="K535" s="27">
        <v>7.81</v>
      </c>
      <c r="L535" s="27">
        <v>9.1529999999999987</v>
      </c>
      <c r="M535" t="str">
        <v>W</v>
      </c>
      <c r="N535" t="str">
        <v>GCR</v>
      </c>
      <c r="O535" t="str">
        <v>BCR</v>
      </c>
      <c r="P535" t="str">
        <v>096010IODP</v>
      </c>
      <c r="Q535" t="str">
        <v>A</v>
      </c>
      <c r="R535" t="str">
        <v>YOBO</v>
      </c>
      <c r="S535">
        <v>45089</v>
      </c>
      <c r="T535">
        <v>5413244</v>
      </c>
      <c r="U535" t="str">
        <v>IBCR0397RXWV084</v>
      </c>
      <c r="V535" t="str">
        <v/>
      </c>
      <c r="W535">
        <v>0</v>
      </c>
    </row>
    <row r="536" spans="1:23" x14ac:dyDescent="0.15">
      <c r="A536">
        <v>397</v>
      </c>
      <c r="B536">
        <v>1385</v>
      </c>
      <c r="C536" t="str">
        <v>G</v>
      </c>
      <c r="D536">
        <v>2</v>
      </c>
      <c r="E536" t="str">
        <v>H</v>
      </c>
      <c r="F536">
        <v>5</v>
      </c>
      <c r="G536" t="str">
        <v>no</v>
      </c>
      <c r="H536">
        <v>5</v>
      </c>
      <c r="I536">
        <v>7</v>
      </c>
      <c r="J536">
        <v>20</v>
      </c>
      <c r="K536" s="27">
        <v>7.84</v>
      </c>
      <c r="L536" s="27">
        <v>9.1829999999999998</v>
      </c>
      <c r="M536" t="str">
        <v>W</v>
      </c>
      <c r="N536" t="str">
        <v>GCR</v>
      </c>
      <c r="O536" t="str">
        <v>BCR</v>
      </c>
      <c r="P536" t="str">
        <v>095252IODP</v>
      </c>
      <c r="Q536" t="str">
        <v>A</v>
      </c>
      <c r="R536" t="str">
        <v>PALL</v>
      </c>
      <c r="S536">
        <v>45089</v>
      </c>
      <c r="T536">
        <v>5413245</v>
      </c>
      <c r="U536" t="str">
        <v>IBCR0397RXXV084</v>
      </c>
      <c r="V536" t="str">
        <v/>
      </c>
      <c r="W536">
        <v>0</v>
      </c>
    </row>
    <row r="537" spans="1:23" x14ac:dyDescent="0.15">
      <c r="A537">
        <v>397</v>
      </c>
      <c r="B537">
        <v>1385</v>
      </c>
      <c r="C537" t="str">
        <v>G</v>
      </c>
      <c r="D537">
        <v>2</v>
      </c>
      <c r="E537" t="str">
        <v>H</v>
      </c>
      <c r="F537">
        <v>5</v>
      </c>
      <c r="G537" t="str">
        <v>no</v>
      </c>
      <c r="H537">
        <v>5</v>
      </c>
      <c r="I537">
        <v>7</v>
      </c>
      <c r="J537">
        <v>8</v>
      </c>
      <c r="K537" s="27">
        <v>7.84</v>
      </c>
      <c r="L537" s="27">
        <v>9.1829999999999998</v>
      </c>
      <c r="M537" t="str">
        <v>W</v>
      </c>
      <c r="N537" t="str">
        <v>GCR</v>
      </c>
      <c r="O537" t="str">
        <v>BCR</v>
      </c>
      <c r="P537" t="str">
        <v>095810IODP</v>
      </c>
      <c r="Q537" t="str">
        <v>A</v>
      </c>
      <c r="R537" t="str">
        <v>XUAN</v>
      </c>
      <c r="S537">
        <v>45089</v>
      </c>
      <c r="T537">
        <v>5413246</v>
      </c>
      <c r="U537" t="str">
        <v>IBCR0397RXYV084</v>
      </c>
      <c r="V537" t="str">
        <v/>
      </c>
      <c r="W537">
        <v>0</v>
      </c>
    </row>
    <row r="538" spans="1:23" x14ac:dyDescent="0.15">
      <c r="A538">
        <v>397</v>
      </c>
      <c r="B538">
        <v>1385</v>
      </c>
      <c r="C538" t="str">
        <v>G</v>
      </c>
      <c r="D538">
        <v>2</v>
      </c>
      <c r="E538" t="str">
        <v>H</v>
      </c>
      <c r="F538">
        <v>5</v>
      </c>
      <c r="G538" t="str">
        <v>no</v>
      </c>
      <c r="H538">
        <v>7</v>
      </c>
      <c r="I538">
        <v>9</v>
      </c>
      <c r="J538">
        <v>36</v>
      </c>
      <c r="K538" s="27">
        <v>7.86</v>
      </c>
      <c r="L538" s="27">
        <v>9.2029999999999994</v>
      </c>
      <c r="M538" t="str">
        <v>W</v>
      </c>
      <c r="N538" t="str">
        <v>GCR</v>
      </c>
      <c r="O538" t="str">
        <v>BCR</v>
      </c>
      <c r="P538" t="str">
        <v>095086IODP</v>
      </c>
      <c r="Q538" t="str">
        <v>A</v>
      </c>
      <c r="R538" t="str">
        <v>JIMI2</v>
      </c>
      <c r="S538">
        <v>45089</v>
      </c>
      <c r="T538">
        <v>5413247</v>
      </c>
      <c r="U538" t="str">
        <v>IBCR0397RXZV084</v>
      </c>
      <c r="V538" t="str">
        <v/>
      </c>
      <c r="W538">
        <v>0</v>
      </c>
    </row>
    <row r="539" spans="1:23" x14ac:dyDescent="0.15">
      <c r="A539">
        <v>397</v>
      </c>
      <c r="B539">
        <v>1385</v>
      </c>
      <c r="C539" t="str">
        <v>G</v>
      </c>
      <c r="D539">
        <v>2</v>
      </c>
      <c r="E539" t="str">
        <v>H</v>
      </c>
      <c r="F539">
        <v>5</v>
      </c>
      <c r="G539" t="str">
        <v>no</v>
      </c>
      <c r="H539">
        <v>9</v>
      </c>
      <c r="I539">
        <v>11</v>
      </c>
      <c r="J539">
        <v>20</v>
      </c>
      <c r="K539" s="27">
        <v>7.88</v>
      </c>
      <c r="L539" s="27">
        <v>9.222999999999999</v>
      </c>
      <c r="M539" t="str">
        <v>W</v>
      </c>
      <c r="N539" t="str">
        <v>GCR</v>
      </c>
      <c r="O539" t="str">
        <v>BCR</v>
      </c>
      <c r="P539" t="str">
        <v>095252IODP</v>
      </c>
      <c r="Q539" t="str">
        <v>A</v>
      </c>
      <c r="R539" t="str">
        <v>PALL</v>
      </c>
      <c r="S539">
        <v>45089</v>
      </c>
      <c r="T539">
        <v>5413248</v>
      </c>
      <c r="U539" t="str">
        <v>IBCR0397RX0W084</v>
      </c>
      <c r="V539" t="str">
        <v/>
      </c>
      <c r="W539">
        <v>0</v>
      </c>
    </row>
    <row r="540" spans="1:23" x14ac:dyDescent="0.15">
      <c r="A540">
        <v>397</v>
      </c>
      <c r="B540">
        <v>1385</v>
      </c>
      <c r="C540" t="str">
        <v>G</v>
      </c>
      <c r="D540">
        <v>2</v>
      </c>
      <c r="E540" t="str">
        <v>H</v>
      </c>
      <c r="F540">
        <v>5</v>
      </c>
      <c r="G540" t="str">
        <v>no</v>
      </c>
      <c r="H540">
        <v>11</v>
      </c>
      <c r="I540">
        <v>13</v>
      </c>
      <c r="J540">
        <v>20</v>
      </c>
      <c r="K540" s="27">
        <v>7.9</v>
      </c>
      <c r="L540" s="27">
        <v>9.2430000000000003</v>
      </c>
      <c r="M540" t="str">
        <v>W</v>
      </c>
      <c r="N540" t="str">
        <v>GCR</v>
      </c>
      <c r="O540" t="str">
        <v>BCR</v>
      </c>
      <c r="P540" t="str">
        <v>095750IODP</v>
      </c>
      <c r="Q540" t="str">
        <v>A</v>
      </c>
      <c r="R540" t="str">
        <v>HINE</v>
      </c>
      <c r="S540">
        <v>45089</v>
      </c>
      <c r="T540">
        <v>5413249</v>
      </c>
      <c r="U540" t="str">
        <v>IBCR0397RX1W084</v>
      </c>
      <c r="V540" t="str">
        <v/>
      </c>
      <c r="W540">
        <v>0</v>
      </c>
    </row>
    <row r="541" spans="1:23" x14ac:dyDescent="0.15">
      <c r="A541">
        <v>397</v>
      </c>
      <c r="B541">
        <v>1385</v>
      </c>
      <c r="C541" t="str">
        <v>G</v>
      </c>
      <c r="D541">
        <v>2</v>
      </c>
      <c r="E541" t="str">
        <v>H</v>
      </c>
      <c r="F541">
        <v>5</v>
      </c>
      <c r="G541" t="str">
        <v>no</v>
      </c>
      <c r="H541">
        <v>13</v>
      </c>
      <c r="I541">
        <v>15</v>
      </c>
      <c r="J541">
        <v>20</v>
      </c>
      <c r="K541" s="27">
        <v>7.92</v>
      </c>
      <c r="L541" s="27">
        <v>9.2629999999999999</v>
      </c>
      <c r="M541" t="str">
        <v>W</v>
      </c>
      <c r="N541" t="str">
        <v>GCR</v>
      </c>
      <c r="O541" t="str">
        <v>BCR</v>
      </c>
      <c r="P541" t="str">
        <v>095252IODP</v>
      </c>
      <c r="Q541" t="str">
        <v>A</v>
      </c>
      <c r="R541" t="str">
        <v>PALL</v>
      </c>
      <c r="S541">
        <v>45089</v>
      </c>
      <c r="T541">
        <v>5413250</v>
      </c>
      <c r="U541" t="str">
        <v>IBCR0397RX2W084</v>
      </c>
      <c r="V541" t="str">
        <v/>
      </c>
      <c r="W541">
        <v>0</v>
      </c>
    </row>
    <row r="542" spans="1:23" x14ac:dyDescent="0.15">
      <c r="A542">
        <v>397</v>
      </c>
      <c r="B542">
        <v>1385</v>
      </c>
      <c r="C542" t="str">
        <v>G</v>
      </c>
      <c r="D542">
        <v>2</v>
      </c>
      <c r="E542" t="str">
        <v>H</v>
      </c>
      <c r="F542">
        <v>5</v>
      </c>
      <c r="G542" t="str">
        <v>no</v>
      </c>
      <c r="H542">
        <v>13</v>
      </c>
      <c r="I542">
        <v>15</v>
      </c>
      <c r="J542">
        <v>10</v>
      </c>
      <c r="K542" s="27">
        <v>7.92</v>
      </c>
      <c r="L542" s="27">
        <v>9.2629999999999999</v>
      </c>
      <c r="M542" t="str">
        <v>W</v>
      </c>
      <c r="N542" t="str">
        <v>GCR</v>
      </c>
      <c r="O542" t="str">
        <v>BCR</v>
      </c>
      <c r="P542" t="str">
        <v>096010IODP</v>
      </c>
      <c r="Q542" t="str">
        <v>A</v>
      </c>
      <c r="R542" t="str">
        <v>YOBO</v>
      </c>
      <c r="S542">
        <v>45089</v>
      </c>
      <c r="T542">
        <v>5413251</v>
      </c>
      <c r="U542" t="str">
        <v>IBCR0397RX3W084</v>
      </c>
      <c r="V542" t="str">
        <v/>
      </c>
      <c r="W542">
        <v>0</v>
      </c>
    </row>
    <row r="543" spans="1:23" x14ac:dyDescent="0.15">
      <c r="A543">
        <v>397</v>
      </c>
      <c r="B543">
        <v>1385</v>
      </c>
      <c r="C543" t="str">
        <v>G</v>
      </c>
      <c r="D543">
        <v>2</v>
      </c>
      <c r="E543" t="str">
        <v>H</v>
      </c>
      <c r="F543">
        <v>5</v>
      </c>
      <c r="G543" t="str">
        <v>no</v>
      </c>
      <c r="H543">
        <v>15</v>
      </c>
      <c r="I543">
        <v>17</v>
      </c>
      <c r="J543">
        <v>20</v>
      </c>
      <c r="K543" s="27">
        <v>7.94</v>
      </c>
      <c r="L543" s="27">
        <v>9.2830000000000013</v>
      </c>
      <c r="M543" t="str">
        <v>W</v>
      </c>
      <c r="N543" t="str">
        <v>GCR</v>
      </c>
      <c r="O543" t="str">
        <v>BCR</v>
      </c>
      <c r="P543" t="str">
        <v>095252IODP</v>
      </c>
      <c r="Q543" t="str">
        <v>A</v>
      </c>
      <c r="R543" t="str">
        <v>PALL</v>
      </c>
      <c r="S543">
        <v>45089</v>
      </c>
      <c r="T543">
        <v>5413252</v>
      </c>
      <c r="U543" t="str">
        <v>IBCR0397RX4W084</v>
      </c>
      <c r="V543" t="str">
        <v/>
      </c>
      <c r="W543">
        <v>0</v>
      </c>
    </row>
    <row r="544" spans="1:23" x14ac:dyDescent="0.15">
      <c r="A544">
        <v>397</v>
      </c>
      <c r="B544">
        <v>1385</v>
      </c>
      <c r="C544" t="str">
        <v>G</v>
      </c>
      <c r="D544">
        <v>2</v>
      </c>
      <c r="E544" t="str">
        <v>H</v>
      </c>
      <c r="F544">
        <v>5</v>
      </c>
      <c r="G544" t="str">
        <v>no</v>
      </c>
      <c r="H544">
        <v>17</v>
      </c>
      <c r="I544">
        <v>19</v>
      </c>
      <c r="J544">
        <v>20</v>
      </c>
      <c r="K544" s="27">
        <v>7.96</v>
      </c>
      <c r="L544" s="27">
        <v>9.3030000000000008</v>
      </c>
      <c r="M544" t="str">
        <v>W</v>
      </c>
      <c r="N544" t="str">
        <v>GCR</v>
      </c>
      <c r="O544" t="str">
        <v>BCR</v>
      </c>
      <c r="P544" t="str">
        <v>095252IODP</v>
      </c>
      <c r="Q544" t="str">
        <v>A</v>
      </c>
      <c r="R544" t="str">
        <v>PALL</v>
      </c>
      <c r="S544">
        <v>45089</v>
      </c>
      <c r="T544">
        <v>5413253</v>
      </c>
      <c r="U544" t="str">
        <v>IBCR0397RX5W084</v>
      </c>
      <c r="V544" t="str">
        <v/>
      </c>
      <c r="W544">
        <v>0</v>
      </c>
    </row>
    <row r="545" spans="1:23" x14ac:dyDescent="0.15">
      <c r="A545">
        <v>397</v>
      </c>
      <c r="B545">
        <v>1385</v>
      </c>
      <c r="C545" t="str">
        <v>G</v>
      </c>
      <c r="D545">
        <v>2</v>
      </c>
      <c r="E545" t="str">
        <v>H</v>
      </c>
      <c r="F545">
        <v>5</v>
      </c>
      <c r="G545" t="str">
        <v>no</v>
      </c>
      <c r="H545">
        <v>17</v>
      </c>
      <c r="I545">
        <v>19</v>
      </c>
      <c r="J545">
        <v>8</v>
      </c>
      <c r="K545" s="27">
        <v>7.96</v>
      </c>
      <c r="L545" s="27">
        <v>9.3030000000000008</v>
      </c>
      <c r="M545" t="str">
        <v>W</v>
      </c>
      <c r="N545" t="str">
        <v>GCR</v>
      </c>
      <c r="O545" t="str">
        <v>BCR</v>
      </c>
      <c r="P545" t="str">
        <v>095810IODP</v>
      </c>
      <c r="Q545" t="str">
        <v>A</v>
      </c>
      <c r="R545" t="str">
        <v>XUAN</v>
      </c>
      <c r="S545">
        <v>45089</v>
      </c>
      <c r="T545">
        <v>5413254</v>
      </c>
      <c r="U545" t="str">
        <v>IBCR0397RX6W084</v>
      </c>
      <c r="V545" t="str">
        <v/>
      </c>
      <c r="W545">
        <v>0</v>
      </c>
    </row>
    <row r="546" spans="1:23" x14ac:dyDescent="0.15">
      <c r="A546">
        <v>397</v>
      </c>
      <c r="B546">
        <v>1385</v>
      </c>
      <c r="C546" t="str">
        <v>G</v>
      </c>
      <c r="D546">
        <v>2</v>
      </c>
      <c r="E546" t="str">
        <v>H</v>
      </c>
      <c r="F546">
        <v>5</v>
      </c>
      <c r="G546" t="str">
        <v>no</v>
      </c>
      <c r="H546">
        <v>19</v>
      </c>
      <c r="I546">
        <v>21</v>
      </c>
      <c r="J546">
        <v>10</v>
      </c>
      <c r="K546" s="27">
        <v>7.98</v>
      </c>
      <c r="L546" s="27">
        <v>9.3230000000000004</v>
      </c>
      <c r="M546" t="str">
        <v>W</v>
      </c>
      <c r="N546" t="str">
        <v>GCR</v>
      </c>
      <c r="O546" t="str">
        <v>BCR</v>
      </c>
      <c r="P546" t="str">
        <v>096010IODP</v>
      </c>
      <c r="Q546" t="str">
        <v>A</v>
      </c>
      <c r="R546" t="str">
        <v>YOBO</v>
      </c>
      <c r="S546">
        <v>45089</v>
      </c>
      <c r="T546">
        <v>5413256</v>
      </c>
      <c r="U546" t="str">
        <v>IBCR0397RX8W084</v>
      </c>
      <c r="V546" t="str">
        <v/>
      </c>
      <c r="W546">
        <v>0</v>
      </c>
    </row>
    <row r="547" spans="1:23" x14ac:dyDescent="0.15">
      <c r="A547">
        <v>397</v>
      </c>
      <c r="B547">
        <v>1385</v>
      </c>
      <c r="C547" t="str">
        <v>G</v>
      </c>
      <c r="D547">
        <v>2</v>
      </c>
      <c r="E547" t="str">
        <v>H</v>
      </c>
      <c r="F547">
        <v>5</v>
      </c>
      <c r="G547" t="str">
        <v>no</v>
      </c>
      <c r="H547">
        <v>19</v>
      </c>
      <c r="I547">
        <v>21</v>
      </c>
      <c r="J547">
        <v>20</v>
      </c>
      <c r="K547" s="27">
        <v>7.98</v>
      </c>
      <c r="L547" s="27">
        <v>9.3230000000000004</v>
      </c>
      <c r="M547" t="str">
        <v>W</v>
      </c>
      <c r="N547" t="str">
        <v>GCR</v>
      </c>
      <c r="O547" t="str">
        <v>BCR</v>
      </c>
      <c r="P547" t="str">
        <v>095252IODP</v>
      </c>
      <c r="Q547" t="str">
        <v>A</v>
      </c>
      <c r="R547" t="str">
        <v>PALL</v>
      </c>
      <c r="S547">
        <v>45089</v>
      </c>
      <c r="T547">
        <v>5413255</v>
      </c>
      <c r="U547" t="str">
        <v>IBCR0397RX7W084</v>
      </c>
      <c r="V547" t="str">
        <v/>
      </c>
      <c r="W547">
        <v>0</v>
      </c>
    </row>
    <row r="548" spans="1:23" x14ac:dyDescent="0.15">
      <c r="A548">
        <v>397</v>
      </c>
      <c r="B548">
        <v>1385</v>
      </c>
      <c r="C548" t="str">
        <v>G</v>
      </c>
      <c r="D548">
        <v>2</v>
      </c>
      <c r="E548" t="str">
        <v>H</v>
      </c>
      <c r="F548">
        <v>5</v>
      </c>
      <c r="G548" t="str">
        <v>no</v>
      </c>
      <c r="H548">
        <v>21</v>
      </c>
      <c r="I548">
        <v>23</v>
      </c>
      <c r="J548">
        <v>36</v>
      </c>
      <c r="K548" s="27">
        <v>8</v>
      </c>
      <c r="L548" s="27">
        <v>9.343</v>
      </c>
      <c r="M548" t="str">
        <v>W</v>
      </c>
      <c r="N548" t="str">
        <v>GCR</v>
      </c>
      <c r="O548" t="str">
        <v>BCR</v>
      </c>
      <c r="P548" t="str">
        <v>095086IODP</v>
      </c>
      <c r="Q548" t="str">
        <v>A</v>
      </c>
      <c r="R548" t="str">
        <v>JIMI2</v>
      </c>
      <c r="S548">
        <v>45089</v>
      </c>
      <c r="T548">
        <v>5413257</v>
      </c>
      <c r="U548" t="str">
        <v>IBCR0397RX9W084</v>
      </c>
      <c r="V548" t="str">
        <v/>
      </c>
      <c r="W548">
        <v>0</v>
      </c>
    </row>
    <row r="549" spans="1:23" x14ac:dyDescent="0.15">
      <c r="A549">
        <v>397</v>
      </c>
      <c r="B549">
        <v>1385</v>
      </c>
      <c r="C549" t="str">
        <v>G</v>
      </c>
      <c r="D549">
        <v>2</v>
      </c>
      <c r="E549" t="str">
        <v>H</v>
      </c>
      <c r="F549">
        <v>5</v>
      </c>
      <c r="G549" t="str">
        <v>no</v>
      </c>
      <c r="H549">
        <v>23</v>
      </c>
      <c r="I549">
        <v>25</v>
      </c>
      <c r="J549">
        <v>20</v>
      </c>
      <c r="K549" s="27">
        <v>8.02</v>
      </c>
      <c r="L549" s="27">
        <v>9.3629999999999995</v>
      </c>
      <c r="M549" t="str">
        <v>W</v>
      </c>
      <c r="N549" t="str">
        <v>GCR</v>
      </c>
      <c r="O549" t="str">
        <v>BCR</v>
      </c>
      <c r="P549" t="str">
        <v>095252IODP</v>
      </c>
      <c r="Q549" t="str">
        <v>A</v>
      </c>
      <c r="R549" t="str">
        <v>PALL</v>
      </c>
      <c r="S549">
        <v>45089</v>
      </c>
      <c r="T549">
        <v>5413258</v>
      </c>
      <c r="U549" t="str">
        <v>IBCR0397RXAW084</v>
      </c>
      <c r="V549" t="str">
        <v/>
      </c>
      <c r="W549">
        <v>0</v>
      </c>
    </row>
    <row r="550" spans="1:23" x14ac:dyDescent="0.15">
      <c r="A550">
        <v>397</v>
      </c>
      <c r="B550">
        <v>1385</v>
      </c>
      <c r="C550" t="str">
        <v>G</v>
      </c>
      <c r="D550">
        <v>2</v>
      </c>
      <c r="E550" t="str">
        <v>H</v>
      </c>
      <c r="F550">
        <v>5</v>
      </c>
      <c r="G550" t="str">
        <v>no</v>
      </c>
      <c r="H550">
        <v>25</v>
      </c>
      <c r="I550">
        <v>27</v>
      </c>
      <c r="J550">
        <v>20</v>
      </c>
      <c r="K550" s="27">
        <v>8.0399999999999991</v>
      </c>
      <c r="L550" s="27">
        <v>9.3829999999999991</v>
      </c>
      <c r="M550" t="str">
        <v>W</v>
      </c>
      <c r="N550" t="str">
        <v>GCR</v>
      </c>
      <c r="O550" t="str">
        <v>BCR</v>
      </c>
      <c r="P550" t="str">
        <v>095750IODP</v>
      </c>
      <c r="Q550" t="str">
        <v>A</v>
      </c>
      <c r="R550" t="str">
        <v>HINE</v>
      </c>
      <c r="S550">
        <v>45089</v>
      </c>
      <c r="T550">
        <v>5413259</v>
      </c>
      <c r="U550" t="str">
        <v>IBCR0397RXBW084</v>
      </c>
      <c r="V550" t="str">
        <v/>
      </c>
      <c r="W550">
        <v>0</v>
      </c>
    </row>
    <row r="551" spans="1:23" x14ac:dyDescent="0.15">
      <c r="A551">
        <v>397</v>
      </c>
      <c r="B551">
        <v>1385</v>
      </c>
      <c r="C551" t="str">
        <v>G</v>
      </c>
      <c r="D551">
        <v>2</v>
      </c>
      <c r="E551" t="str">
        <v>H</v>
      </c>
      <c r="F551">
        <v>5</v>
      </c>
      <c r="G551" t="str">
        <v>no</v>
      </c>
      <c r="H551">
        <v>27</v>
      </c>
      <c r="I551">
        <v>29</v>
      </c>
      <c r="J551">
        <v>8</v>
      </c>
      <c r="K551" s="27">
        <v>8.06</v>
      </c>
      <c r="L551" s="27">
        <v>9.4030000000000005</v>
      </c>
      <c r="M551" t="str">
        <v>W</v>
      </c>
      <c r="N551" t="str">
        <v>GCR</v>
      </c>
      <c r="O551" t="str">
        <v>BCR</v>
      </c>
      <c r="P551" t="str">
        <v>095810IODP</v>
      </c>
      <c r="Q551" t="str">
        <v>A</v>
      </c>
      <c r="R551" t="str">
        <v>XUAN</v>
      </c>
      <c r="S551">
        <v>45089</v>
      </c>
      <c r="T551">
        <v>5413261</v>
      </c>
      <c r="U551" t="str">
        <v>IBCR0397RXDW084</v>
      </c>
      <c r="V551" t="str">
        <v/>
      </c>
      <c r="W551">
        <v>0</v>
      </c>
    </row>
    <row r="552" spans="1:23" x14ac:dyDescent="0.15">
      <c r="A552">
        <v>397</v>
      </c>
      <c r="B552">
        <v>1385</v>
      </c>
      <c r="C552" t="str">
        <v>G</v>
      </c>
      <c r="D552">
        <v>2</v>
      </c>
      <c r="E552" t="str">
        <v>H</v>
      </c>
      <c r="F552">
        <v>5</v>
      </c>
      <c r="G552" t="str">
        <v>no</v>
      </c>
      <c r="H552">
        <v>27</v>
      </c>
      <c r="I552">
        <v>29</v>
      </c>
      <c r="J552">
        <v>20</v>
      </c>
      <c r="K552" s="27">
        <v>8.06</v>
      </c>
      <c r="L552" s="27">
        <v>9.4030000000000005</v>
      </c>
      <c r="M552" t="str">
        <v>W</v>
      </c>
      <c r="N552" t="str">
        <v>GCR</v>
      </c>
      <c r="O552" t="str">
        <v>BCR</v>
      </c>
      <c r="P552" t="str">
        <v>095252IODP</v>
      </c>
      <c r="Q552" t="str">
        <v>A</v>
      </c>
      <c r="R552" t="str">
        <v>PALL</v>
      </c>
      <c r="S552">
        <v>45089</v>
      </c>
      <c r="T552">
        <v>5413260</v>
      </c>
      <c r="U552" t="str">
        <v>IBCR0397RXCW084</v>
      </c>
      <c r="V552" t="str">
        <v/>
      </c>
      <c r="W552">
        <v>0</v>
      </c>
    </row>
    <row r="553" spans="1:23" x14ac:dyDescent="0.15">
      <c r="A553">
        <v>397</v>
      </c>
      <c r="B553">
        <v>1385</v>
      </c>
      <c r="C553" t="str">
        <v>G</v>
      </c>
      <c r="D553">
        <v>2</v>
      </c>
      <c r="E553" t="str">
        <v>H</v>
      </c>
      <c r="F553">
        <v>5</v>
      </c>
      <c r="G553" t="str">
        <v>no</v>
      </c>
      <c r="H553">
        <v>29</v>
      </c>
      <c r="I553">
        <v>31</v>
      </c>
      <c r="J553">
        <v>20</v>
      </c>
      <c r="K553" s="27">
        <v>8.08</v>
      </c>
      <c r="L553" s="27">
        <v>9.423</v>
      </c>
      <c r="M553" t="str">
        <v>W</v>
      </c>
      <c r="N553" t="str">
        <v>GCR</v>
      </c>
      <c r="O553" t="str">
        <v>BCR</v>
      </c>
      <c r="P553" t="str">
        <v>095252IODP</v>
      </c>
      <c r="Q553" t="str">
        <v>A</v>
      </c>
      <c r="R553" t="str">
        <v>PALL</v>
      </c>
      <c r="S553">
        <v>45089</v>
      </c>
      <c r="T553">
        <v>5413262</v>
      </c>
      <c r="U553" t="str">
        <v>IBCR0397RXEW084</v>
      </c>
      <c r="V553" t="str">
        <v/>
      </c>
      <c r="W553">
        <v>0</v>
      </c>
    </row>
    <row r="554" spans="1:23" x14ac:dyDescent="0.15">
      <c r="A554">
        <v>397</v>
      </c>
      <c r="B554">
        <v>1385</v>
      </c>
      <c r="C554" t="str">
        <v>G</v>
      </c>
      <c r="D554">
        <v>2</v>
      </c>
      <c r="E554" t="str">
        <v>H</v>
      </c>
      <c r="F554">
        <v>5</v>
      </c>
      <c r="G554" t="str">
        <v>no</v>
      </c>
      <c r="H554">
        <v>32</v>
      </c>
      <c r="I554">
        <v>34</v>
      </c>
      <c r="J554">
        <v>10</v>
      </c>
      <c r="K554" s="27">
        <v>8.11</v>
      </c>
      <c r="L554" s="27">
        <v>9.4529999999999994</v>
      </c>
      <c r="M554" t="str">
        <v>W</v>
      </c>
      <c r="N554" t="str">
        <v>GCR</v>
      </c>
      <c r="O554" t="str">
        <v>BCR</v>
      </c>
      <c r="P554" t="str">
        <v>096010IODP</v>
      </c>
      <c r="Q554" t="str">
        <v>A</v>
      </c>
      <c r="R554" t="str">
        <v>YOBO</v>
      </c>
      <c r="S554">
        <v>45089</v>
      </c>
      <c r="T554">
        <v>5413264</v>
      </c>
      <c r="U554" t="str">
        <v>IBCR0397RXGW084</v>
      </c>
      <c r="V554" t="str">
        <v/>
      </c>
      <c r="W554">
        <v>0</v>
      </c>
    </row>
    <row r="555" spans="1:23" x14ac:dyDescent="0.15">
      <c r="A555">
        <v>397</v>
      </c>
      <c r="B555">
        <v>1385</v>
      </c>
      <c r="C555" t="str">
        <v>G</v>
      </c>
      <c r="D555">
        <v>2</v>
      </c>
      <c r="E555" t="str">
        <v>H</v>
      </c>
      <c r="F555">
        <v>5</v>
      </c>
      <c r="G555" t="str">
        <v>no</v>
      </c>
      <c r="H555">
        <v>32</v>
      </c>
      <c r="I555">
        <v>34</v>
      </c>
      <c r="J555">
        <v>20</v>
      </c>
      <c r="K555" s="27">
        <v>8.11</v>
      </c>
      <c r="L555" s="27">
        <v>9.4529999999999994</v>
      </c>
      <c r="M555" t="str">
        <v>W</v>
      </c>
      <c r="N555" t="str">
        <v>GCR</v>
      </c>
      <c r="O555" t="str">
        <v>BCR</v>
      </c>
      <c r="P555" t="str">
        <v>095252IODP</v>
      </c>
      <c r="Q555" t="str">
        <v>A</v>
      </c>
      <c r="R555" t="str">
        <v>PALL</v>
      </c>
      <c r="S555">
        <v>45089</v>
      </c>
      <c r="T555">
        <v>5413263</v>
      </c>
      <c r="U555" t="str">
        <v>IBCR0397RXFW084</v>
      </c>
      <c r="V555" t="str">
        <v/>
      </c>
      <c r="W555">
        <v>0</v>
      </c>
    </row>
    <row r="556" spans="1:23" x14ac:dyDescent="0.15">
      <c r="A556">
        <v>397</v>
      </c>
      <c r="B556">
        <v>1385</v>
      </c>
      <c r="C556" t="str">
        <v>G</v>
      </c>
      <c r="D556">
        <v>2</v>
      </c>
      <c r="E556" t="str">
        <v>H</v>
      </c>
      <c r="F556">
        <v>5</v>
      </c>
      <c r="G556" t="str">
        <v>no</v>
      </c>
      <c r="H556">
        <v>35</v>
      </c>
      <c r="I556">
        <v>36</v>
      </c>
      <c r="J556">
        <v>5</v>
      </c>
      <c r="K556" s="27">
        <v>8.14</v>
      </c>
      <c r="L556" s="27">
        <v>9.4830000000000005</v>
      </c>
      <c r="M556" t="str">
        <v>W</v>
      </c>
      <c r="N556" t="str">
        <v>GCR</v>
      </c>
      <c r="O556" t="str">
        <v>BCR</v>
      </c>
      <c r="P556" t="str">
        <v>095391IODP</v>
      </c>
      <c r="Q556" t="str">
        <v>A</v>
      </c>
      <c r="R556" t="str">
        <v>BROO</v>
      </c>
      <c r="S556">
        <v>45089</v>
      </c>
      <c r="T556">
        <v>5413265</v>
      </c>
      <c r="U556" t="str">
        <v>IBCR0397RXHW084</v>
      </c>
      <c r="V556" t="str">
        <v/>
      </c>
      <c r="W556">
        <v>0</v>
      </c>
    </row>
    <row r="557" spans="1:23" x14ac:dyDescent="0.15">
      <c r="A557">
        <v>397</v>
      </c>
      <c r="B557">
        <v>1385</v>
      </c>
      <c r="C557" t="str">
        <v>G</v>
      </c>
      <c r="D557">
        <v>2</v>
      </c>
      <c r="E557" t="str">
        <v>H</v>
      </c>
      <c r="F557">
        <v>5</v>
      </c>
      <c r="G557" t="str">
        <v>no</v>
      </c>
      <c r="H557">
        <v>35</v>
      </c>
      <c r="I557">
        <v>37</v>
      </c>
      <c r="J557">
        <v>20</v>
      </c>
      <c r="K557" s="27">
        <v>8.14</v>
      </c>
      <c r="L557" s="27">
        <v>9.4830000000000005</v>
      </c>
      <c r="M557" t="str">
        <v>W</v>
      </c>
      <c r="N557" t="str">
        <v>GCR</v>
      </c>
      <c r="O557" t="str">
        <v>BCR</v>
      </c>
      <c r="P557" t="str">
        <v>095252IODP</v>
      </c>
      <c r="Q557" t="str">
        <v>A</v>
      </c>
      <c r="R557" t="str">
        <v>PALL</v>
      </c>
      <c r="S557">
        <v>45089</v>
      </c>
      <c r="T557">
        <v>5413266</v>
      </c>
      <c r="U557" t="str">
        <v>IBCR0397RXIW084</v>
      </c>
      <c r="V557" t="str">
        <v/>
      </c>
      <c r="W557">
        <v>0</v>
      </c>
    </row>
    <row r="558" spans="1:23" x14ac:dyDescent="0.15">
      <c r="A558">
        <v>397</v>
      </c>
      <c r="B558">
        <v>1385</v>
      </c>
      <c r="C558" t="str">
        <v>G</v>
      </c>
      <c r="D558">
        <v>2</v>
      </c>
      <c r="E558" t="str">
        <v>H</v>
      </c>
      <c r="F558">
        <v>5</v>
      </c>
      <c r="G558" t="str">
        <v>no</v>
      </c>
      <c r="H558">
        <v>37</v>
      </c>
      <c r="I558">
        <v>39</v>
      </c>
      <c r="J558">
        <v>8</v>
      </c>
      <c r="K558" s="27">
        <v>8.16</v>
      </c>
      <c r="L558" s="27">
        <v>9.5030000000000001</v>
      </c>
      <c r="M558" t="str">
        <v>W</v>
      </c>
      <c r="N558" t="str">
        <v>GCR</v>
      </c>
      <c r="O558" t="str">
        <v>BCR</v>
      </c>
      <c r="P558" t="str">
        <v>095810IODP</v>
      </c>
      <c r="Q558" t="str">
        <v>A</v>
      </c>
      <c r="R558" t="str">
        <v>XUAN</v>
      </c>
      <c r="S558">
        <v>45089</v>
      </c>
      <c r="T558">
        <v>5413268</v>
      </c>
      <c r="U558" t="str">
        <v>IBCR0397RXKW084</v>
      </c>
      <c r="V558" t="str">
        <v/>
      </c>
      <c r="W558">
        <v>0</v>
      </c>
    </row>
    <row r="559" spans="1:23" x14ac:dyDescent="0.15">
      <c r="A559">
        <v>397</v>
      </c>
      <c r="B559">
        <v>1385</v>
      </c>
      <c r="C559" t="str">
        <v>G</v>
      </c>
      <c r="D559">
        <v>2</v>
      </c>
      <c r="E559" t="str">
        <v>H</v>
      </c>
      <c r="F559">
        <v>5</v>
      </c>
      <c r="G559" t="str">
        <v>no</v>
      </c>
      <c r="H559">
        <v>37</v>
      </c>
      <c r="I559">
        <v>39</v>
      </c>
      <c r="J559">
        <v>20</v>
      </c>
      <c r="K559" s="27">
        <v>8.16</v>
      </c>
      <c r="L559" s="27">
        <v>9.5030000000000001</v>
      </c>
      <c r="M559" t="str">
        <v>W</v>
      </c>
      <c r="N559" t="str">
        <v>GCR</v>
      </c>
      <c r="O559" t="str">
        <v>BCR</v>
      </c>
      <c r="P559" t="str">
        <v>095353IODP</v>
      </c>
      <c r="Q559" t="str">
        <v>A</v>
      </c>
      <c r="R559" t="str">
        <v>WU</v>
      </c>
      <c r="S559">
        <v>45089</v>
      </c>
      <c r="T559">
        <v>5413267</v>
      </c>
      <c r="U559" t="str">
        <v>IBCR0397RXJW084</v>
      </c>
      <c r="V559" t="str">
        <v/>
      </c>
      <c r="W559">
        <v>0</v>
      </c>
    </row>
    <row r="560" spans="1:23" x14ac:dyDescent="0.15">
      <c r="A560">
        <v>397</v>
      </c>
      <c r="B560">
        <v>1385</v>
      </c>
      <c r="C560" t="str">
        <v>G</v>
      </c>
      <c r="D560">
        <v>2</v>
      </c>
      <c r="E560" t="str">
        <v>H</v>
      </c>
      <c r="F560">
        <v>5</v>
      </c>
      <c r="G560" t="str">
        <v>no</v>
      </c>
      <c r="H560">
        <v>39</v>
      </c>
      <c r="I560">
        <v>41</v>
      </c>
      <c r="J560">
        <v>36</v>
      </c>
      <c r="K560" s="27">
        <v>8.18</v>
      </c>
      <c r="L560" s="27">
        <v>9.5229999999999997</v>
      </c>
      <c r="M560" t="str">
        <v>W</v>
      </c>
      <c r="N560" t="str">
        <v>GCR</v>
      </c>
      <c r="O560" t="str">
        <v>BCR</v>
      </c>
      <c r="P560" t="str">
        <v>095086IODP</v>
      </c>
      <c r="Q560" t="str">
        <v>A</v>
      </c>
      <c r="R560" t="str">
        <v>JIMI2</v>
      </c>
      <c r="S560">
        <v>45089</v>
      </c>
      <c r="T560">
        <v>5413270</v>
      </c>
      <c r="U560" t="str">
        <v>IBCR0397RXMW084</v>
      </c>
      <c r="V560" t="str">
        <v/>
      </c>
      <c r="W560">
        <v>0</v>
      </c>
    </row>
    <row r="561" spans="1:23" x14ac:dyDescent="0.15">
      <c r="A561">
        <v>397</v>
      </c>
      <c r="B561">
        <v>1385</v>
      </c>
      <c r="C561" t="str">
        <v>G</v>
      </c>
      <c r="D561">
        <v>2</v>
      </c>
      <c r="E561" t="str">
        <v>H</v>
      </c>
      <c r="F561">
        <v>5</v>
      </c>
      <c r="G561" t="str">
        <v>no</v>
      </c>
      <c r="H561">
        <v>41</v>
      </c>
      <c r="I561">
        <v>43</v>
      </c>
      <c r="J561">
        <v>20</v>
      </c>
      <c r="K561" s="27">
        <v>8.1999999999999993</v>
      </c>
      <c r="L561" s="27">
        <v>9.5429999999999993</v>
      </c>
      <c r="M561" t="str">
        <v>W</v>
      </c>
      <c r="N561" t="str">
        <v>GCR</v>
      </c>
      <c r="O561" t="str">
        <v>BCR</v>
      </c>
      <c r="P561" t="str">
        <v>095252IODP</v>
      </c>
      <c r="Q561" t="str">
        <v>A</v>
      </c>
      <c r="R561" t="str">
        <v>PALL</v>
      </c>
      <c r="S561">
        <v>45089</v>
      </c>
      <c r="T561">
        <v>5413271</v>
      </c>
      <c r="U561" t="str">
        <v>IBCR0397RXNW084</v>
      </c>
      <c r="V561" t="str">
        <v/>
      </c>
      <c r="W561">
        <v>0</v>
      </c>
    </row>
    <row r="562" spans="1:23" x14ac:dyDescent="0.15">
      <c r="A562">
        <v>397</v>
      </c>
      <c r="B562">
        <v>1385</v>
      </c>
      <c r="C562" t="str">
        <v>G</v>
      </c>
      <c r="D562">
        <v>2</v>
      </c>
      <c r="E562" t="str">
        <v>H</v>
      </c>
      <c r="F562">
        <v>5</v>
      </c>
      <c r="G562" t="str">
        <v>no</v>
      </c>
      <c r="H562">
        <v>43</v>
      </c>
      <c r="I562">
        <v>45</v>
      </c>
      <c r="J562">
        <v>20</v>
      </c>
      <c r="K562" s="27">
        <v>8.2200000000000006</v>
      </c>
      <c r="L562" s="27">
        <v>9.5630000000000006</v>
      </c>
      <c r="M562" t="str">
        <v>W</v>
      </c>
      <c r="N562" t="str">
        <v>GCR</v>
      </c>
      <c r="O562" t="str">
        <v>BCR</v>
      </c>
      <c r="P562" t="str">
        <v>095750IODP</v>
      </c>
      <c r="Q562" t="str">
        <v>A</v>
      </c>
      <c r="R562" t="str">
        <v>HINE</v>
      </c>
      <c r="S562">
        <v>45089</v>
      </c>
      <c r="T562">
        <v>5413272</v>
      </c>
      <c r="U562" t="str">
        <v>IBCR0397RXOW084</v>
      </c>
      <c r="V562" t="str">
        <v/>
      </c>
      <c r="W562">
        <v>0</v>
      </c>
    </row>
    <row r="563" spans="1:23" x14ac:dyDescent="0.15">
      <c r="A563">
        <v>397</v>
      </c>
      <c r="B563">
        <v>1385</v>
      </c>
      <c r="C563" t="str">
        <v>G</v>
      </c>
      <c r="D563">
        <v>2</v>
      </c>
      <c r="E563" t="str">
        <v>H</v>
      </c>
      <c r="F563">
        <v>5</v>
      </c>
      <c r="G563" t="str">
        <v>no</v>
      </c>
      <c r="H563">
        <v>45</v>
      </c>
      <c r="I563">
        <v>47</v>
      </c>
      <c r="J563">
        <v>10</v>
      </c>
      <c r="K563" s="27">
        <v>8.24</v>
      </c>
      <c r="L563" s="27">
        <v>9.5830000000000002</v>
      </c>
      <c r="M563" t="str">
        <v>W</v>
      </c>
      <c r="N563" t="str">
        <v>GCR</v>
      </c>
      <c r="O563" t="str">
        <v>BCR</v>
      </c>
      <c r="P563" t="str">
        <v>096010IODP</v>
      </c>
      <c r="Q563" t="str">
        <v>A</v>
      </c>
      <c r="R563" t="str">
        <v>YOBO</v>
      </c>
      <c r="S563">
        <v>45089</v>
      </c>
      <c r="T563">
        <v>5413274</v>
      </c>
      <c r="U563" t="str">
        <v>IBCR0397RXQW084</v>
      </c>
      <c r="V563" t="str">
        <v/>
      </c>
      <c r="W563">
        <v>0</v>
      </c>
    </row>
    <row r="564" spans="1:23" x14ac:dyDescent="0.15">
      <c r="A564">
        <v>397</v>
      </c>
      <c r="B564">
        <v>1385</v>
      </c>
      <c r="C564" t="str">
        <v>G</v>
      </c>
      <c r="D564">
        <v>2</v>
      </c>
      <c r="E564" t="str">
        <v>H</v>
      </c>
      <c r="F564">
        <v>5</v>
      </c>
      <c r="G564" t="str">
        <v>no</v>
      </c>
      <c r="H564">
        <v>45</v>
      </c>
      <c r="I564">
        <v>47</v>
      </c>
      <c r="J564">
        <v>20</v>
      </c>
      <c r="K564" s="27">
        <v>8.24</v>
      </c>
      <c r="L564" s="27">
        <v>9.5830000000000002</v>
      </c>
      <c r="M564" t="str">
        <v>W</v>
      </c>
      <c r="N564" t="str">
        <v>GCR</v>
      </c>
      <c r="O564" t="str">
        <v>BCR</v>
      </c>
      <c r="P564" t="str">
        <v>095252IODP</v>
      </c>
      <c r="Q564" t="str">
        <v>A</v>
      </c>
      <c r="R564" t="str">
        <v>PALL</v>
      </c>
      <c r="S564">
        <v>45089</v>
      </c>
      <c r="T564">
        <v>5413273</v>
      </c>
      <c r="U564" t="str">
        <v>IBCR0397RXPW084</v>
      </c>
      <c r="V564" t="str">
        <v/>
      </c>
      <c r="W564">
        <v>0</v>
      </c>
    </row>
    <row r="565" spans="1:23" x14ac:dyDescent="0.15">
      <c r="A565">
        <v>397</v>
      </c>
      <c r="B565">
        <v>1385</v>
      </c>
      <c r="C565" t="str">
        <v>G</v>
      </c>
      <c r="D565">
        <v>2</v>
      </c>
      <c r="E565" t="str">
        <v>H</v>
      </c>
      <c r="F565">
        <v>5</v>
      </c>
      <c r="G565" t="str">
        <v>no</v>
      </c>
      <c r="H565">
        <v>47</v>
      </c>
      <c r="I565">
        <v>49</v>
      </c>
      <c r="J565">
        <v>20</v>
      </c>
      <c r="K565" s="27">
        <v>8.26</v>
      </c>
      <c r="L565" s="27">
        <v>9.6029999999999998</v>
      </c>
      <c r="M565" t="str">
        <v>W</v>
      </c>
      <c r="N565" t="str">
        <v>GCR</v>
      </c>
      <c r="O565" t="str">
        <v>BCR</v>
      </c>
      <c r="P565" t="str">
        <v>095252IODP</v>
      </c>
      <c r="Q565" t="str">
        <v>A</v>
      </c>
      <c r="R565" t="str">
        <v>PALL</v>
      </c>
      <c r="S565">
        <v>45089</v>
      </c>
      <c r="T565">
        <v>5413275</v>
      </c>
      <c r="U565" t="str">
        <v>IBCR0397RXRW084</v>
      </c>
      <c r="V565" t="str">
        <v/>
      </c>
      <c r="W565">
        <v>0</v>
      </c>
    </row>
    <row r="566" spans="1:23" x14ac:dyDescent="0.15">
      <c r="A566">
        <v>397</v>
      </c>
      <c r="B566">
        <v>1385</v>
      </c>
      <c r="C566" t="str">
        <v>G</v>
      </c>
      <c r="D566">
        <v>2</v>
      </c>
      <c r="E566" t="str">
        <v>H</v>
      </c>
      <c r="F566">
        <v>5</v>
      </c>
      <c r="G566" t="str">
        <v>no</v>
      </c>
      <c r="H566">
        <v>49</v>
      </c>
      <c r="I566">
        <v>51</v>
      </c>
      <c r="J566">
        <v>8</v>
      </c>
      <c r="K566" s="27">
        <v>8.2799999999999994</v>
      </c>
      <c r="L566" s="27">
        <v>9.6229999999999993</v>
      </c>
      <c r="M566" t="str">
        <v>W</v>
      </c>
      <c r="N566" t="str">
        <v>GCR</v>
      </c>
      <c r="O566" t="str">
        <v>BCR</v>
      </c>
      <c r="P566" t="str">
        <v>095810IODP</v>
      </c>
      <c r="Q566" t="str">
        <v>A</v>
      </c>
      <c r="R566" t="str">
        <v>XUAN</v>
      </c>
      <c r="S566">
        <v>45089</v>
      </c>
      <c r="T566">
        <v>5413277</v>
      </c>
      <c r="U566" t="str">
        <v>IBCR0397RXTW084</v>
      </c>
      <c r="V566" t="str">
        <v/>
      </c>
      <c r="W566">
        <v>0</v>
      </c>
    </row>
    <row r="567" spans="1:23" x14ac:dyDescent="0.15">
      <c r="A567">
        <v>397</v>
      </c>
      <c r="B567">
        <v>1385</v>
      </c>
      <c r="C567" t="str">
        <v>G</v>
      </c>
      <c r="D567">
        <v>2</v>
      </c>
      <c r="E567" t="str">
        <v>H</v>
      </c>
      <c r="F567">
        <v>5</v>
      </c>
      <c r="G567" t="str">
        <v>no</v>
      </c>
      <c r="H567">
        <v>49</v>
      </c>
      <c r="I567">
        <v>51</v>
      </c>
      <c r="J567">
        <v>20</v>
      </c>
      <c r="K567" s="27">
        <v>8.2799999999999994</v>
      </c>
      <c r="L567" s="27">
        <v>9.6229999999999993</v>
      </c>
      <c r="M567" t="str">
        <v>W</v>
      </c>
      <c r="N567" t="str">
        <v>GCR</v>
      </c>
      <c r="O567" t="str">
        <v>BCR</v>
      </c>
      <c r="P567" t="str">
        <v>095252IODP</v>
      </c>
      <c r="Q567" t="str">
        <v>A</v>
      </c>
      <c r="R567" t="str">
        <v>PALL</v>
      </c>
      <c r="S567">
        <v>45089</v>
      </c>
      <c r="T567">
        <v>5413276</v>
      </c>
      <c r="U567" t="str">
        <v>IBCR0397RXSW084</v>
      </c>
      <c r="V567" t="str">
        <v/>
      </c>
      <c r="W567">
        <v>0</v>
      </c>
    </row>
    <row r="568" spans="1:23" x14ac:dyDescent="0.15">
      <c r="A568">
        <v>397</v>
      </c>
      <c r="B568">
        <v>1385</v>
      </c>
      <c r="C568" t="str">
        <v>G</v>
      </c>
      <c r="D568">
        <v>2</v>
      </c>
      <c r="E568" t="str">
        <v>H</v>
      </c>
      <c r="F568">
        <v>5</v>
      </c>
      <c r="G568" t="str">
        <v>no</v>
      </c>
      <c r="H568">
        <v>51</v>
      </c>
      <c r="I568">
        <v>53</v>
      </c>
      <c r="J568">
        <v>20</v>
      </c>
      <c r="K568" s="27">
        <v>8.3000000000000007</v>
      </c>
      <c r="L568" s="27">
        <v>9.6430000000000007</v>
      </c>
      <c r="M568" t="str">
        <v>W</v>
      </c>
      <c r="N568" t="str">
        <v>GCR</v>
      </c>
      <c r="O568" t="str">
        <v>BCR</v>
      </c>
      <c r="P568" t="str">
        <v>095252IODP</v>
      </c>
      <c r="Q568" t="str">
        <v>A</v>
      </c>
      <c r="R568" t="str">
        <v>PALL</v>
      </c>
      <c r="S568">
        <v>45089</v>
      </c>
      <c r="T568">
        <v>5413278</v>
      </c>
      <c r="U568" t="str">
        <v>IBCR0397RXUW084</v>
      </c>
      <c r="V568" t="str">
        <v/>
      </c>
      <c r="W568">
        <v>0</v>
      </c>
    </row>
    <row r="569" spans="1:23" x14ac:dyDescent="0.15">
      <c r="A569">
        <v>397</v>
      </c>
      <c r="B569">
        <v>1385</v>
      </c>
      <c r="C569" t="str">
        <v>G</v>
      </c>
      <c r="D569">
        <v>2</v>
      </c>
      <c r="E569" t="str">
        <v>H</v>
      </c>
      <c r="F569">
        <v>5</v>
      </c>
      <c r="G569" t="str">
        <v>no</v>
      </c>
      <c r="H569">
        <v>51</v>
      </c>
      <c r="I569">
        <v>53</v>
      </c>
      <c r="J569">
        <v>10</v>
      </c>
      <c r="K569" s="27">
        <v>8.3000000000000007</v>
      </c>
      <c r="L569" s="27">
        <v>9.6430000000000007</v>
      </c>
      <c r="M569" t="str">
        <v>W</v>
      </c>
      <c r="N569" t="str">
        <v>GCR</v>
      </c>
      <c r="O569" t="str">
        <v>BCR</v>
      </c>
      <c r="P569" t="str">
        <v>096010IODP</v>
      </c>
      <c r="Q569" t="str">
        <v>A</v>
      </c>
      <c r="R569" t="str">
        <v>YOBO</v>
      </c>
      <c r="S569">
        <v>45089</v>
      </c>
      <c r="T569">
        <v>5413279</v>
      </c>
      <c r="U569" t="str">
        <v>IBCR0397RXVW084</v>
      </c>
      <c r="V569" t="str">
        <v/>
      </c>
      <c r="W569">
        <v>0</v>
      </c>
    </row>
    <row r="570" spans="1:23" x14ac:dyDescent="0.15">
      <c r="A570">
        <v>397</v>
      </c>
      <c r="B570">
        <v>1385</v>
      </c>
      <c r="C570" t="str">
        <v>G</v>
      </c>
      <c r="D570">
        <v>2</v>
      </c>
      <c r="E570" t="str">
        <v>H</v>
      </c>
      <c r="F570">
        <v>5</v>
      </c>
      <c r="G570" t="str">
        <v>no</v>
      </c>
      <c r="H570">
        <v>53</v>
      </c>
      <c r="I570">
        <v>55</v>
      </c>
      <c r="J570">
        <v>20</v>
      </c>
      <c r="K570" s="27">
        <v>8.32</v>
      </c>
      <c r="L570" s="27">
        <v>9.6630000000000003</v>
      </c>
      <c r="M570" t="str">
        <v>W</v>
      </c>
      <c r="N570" t="str">
        <v>GCR</v>
      </c>
      <c r="O570" t="str">
        <v>BCR</v>
      </c>
      <c r="P570" t="str">
        <v>095750IODP</v>
      </c>
      <c r="Q570" t="str">
        <v>A</v>
      </c>
      <c r="R570" t="str">
        <v>HINE</v>
      </c>
      <c r="S570">
        <v>45089</v>
      </c>
      <c r="T570">
        <v>5413280</v>
      </c>
      <c r="U570" t="str">
        <v>IBCR0397RXWW084</v>
      </c>
      <c r="V570" t="str">
        <v/>
      </c>
      <c r="W570">
        <v>0</v>
      </c>
    </row>
    <row r="571" spans="1:23" x14ac:dyDescent="0.15">
      <c r="A571">
        <v>397</v>
      </c>
      <c r="B571">
        <v>1385</v>
      </c>
      <c r="C571" t="str">
        <v>G</v>
      </c>
      <c r="D571">
        <v>2</v>
      </c>
      <c r="E571" t="str">
        <v>H</v>
      </c>
      <c r="F571">
        <v>5</v>
      </c>
      <c r="G571" t="str">
        <v>no</v>
      </c>
      <c r="H571">
        <v>55</v>
      </c>
      <c r="I571">
        <v>57</v>
      </c>
      <c r="J571">
        <v>36</v>
      </c>
      <c r="K571" s="27">
        <v>8.34</v>
      </c>
      <c r="L571" s="27">
        <v>9.6829999999999998</v>
      </c>
      <c r="M571" t="str">
        <v>W</v>
      </c>
      <c r="N571" t="str">
        <v>GCR</v>
      </c>
      <c r="O571" t="str">
        <v>BCR</v>
      </c>
      <c r="P571" t="str">
        <v>095086IODP</v>
      </c>
      <c r="Q571" t="str">
        <v>A</v>
      </c>
      <c r="R571" t="str">
        <v>JIMI2</v>
      </c>
      <c r="S571">
        <v>45089</v>
      </c>
      <c r="T571">
        <v>5413281</v>
      </c>
      <c r="U571" t="str">
        <v>IBCR0397RXXW084</v>
      </c>
      <c r="V571" t="str">
        <v/>
      </c>
      <c r="W571">
        <v>0</v>
      </c>
    </row>
    <row r="572" spans="1:23" x14ac:dyDescent="0.15">
      <c r="A572">
        <v>397</v>
      </c>
      <c r="B572">
        <v>1385</v>
      </c>
      <c r="C572" t="str">
        <v>G</v>
      </c>
      <c r="D572">
        <v>2</v>
      </c>
      <c r="E572" t="str">
        <v>H</v>
      </c>
      <c r="F572">
        <v>5</v>
      </c>
      <c r="G572" t="str">
        <v>no</v>
      </c>
      <c r="H572">
        <v>57</v>
      </c>
      <c r="I572">
        <v>59</v>
      </c>
      <c r="J572">
        <v>20</v>
      </c>
      <c r="K572" s="27">
        <v>8.36</v>
      </c>
      <c r="L572" s="27">
        <v>9.7029999999999994</v>
      </c>
      <c r="M572" t="str">
        <v>W</v>
      </c>
      <c r="N572" t="str">
        <v>GCR</v>
      </c>
      <c r="O572" t="str">
        <v>BCR</v>
      </c>
      <c r="P572" t="str">
        <v>095252IODP</v>
      </c>
      <c r="Q572" t="str">
        <v>A</v>
      </c>
      <c r="R572" t="str">
        <v>PALL</v>
      </c>
      <c r="S572">
        <v>45089</v>
      </c>
      <c r="T572">
        <v>5413282</v>
      </c>
      <c r="U572" t="str">
        <v>IBCR0397RXYW084</v>
      </c>
      <c r="V572" t="str">
        <v/>
      </c>
      <c r="W572">
        <v>0</v>
      </c>
    </row>
    <row r="573" spans="1:23" x14ac:dyDescent="0.15">
      <c r="A573">
        <v>397</v>
      </c>
      <c r="B573">
        <v>1385</v>
      </c>
      <c r="C573" t="str">
        <v>G</v>
      </c>
      <c r="D573">
        <v>2</v>
      </c>
      <c r="E573" t="str">
        <v>H</v>
      </c>
      <c r="F573">
        <v>5</v>
      </c>
      <c r="G573" t="str">
        <v>no</v>
      </c>
      <c r="H573">
        <v>59</v>
      </c>
      <c r="I573">
        <v>61</v>
      </c>
      <c r="J573">
        <v>20</v>
      </c>
      <c r="K573" s="27">
        <v>8.3800000000000008</v>
      </c>
      <c r="L573" s="27">
        <v>9.7230000000000008</v>
      </c>
      <c r="M573" t="str">
        <v>W</v>
      </c>
      <c r="N573" t="str">
        <v>GCR</v>
      </c>
      <c r="O573" t="str">
        <v>BCR</v>
      </c>
      <c r="P573" t="str">
        <v>095252IODP</v>
      </c>
      <c r="Q573" t="str">
        <v>A</v>
      </c>
      <c r="R573" t="str">
        <v>PALL</v>
      </c>
      <c r="S573">
        <v>45089</v>
      </c>
      <c r="T573">
        <v>5413283</v>
      </c>
      <c r="U573" t="str">
        <v>IBCR0397RXZW084</v>
      </c>
      <c r="V573" t="str">
        <v/>
      </c>
      <c r="W573">
        <v>0</v>
      </c>
    </row>
    <row r="574" spans="1:23" x14ac:dyDescent="0.15">
      <c r="A574">
        <v>397</v>
      </c>
      <c r="B574">
        <v>1385</v>
      </c>
      <c r="C574" t="str">
        <v>G</v>
      </c>
      <c r="D574">
        <v>2</v>
      </c>
      <c r="E574" t="str">
        <v>H</v>
      </c>
      <c r="F574">
        <v>5</v>
      </c>
      <c r="G574" t="str">
        <v>no</v>
      </c>
      <c r="H574">
        <v>59</v>
      </c>
      <c r="I574">
        <v>61</v>
      </c>
      <c r="J574">
        <v>8</v>
      </c>
      <c r="K574" s="27">
        <v>8.3800000000000008</v>
      </c>
      <c r="L574" s="27">
        <v>9.7230000000000008</v>
      </c>
      <c r="M574" t="str">
        <v>W</v>
      </c>
      <c r="N574" t="str">
        <v>GCR</v>
      </c>
      <c r="O574" t="str">
        <v>BCR</v>
      </c>
      <c r="P574" t="str">
        <v>095810IODP</v>
      </c>
      <c r="Q574" t="str">
        <v>A</v>
      </c>
      <c r="R574" t="str">
        <v>XUAN</v>
      </c>
      <c r="S574">
        <v>45089</v>
      </c>
      <c r="T574">
        <v>5413284</v>
      </c>
      <c r="U574" t="str">
        <v>IBCR0397RX0X084</v>
      </c>
      <c r="V574" t="str">
        <v/>
      </c>
      <c r="W574">
        <v>0</v>
      </c>
    </row>
    <row r="575" spans="1:23" x14ac:dyDescent="0.15">
      <c r="A575">
        <v>397</v>
      </c>
      <c r="B575">
        <v>1385</v>
      </c>
      <c r="C575" t="str">
        <v>G</v>
      </c>
      <c r="D575">
        <v>2</v>
      </c>
      <c r="E575" t="str">
        <v>H</v>
      </c>
      <c r="F575">
        <v>5</v>
      </c>
      <c r="G575" t="str">
        <v>no</v>
      </c>
      <c r="H575">
        <v>61</v>
      </c>
      <c r="I575">
        <v>63</v>
      </c>
      <c r="J575">
        <v>20</v>
      </c>
      <c r="K575" s="27">
        <v>8.4</v>
      </c>
      <c r="L575" s="27">
        <v>9.7430000000000003</v>
      </c>
      <c r="M575" t="str">
        <v>W</v>
      </c>
      <c r="N575" t="str">
        <v>GCR</v>
      </c>
      <c r="O575" t="str">
        <v>BCR</v>
      </c>
      <c r="P575" t="str">
        <v>095252IODP</v>
      </c>
      <c r="Q575" t="str">
        <v>A</v>
      </c>
      <c r="R575" t="str">
        <v>PALL</v>
      </c>
      <c r="S575">
        <v>45089</v>
      </c>
      <c r="T575">
        <v>5413285</v>
      </c>
      <c r="U575" t="str">
        <v>IBCR0397RX1X084</v>
      </c>
      <c r="V575" t="str">
        <v/>
      </c>
      <c r="W575">
        <v>0</v>
      </c>
    </row>
    <row r="576" spans="1:23" x14ac:dyDescent="0.15">
      <c r="A576">
        <v>397</v>
      </c>
      <c r="B576">
        <v>1385</v>
      </c>
      <c r="C576" t="str">
        <v>G</v>
      </c>
      <c r="D576">
        <v>2</v>
      </c>
      <c r="E576" t="str">
        <v>H</v>
      </c>
      <c r="F576">
        <v>5</v>
      </c>
      <c r="G576" t="str">
        <v>no</v>
      </c>
      <c r="H576">
        <v>63</v>
      </c>
      <c r="I576">
        <v>65</v>
      </c>
      <c r="J576">
        <v>20</v>
      </c>
      <c r="K576" s="27">
        <v>8.42</v>
      </c>
      <c r="L576" s="27">
        <v>9.7629999999999999</v>
      </c>
      <c r="M576" t="str">
        <v>W</v>
      </c>
      <c r="N576" t="str">
        <v>GCR</v>
      </c>
      <c r="O576" t="str">
        <v>BCR</v>
      </c>
      <c r="P576" t="str">
        <v>095252IODP</v>
      </c>
      <c r="Q576" t="str">
        <v>A</v>
      </c>
      <c r="R576" t="str">
        <v>PALL</v>
      </c>
      <c r="S576">
        <v>45089</v>
      </c>
      <c r="T576">
        <v>5413286</v>
      </c>
      <c r="U576" t="str">
        <v>IBCR0397RX2X084</v>
      </c>
      <c r="V576" t="str">
        <v/>
      </c>
      <c r="W576">
        <v>0</v>
      </c>
    </row>
    <row r="577" spans="1:23" x14ac:dyDescent="0.15">
      <c r="A577">
        <v>397</v>
      </c>
      <c r="B577">
        <v>1385</v>
      </c>
      <c r="C577" t="str">
        <v>G</v>
      </c>
      <c r="D577">
        <v>2</v>
      </c>
      <c r="E577" t="str">
        <v>H</v>
      </c>
      <c r="F577">
        <v>5</v>
      </c>
      <c r="G577" t="str">
        <v>no</v>
      </c>
      <c r="H577">
        <v>63</v>
      </c>
      <c r="I577">
        <v>65</v>
      </c>
      <c r="J577">
        <v>10</v>
      </c>
      <c r="K577" s="27">
        <v>8.42</v>
      </c>
      <c r="L577" s="27">
        <v>9.7629999999999999</v>
      </c>
      <c r="M577" t="str">
        <v>W</v>
      </c>
      <c r="N577" t="str">
        <v>GCR</v>
      </c>
      <c r="O577" t="str">
        <v>BCR</v>
      </c>
      <c r="P577" t="str">
        <v>096010IODP</v>
      </c>
      <c r="Q577" t="str">
        <v>A</v>
      </c>
      <c r="R577" t="str">
        <v>YOBO</v>
      </c>
      <c r="S577">
        <v>45089</v>
      </c>
      <c r="T577">
        <v>5413287</v>
      </c>
      <c r="U577" t="str">
        <v>IBCR0397RX3X084</v>
      </c>
      <c r="V577" t="str">
        <v/>
      </c>
      <c r="W577">
        <v>0</v>
      </c>
    </row>
    <row r="578" spans="1:23" x14ac:dyDescent="0.15">
      <c r="A578">
        <v>397</v>
      </c>
      <c r="B578">
        <v>1385</v>
      </c>
      <c r="C578" t="str">
        <v>G</v>
      </c>
      <c r="D578">
        <v>2</v>
      </c>
      <c r="E578" t="str">
        <v>H</v>
      </c>
      <c r="F578">
        <v>5</v>
      </c>
      <c r="G578" t="str">
        <v>no</v>
      </c>
      <c r="H578">
        <v>65</v>
      </c>
      <c r="I578">
        <v>67</v>
      </c>
      <c r="J578">
        <v>20</v>
      </c>
      <c r="K578" s="27">
        <v>8.44</v>
      </c>
      <c r="L578" s="27">
        <v>9.7829999999999995</v>
      </c>
      <c r="M578" t="str">
        <v>W</v>
      </c>
      <c r="N578" t="str">
        <v>GCR</v>
      </c>
      <c r="O578" t="str">
        <v>BCR</v>
      </c>
      <c r="P578" t="str">
        <v>095252IODP</v>
      </c>
      <c r="Q578" t="str">
        <v>A</v>
      </c>
      <c r="R578" t="str">
        <v>PALL</v>
      </c>
      <c r="S578">
        <v>45089</v>
      </c>
      <c r="T578">
        <v>5413288</v>
      </c>
      <c r="U578" t="str">
        <v>IBCR0397RX4X084</v>
      </c>
      <c r="V578" t="str">
        <v/>
      </c>
      <c r="W578">
        <v>0</v>
      </c>
    </row>
    <row r="579" spans="1:23" x14ac:dyDescent="0.15">
      <c r="A579">
        <v>397</v>
      </c>
      <c r="B579">
        <v>1385</v>
      </c>
      <c r="C579" t="str">
        <v>G</v>
      </c>
      <c r="D579">
        <v>2</v>
      </c>
      <c r="E579" t="str">
        <v>H</v>
      </c>
      <c r="F579">
        <v>5</v>
      </c>
      <c r="G579" t="str">
        <v>no</v>
      </c>
      <c r="H579">
        <v>67</v>
      </c>
      <c r="I579">
        <v>69</v>
      </c>
      <c r="J579">
        <v>8</v>
      </c>
      <c r="K579" s="27">
        <v>8.4600000000000009</v>
      </c>
      <c r="L579" s="27">
        <v>9.8030000000000008</v>
      </c>
      <c r="M579" t="str">
        <v>W</v>
      </c>
      <c r="N579" t="str">
        <v>GCR</v>
      </c>
      <c r="O579" t="str">
        <v>BCR</v>
      </c>
      <c r="P579" t="str">
        <v>095810IODP</v>
      </c>
      <c r="Q579" t="str">
        <v>A</v>
      </c>
      <c r="R579" t="str">
        <v>XUAN</v>
      </c>
      <c r="S579">
        <v>45089</v>
      </c>
      <c r="T579">
        <v>5413290</v>
      </c>
      <c r="U579" t="str">
        <v>IBCR0397RX6X084</v>
      </c>
      <c r="V579" t="str">
        <v/>
      </c>
      <c r="W579">
        <v>0</v>
      </c>
    </row>
    <row r="580" spans="1:23" x14ac:dyDescent="0.15">
      <c r="A580">
        <v>397</v>
      </c>
      <c r="B580">
        <v>1385</v>
      </c>
      <c r="C580" t="str">
        <v>G</v>
      </c>
      <c r="D580">
        <v>2</v>
      </c>
      <c r="E580" t="str">
        <v>H</v>
      </c>
      <c r="F580">
        <v>5</v>
      </c>
      <c r="G580" t="str">
        <v>no</v>
      </c>
      <c r="H580">
        <v>67</v>
      </c>
      <c r="I580">
        <v>69</v>
      </c>
      <c r="J580">
        <v>20</v>
      </c>
      <c r="K580" s="27">
        <v>8.4600000000000009</v>
      </c>
      <c r="L580" s="27">
        <v>9.8030000000000008</v>
      </c>
      <c r="M580" t="str">
        <v>W</v>
      </c>
      <c r="N580" t="str">
        <v>GCR</v>
      </c>
      <c r="O580" t="str">
        <v>BCR</v>
      </c>
      <c r="P580" t="str">
        <v>095750IODP</v>
      </c>
      <c r="Q580" t="str">
        <v>A</v>
      </c>
      <c r="R580" t="str">
        <v>HINE</v>
      </c>
      <c r="S580">
        <v>45089</v>
      </c>
      <c r="T580">
        <v>5413289</v>
      </c>
      <c r="U580" t="str">
        <v>IBCR0397RX5X084</v>
      </c>
      <c r="V580" t="str">
        <v/>
      </c>
      <c r="W580">
        <v>0</v>
      </c>
    </row>
    <row r="581" spans="1:23" x14ac:dyDescent="0.15">
      <c r="A581">
        <v>397</v>
      </c>
      <c r="B581">
        <v>1385</v>
      </c>
      <c r="C581" t="str">
        <v>G</v>
      </c>
      <c r="D581">
        <v>2</v>
      </c>
      <c r="E581" t="str">
        <v>H</v>
      </c>
      <c r="F581">
        <v>5</v>
      </c>
      <c r="G581" t="str">
        <v>no</v>
      </c>
      <c r="H581">
        <v>69</v>
      </c>
      <c r="I581">
        <v>71</v>
      </c>
      <c r="J581">
        <v>36</v>
      </c>
      <c r="K581" s="27">
        <v>8.48</v>
      </c>
      <c r="L581" s="27">
        <v>9.8230000000000004</v>
      </c>
      <c r="M581" t="str">
        <v>W</v>
      </c>
      <c r="N581" t="str">
        <v>GCR</v>
      </c>
      <c r="O581" t="str">
        <v>BCR</v>
      </c>
      <c r="P581" t="str">
        <v>095086IODP</v>
      </c>
      <c r="Q581" t="str">
        <v>A</v>
      </c>
      <c r="R581" t="str">
        <v>JIMI2</v>
      </c>
      <c r="S581">
        <v>45089</v>
      </c>
      <c r="T581">
        <v>5413291</v>
      </c>
      <c r="U581" t="str">
        <v>IBCR0397RX7X084</v>
      </c>
      <c r="V581" t="str">
        <v/>
      </c>
      <c r="W581">
        <v>0</v>
      </c>
    </row>
    <row r="582" spans="1:23" x14ac:dyDescent="0.15">
      <c r="A582">
        <v>397</v>
      </c>
      <c r="B582">
        <v>1385</v>
      </c>
      <c r="C582" t="str">
        <v>G</v>
      </c>
      <c r="D582">
        <v>2</v>
      </c>
      <c r="E582" t="str">
        <v>H</v>
      </c>
      <c r="F582">
        <v>5</v>
      </c>
      <c r="G582" t="str">
        <v>no</v>
      </c>
      <c r="H582">
        <v>71</v>
      </c>
      <c r="I582">
        <v>73</v>
      </c>
      <c r="J582">
        <v>20</v>
      </c>
      <c r="K582" s="27">
        <v>8.5</v>
      </c>
      <c r="L582" s="27">
        <v>9.843</v>
      </c>
      <c r="M582" t="str">
        <v>W</v>
      </c>
      <c r="N582" t="str">
        <v>GCR</v>
      </c>
      <c r="O582" t="str">
        <v>BCR</v>
      </c>
      <c r="P582" t="str">
        <v>095252IODP</v>
      </c>
      <c r="Q582" t="str">
        <v>A</v>
      </c>
      <c r="R582" t="str">
        <v>PALL</v>
      </c>
      <c r="S582">
        <v>45089</v>
      </c>
      <c r="T582">
        <v>5413292</v>
      </c>
      <c r="U582" t="str">
        <v>IBCR0397RX8X084</v>
      </c>
      <c r="V582" t="str">
        <v/>
      </c>
      <c r="W582">
        <v>0</v>
      </c>
    </row>
    <row r="583" spans="1:23" x14ac:dyDescent="0.15">
      <c r="A583">
        <v>397</v>
      </c>
      <c r="B583">
        <v>1385</v>
      </c>
      <c r="C583" t="str">
        <v>G</v>
      </c>
      <c r="D583">
        <v>2</v>
      </c>
      <c r="E583" t="str">
        <v>H</v>
      </c>
      <c r="F583">
        <v>5</v>
      </c>
      <c r="G583" t="str">
        <v>no</v>
      </c>
      <c r="H583">
        <v>72</v>
      </c>
      <c r="I583">
        <v>74</v>
      </c>
      <c r="J583">
        <v>10</v>
      </c>
      <c r="K583" s="27">
        <v>8.51</v>
      </c>
      <c r="L583" s="27">
        <v>9.8529999999999998</v>
      </c>
      <c r="M583" t="str">
        <v>W</v>
      </c>
      <c r="N583" t="str">
        <v>GCR</v>
      </c>
      <c r="O583" t="str">
        <v>BCR</v>
      </c>
      <c r="P583" t="str">
        <v>096010IODP</v>
      </c>
      <c r="Q583" t="str">
        <v>A</v>
      </c>
      <c r="R583" t="str">
        <v>YOBO</v>
      </c>
      <c r="S583">
        <v>45089</v>
      </c>
      <c r="T583">
        <v>5413293</v>
      </c>
      <c r="U583" t="str">
        <v>IBCR0397RX9X084</v>
      </c>
      <c r="V583" t="str">
        <v/>
      </c>
      <c r="W583">
        <v>0</v>
      </c>
    </row>
    <row r="584" spans="1:23" x14ac:dyDescent="0.15">
      <c r="A584">
        <v>397</v>
      </c>
      <c r="B584">
        <v>1385</v>
      </c>
      <c r="C584" t="str">
        <v>G</v>
      </c>
      <c r="D584">
        <v>2</v>
      </c>
      <c r="E584" t="str">
        <v>H</v>
      </c>
      <c r="F584">
        <v>5</v>
      </c>
      <c r="G584" t="str">
        <v>no</v>
      </c>
      <c r="H584">
        <v>73</v>
      </c>
      <c r="I584">
        <v>75</v>
      </c>
      <c r="J584">
        <v>20</v>
      </c>
      <c r="K584" s="27">
        <v>8.52</v>
      </c>
      <c r="L584" s="27">
        <v>9.8629999999999995</v>
      </c>
      <c r="M584" t="str">
        <v>W</v>
      </c>
      <c r="N584" t="str">
        <v>GCR</v>
      </c>
      <c r="O584" t="str">
        <v>BCR</v>
      </c>
      <c r="P584" t="str">
        <v>095252IODP</v>
      </c>
      <c r="Q584" t="str">
        <v>A</v>
      </c>
      <c r="R584" t="str">
        <v>PALL</v>
      </c>
      <c r="S584">
        <v>45089</v>
      </c>
      <c r="T584">
        <v>5413294</v>
      </c>
      <c r="U584" t="str">
        <v>IBCR0397RXAX084</v>
      </c>
      <c r="V584" t="str">
        <v/>
      </c>
      <c r="W584">
        <v>0</v>
      </c>
    </row>
    <row r="585" spans="1:23" x14ac:dyDescent="0.15">
      <c r="A585">
        <v>397</v>
      </c>
      <c r="B585">
        <v>1385</v>
      </c>
      <c r="C585" t="str">
        <v>G</v>
      </c>
      <c r="D585">
        <v>2</v>
      </c>
      <c r="E585" t="str">
        <v>H</v>
      </c>
      <c r="F585">
        <v>5</v>
      </c>
      <c r="G585" t="str">
        <v>no</v>
      </c>
      <c r="H585">
        <v>75</v>
      </c>
      <c r="I585">
        <v>77</v>
      </c>
      <c r="J585">
        <v>20</v>
      </c>
      <c r="K585" s="27">
        <v>8.5399999999999991</v>
      </c>
      <c r="L585" s="27">
        <v>9.8829999999999991</v>
      </c>
      <c r="M585" t="str">
        <v>W</v>
      </c>
      <c r="N585" t="str">
        <v>GCR</v>
      </c>
      <c r="O585" t="str">
        <v>BCR</v>
      </c>
      <c r="P585" t="str">
        <v>095252IODP</v>
      </c>
      <c r="Q585" t="str">
        <v>A</v>
      </c>
      <c r="R585" t="str">
        <v>PALL</v>
      </c>
      <c r="S585">
        <v>45089</v>
      </c>
      <c r="T585">
        <v>5413295</v>
      </c>
      <c r="U585" t="str">
        <v>IBCR0397RXBX084</v>
      </c>
      <c r="V585" t="str">
        <v/>
      </c>
      <c r="W585">
        <v>0</v>
      </c>
    </row>
    <row r="586" spans="1:23" x14ac:dyDescent="0.15">
      <c r="A586">
        <v>397</v>
      </c>
      <c r="B586">
        <v>1385</v>
      </c>
      <c r="C586" t="str">
        <v>G</v>
      </c>
      <c r="D586">
        <v>2</v>
      </c>
      <c r="E586" t="str">
        <v>H</v>
      </c>
      <c r="F586">
        <v>5</v>
      </c>
      <c r="G586" t="str">
        <v>no</v>
      </c>
      <c r="H586">
        <v>75</v>
      </c>
      <c r="I586">
        <v>75</v>
      </c>
      <c r="J586">
        <v>1</v>
      </c>
      <c r="K586" s="27">
        <v>8.5399999999999991</v>
      </c>
      <c r="L586" s="27">
        <v>9.8829999999999991</v>
      </c>
      <c r="M586" t="str">
        <v>W</v>
      </c>
      <c r="N586" t="str">
        <v>LEWIS</v>
      </c>
      <c r="O586" t="str">
        <v>JR</v>
      </c>
      <c r="P586" t="str">
        <v>JR9999</v>
      </c>
      <c r="Q586" t="str">
        <v>A</v>
      </c>
      <c r="R586" t="str">
        <v>NANNO</v>
      </c>
      <c r="S586">
        <v>44902</v>
      </c>
      <c r="T586">
        <v>5355028</v>
      </c>
      <c r="U586" t="str">
        <v>IBCR0397RXSYR64</v>
      </c>
      <c r="V586" t="str">
        <v>Unprocessed sample to FLOR, slide to CLAR</v>
      </c>
      <c r="W586">
        <v>0</v>
      </c>
    </row>
    <row r="587" spans="1:23" x14ac:dyDescent="0.15">
      <c r="A587">
        <v>397</v>
      </c>
      <c r="B587">
        <v>1385</v>
      </c>
      <c r="C587" t="str">
        <v>G</v>
      </c>
      <c r="D587">
        <v>2</v>
      </c>
      <c r="E587" t="str">
        <v>H</v>
      </c>
      <c r="F587">
        <v>5</v>
      </c>
      <c r="G587" t="str">
        <v>no</v>
      </c>
      <c r="H587">
        <v>75</v>
      </c>
      <c r="I587">
        <v>75</v>
      </c>
      <c r="J587">
        <v>1</v>
      </c>
      <c r="K587" s="27">
        <v>8.5399999999999991</v>
      </c>
      <c r="L587" s="27">
        <v>9.8829999999999991</v>
      </c>
      <c r="M587" t="str">
        <v>W</v>
      </c>
      <c r="N587" t="str">
        <v>LEWIS</v>
      </c>
      <c r="O587" t="str">
        <v>JR</v>
      </c>
      <c r="P587" t="str">
        <v>JR9999</v>
      </c>
      <c r="Q587" t="str">
        <v>A</v>
      </c>
      <c r="R587" t="str">
        <v>NANNO</v>
      </c>
      <c r="S587">
        <v>44902</v>
      </c>
      <c r="T587">
        <v>5356888</v>
      </c>
      <c r="U587" t="str">
        <v>IBCR0397RXGET64</v>
      </c>
      <c r="V587" t="str">
        <v>Unprocessed sample to FLOR, slide to CLAR</v>
      </c>
      <c r="W587">
        <v>0</v>
      </c>
    </row>
    <row r="588" spans="1:23" x14ac:dyDescent="0.15">
      <c r="A588">
        <v>397</v>
      </c>
      <c r="B588">
        <v>1385</v>
      </c>
      <c r="C588" t="str">
        <v>G</v>
      </c>
      <c r="D588">
        <v>2</v>
      </c>
      <c r="E588" t="str">
        <v>H</v>
      </c>
      <c r="F588">
        <v>5</v>
      </c>
      <c r="G588" t="str">
        <v>no</v>
      </c>
      <c r="H588">
        <v>77</v>
      </c>
      <c r="I588">
        <v>79</v>
      </c>
      <c r="J588">
        <v>20</v>
      </c>
      <c r="K588" s="27">
        <v>8.56</v>
      </c>
      <c r="L588" s="27">
        <v>9.9030000000000005</v>
      </c>
      <c r="M588" t="str">
        <v>W</v>
      </c>
      <c r="N588" t="str">
        <v>GCR</v>
      </c>
      <c r="O588" t="str">
        <v>BCR</v>
      </c>
      <c r="P588" t="str">
        <v>095252IODP</v>
      </c>
      <c r="Q588" t="str">
        <v>A</v>
      </c>
      <c r="R588" t="str">
        <v>PALL</v>
      </c>
      <c r="S588">
        <v>45089</v>
      </c>
      <c r="T588">
        <v>5413296</v>
      </c>
      <c r="U588" t="str">
        <v>IBCR0397RXCX084</v>
      </c>
      <c r="V588" t="str">
        <v/>
      </c>
      <c r="W588">
        <v>0</v>
      </c>
    </row>
    <row r="589" spans="1:23" x14ac:dyDescent="0.15">
      <c r="A589">
        <v>397</v>
      </c>
      <c r="B589">
        <v>1385</v>
      </c>
      <c r="C589" t="str">
        <v>G</v>
      </c>
      <c r="D589">
        <v>2</v>
      </c>
      <c r="E589" t="str">
        <v>H</v>
      </c>
      <c r="F589">
        <v>5</v>
      </c>
      <c r="G589" t="str">
        <v>no</v>
      </c>
      <c r="H589">
        <v>77</v>
      </c>
      <c r="I589">
        <v>79</v>
      </c>
      <c r="J589">
        <v>8</v>
      </c>
      <c r="K589" s="27">
        <v>8.56</v>
      </c>
      <c r="L589" s="27">
        <v>9.9030000000000005</v>
      </c>
      <c r="M589" t="str">
        <v>W</v>
      </c>
      <c r="N589" t="str">
        <v>GCR</v>
      </c>
      <c r="O589" t="str">
        <v>BCR</v>
      </c>
      <c r="P589" t="str">
        <v>095810IODP</v>
      </c>
      <c r="Q589" t="str">
        <v>A</v>
      </c>
      <c r="R589" t="str">
        <v>XUAN</v>
      </c>
      <c r="S589">
        <v>45089</v>
      </c>
      <c r="T589">
        <v>5413297</v>
      </c>
      <c r="U589" t="str">
        <v>IBCR0397RXDX084</v>
      </c>
      <c r="V589" t="str">
        <v/>
      </c>
      <c r="W589">
        <v>0</v>
      </c>
    </row>
    <row r="590" spans="1:23" x14ac:dyDescent="0.15">
      <c r="A590">
        <v>397</v>
      </c>
      <c r="B590">
        <v>1385</v>
      </c>
      <c r="C590" t="str">
        <v>G</v>
      </c>
      <c r="D590">
        <v>2</v>
      </c>
      <c r="E590" t="str">
        <v>H</v>
      </c>
      <c r="F590">
        <v>5</v>
      </c>
      <c r="G590" t="str">
        <v>no</v>
      </c>
      <c r="H590">
        <v>79</v>
      </c>
      <c r="I590">
        <v>81</v>
      </c>
      <c r="J590">
        <v>20</v>
      </c>
      <c r="K590" s="27">
        <v>8.58</v>
      </c>
      <c r="L590" s="27">
        <v>9.923</v>
      </c>
      <c r="M590" t="str">
        <v>W</v>
      </c>
      <c r="N590" t="str">
        <v>GCR</v>
      </c>
      <c r="O590" t="str">
        <v>BCR</v>
      </c>
      <c r="P590" t="str">
        <v>095252IODP</v>
      </c>
      <c r="Q590" t="str">
        <v>A</v>
      </c>
      <c r="R590" t="str">
        <v>PALL</v>
      </c>
      <c r="S590">
        <v>45089</v>
      </c>
      <c r="T590">
        <v>5413298</v>
      </c>
      <c r="U590" t="str">
        <v>IBCR0397RXEX084</v>
      </c>
      <c r="V590" t="str">
        <v/>
      </c>
      <c r="W590">
        <v>0</v>
      </c>
    </row>
    <row r="591" spans="1:23" x14ac:dyDescent="0.15">
      <c r="A591">
        <v>397</v>
      </c>
      <c r="B591">
        <v>1385</v>
      </c>
      <c r="C591" t="str">
        <v>G</v>
      </c>
      <c r="D591">
        <v>2</v>
      </c>
      <c r="E591" t="str">
        <v>H</v>
      </c>
      <c r="F591">
        <v>5</v>
      </c>
      <c r="G591" t="str">
        <v>no</v>
      </c>
      <c r="H591">
        <v>81</v>
      </c>
      <c r="I591">
        <v>83</v>
      </c>
      <c r="J591">
        <v>20</v>
      </c>
      <c r="K591" s="27">
        <v>8.6</v>
      </c>
      <c r="L591" s="27">
        <v>9.9429999999999996</v>
      </c>
      <c r="M591" t="str">
        <v>W</v>
      </c>
      <c r="N591" t="str">
        <v>GCR</v>
      </c>
      <c r="O591" t="str">
        <v>BCR</v>
      </c>
      <c r="P591" t="str">
        <v>095750IODP</v>
      </c>
      <c r="Q591" t="str">
        <v>A</v>
      </c>
      <c r="R591" t="str">
        <v>HINE</v>
      </c>
      <c r="S591">
        <v>45089</v>
      </c>
      <c r="T591">
        <v>5413299</v>
      </c>
      <c r="U591" t="str">
        <v>IBCR0397RXFX084</v>
      </c>
      <c r="V591" t="str">
        <v/>
      </c>
      <c r="W591">
        <v>0</v>
      </c>
    </row>
    <row r="592" spans="1:23" x14ac:dyDescent="0.15">
      <c r="A592">
        <v>397</v>
      </c>
      <c r="B592">
        <v>1385</v>
      </c>
      <c r="C592" t="str">
        <v>G</v>
      </c>
      <c r="D592">
        <v>2</v>
      </c>
      <c r="E592" t="str">
        <v>H</v>
      </c>
      <c r="F592">
        <v>5</v>
      </c>
      <c r="G592" t="str">
        <v>no</v>
      </c>
      <c r="H592">
        <v>81</v>
      </c>
      <c r="I592">
        <v>83</v>
      </c>
      <c r="J592">
        <v>10</v>
      </c>
      <c r="K592" s="27">
        <v>8.6</v>
      </c>
      <c r="L592" s="27">
        <v>9.9429999999999996</v>
      </c>
      <c r="M592" t="str">
        <v>W</v>
      </c>
      <c r="N592" t="str">
        <v>GCR</v>
      </c>
      <c r="O592" t="str">
        <v>BCR</v>
      </c>
      <c r="P592" t="str">
        <v>096010IODP</v>
      </c>
      <c r="Q592" t="str">
        <v>A</v>
      </c>
      <c r="R592" t="str">
        <v>YOBO</v>
      </c>
      <c r="S592">
        <v>45089</v>
      </c>
      <c r="T592">
        <v>5413300</v>
      </c>
      <c r="U592" t="str">
        <v>IBCR0397RXGX084</v>
      </c>
      <c r="V592" t="str">
        <v/>
      </c>
      <c r="W592">
        <v>0</v>
      </c>
    </row>
    <row r="593" spans="1:23" x14ac:dyDescent="0.15">
      <c r="A593">
        <v>397</v>
      </c>
      <c r="B593">
        <v>1385</v>
      </c>
      <c r="C593" t="str">
        <v>G</v>
      </c>
      <c r="D593">
        <v>2</v>
      </c>
      <c r="E593" t="str">
        <v>H</v>
      </c>
      <c r="F593">
        <v>5</v>
      </c>
      <c r="G593" t="str">
        <v>no</v>
      </c>
      <c r="H593">
        <v>83</v>
      </c>
      <c r="I593">
        <v>85</v>
      </c>
      <c r="J593">
        <v>36</v>
      </c>
      <c r="K593" s="27">
        <v>8.6199999999999992</v>
      </c>
      <c r="L593" s="27">
        <v>9.9629999999999992</v>
      </c>
      <c r="M593" t="str">
        <v>W</v>
      </c>
      <c r="N593" t="str">
        <v>GCR</v>
      </c>
      <c r="O593" t="str">
        <v>BCR</v>
      </c>
      <c r="P593" t="str">
        <v>095086IODP</v>
      </c>
      <c r="Q593" t="str">
        <v>A</v>
      </c>
      <c r="R593" t="str">
        <v>JIMI2</v>
      </c>
      <c r="S593">
        <v>45089</v>
      </c>
      <c r="T593">
        <v>5413301</v>
      </c>
      <c r="U593" t="str">
        <v>IBCR0397RXHX084</v>
      </c>
      <c r="V593" t="str">
        <v/>
      </c>
      <c r="W593">
        <v>0</v>
      </c>
    </row>
    <row r="594" spans="1:23" x14ac:dyDescent="0.15">
      <c r="A594">
        <v>397</v>
      </c>
      <c r="B594">
        <v>1385</v>
      </c>
      <c r="C594" t="str">
        <v>G</v>
      </c>
      <c r="D594">
        <v>2</v>
      </c>
      <c r="E594" t="str">
        <v>H</v>
      </c>
      <c r="F594">
        <v>5</v>
      </c>
      <c r="G594" t="str">
        <v>no</v>
      </c>
      <c r="H594">
        <v>85</v>
      </c>
      <c r="I594">
        <v>87</v>
      </c>
      <c r="J594">
        <v>20</v>
      </c>
      <c r="K594" s="27">
        <v>8.64</v>
      </c>
      <c r="L594" s="27">
        <v>9.9830000000000005</v>
      </c>
      <c r="M594" t="str">
        <v>W</v>
      </c>
      <c r="N594" t="str">
        <v>GCR</v>
      </c>
      <c r="O594" t="str">
        <v>BCR</v>
      </c>
      <c r="P594" t="str">
        <v>095252IODP</v>
      </c>
      <c r="Q594" t="str">
        <v>A</v>
      </c>
      <c r="R594" t="str">
        <v>PALL</v>
      </c>
      <c r="S594">
        <v>45089</v>
      </c>
      <c r="T594">
        <v>5413302</v>
      </c>
      <c r="U594" t="str">
        <v>IBCR0397RXIX084</v>
      </c>
      <c r="V594" t="str">
        <v/>
      </c>
      <c r="W594">
        <v>0</v>
      </c>
    </row>
    <row r="595" spans="1:23" x14ac:dyDescent="0.15">
      <c r="A595">
        <v>397</v>
      </c>
      <c r="B595">
        <v>1385</v>
      </c>
      <c r="C595" t="str">
        <v>G</v>
      </c>
      <c r="D595">
        <v>2</v>
      </c>
      <c r="E595" t="str">
        <v>H</v>
      </c>
      <c r="F595">
        <v>5</v>
      </c>
      <c r="G595" t="str">
        <v>no</v>
      </c>
      <c r="H595">
        <v>87</v>
      </c>
      <c r="I595">
        <v>89</v>
      </c>
      <c r="J595">
        <v>20</v>
      </c>
      <c r="K595" s="27">
        <v>8.66</v>
      </c>
      <c r="L595" s="27">
        <v>10.003</v>
      </c>
      <c r="M595" t="str">
        <v>W</v>
      </c>
      <c r="N595" t="str">
        <v>GCR</v>
      </c>
      <c r="O595" t="str">
        <v>BCR</v>
      </c>
      <c r="P595" t="str">
        <v>095252IODP</v>
      </c>
      <c r="Q595" t="str">
        <v>A</v>
      </c>
      <c r="R595" t="str">
        <v>PALL</v>
      </c>
      <c r="S595">
        <v>45089</v>
      </c>
      <c r="T595">
        <v>5413303</v>
      </c>
      <c r="U595" t="str">
        <v>IBCR0397RXJX084</v>
      </c>
      <c r="V595" t="str">
        <v/>
      </c>
      <c r="W595">
        <v>0</v>
      </c>
    </row>
    <row r="596" spans="1:23" x14ac:dyDescent="0.15">
      <c r="A596">
        <v>397</v>
      </c>
      <c r="B596">
        <v>1385</v>
      </c>
      <c r="C596" t="str">
        <v>G</v>
      </c>
      <c r="D596">
        <v>2</v>
      </c>
      <c r="E596" t="str">
        <v>H</v>
      </c>
      <c r="F596">
        <v>5</v>
      </c>
      <c r="G596" t="str">
        <v>no</v>
      </c>
      <c r="H596">
        <v>89</v>
      </c>
      <c r="I596">
        <v>91</v>
      </c>
      <c r="J596">
        <v>8</v>
      </c>
      <c r="K596" s="27">
        <v>8.68</v>
      </c>
      <c r="L596" s="27">
        <v>10.023</v>
      </c>
      <c r="M596" t="str">
        <v>W</v>
      </c>
      <c r="N596" t="str">
        <v>GCR</v>
      </c>
      <c r="O596" t="str">
        <v>BCR</v>
      </c>
      <c r="P596" t="str">
        <v>095810IODP</v>
      </c>
      <c r="Q596" t="str">
        <v>A</v>
      </c>
      <c r="R596" t="str">
        <v>XUAN</v>
      </c>
      <c r="S596">
        <v>45089</v>
      </c>
      <c r="T596">
        <v>5413305</v>
      </c>
      <c r="U596" t="str">
        <v>IBCR0397RXLX084</v>
      </c>
      <c r="V596" t="str">
        <v/>
      </c>
      <c r="W596">
        <v>0</v>
      </c>
    </row>
    <row r="597" spans="1:23" x14ac:dyDescent="0.15">
      <c r="A597">
        <v>397</v>
      </c>
      <c r="B597">
        <v>1385</v>
      </c>
      <c r="C597" t="str">
        <v>G</v>
      </c>
      <c r="D597">
        <v>2</v>
      </c>
      <c r="E597" t="str">
        <v>H</v>
      </c>
      <c r="F597">
        <v>5</v>
      </c>
      <c r="G597" t="str">
        <v>no</v>
      </c>
      <c r="H597">
        <v>89</v>
      </c>
      <c r="I597">
        <v>91</v>
      </c>
      <c r="J597">
        <v>20</v>
      </c>
      <c r="K597" s="27">
        <v>8.68</v>
      </c>
      <c r="L597" s="27">
        <v>10.023</v>
      </c>
      <c r="M597" t="str">
        <v>W</v>
      </c>
      <c r="N597" t="str">
        <v>GCR</v>
      </c>
      <c r="O597" t="str">
        <v>BCR</v>
      </c>
      <c r="P597" t="str">
        <v>095353IODP</v>
      </c>
      <c r="Q597" t="str">
        <v>A</v>
      </c>
      <c r="R597" t="str">
        <v>WU</v>
      </c>
      <c r="S597">
        <v>45089</v>
      </c>
      <c r="T597">
        <v>5413304</v>
      </c>
      <c r="U597" t="str">
        <v>IBCR0397RXKX084</v>
      </c>
      <c r="V597" t="str">
        <v/>
      </c>
      <c r="W597">
        <v>0</v>
      </c>
    </row>
    <row r="598" spans="1:23" x14ac:dyDescent="0.15">
      <c r="A598">
        <v>397</v>
      </c>
      <c r="B598">
        <v>1385</v>
      </c>
      <c r="C598" t="str">
        <v>G</v>
      </c>
      <c r="D598">
        <v>2</v>
      </c>
      <c r="E598" t="str">
        <v>H</v>
      </c>
      <c r="F598">
        <v>5</v>
      </c>
      <c r="G598" t="str">
        <v>no</v>
      </c>
      <c r="H598">
        <v>91</v>
      </c>
      <c r="I598">
        <v>93</v>
      </c>
      <c r="J598">
        <v>20</v>
      </c>
      <c r="K598" s="27">
        <v>8.6999999999999993</v>
      </c>
      <c r="L598" s="27">
        <v>10.042999999999999</v>
      </c>
      <c r="M598" t="str">
        <v>W</v>
      </c>
      <c r="N598" t="str">
        <v>GCR</v>
      </c>
      <c r="O598" t="str">
        <v>BCR</v>
      </c>
      <c r="P598" t="str">
        <v>095252IODP</v>
      </c>
      <c r="Q598" t="str">
        <v>A</v>
      </c>
      <c r="R598" t="str">
        <v>PALL</v>
      </c>
      <c r="S598">
        <v>45089</v>
      </c>
      <c r="T598">
        <v>5413306</v>
      </c>
      <c r="U598" t="str">
        <v>IBCR0397RXMX084</v>
      </c>
      <c r="V598" t="str">
        <v/>
      </c>
      <c r="W598">
        <v>0</v>
      </c>
    </row>
    <row r="599" spans="1:23" x14ac:dyDescent="0.15">
      <c r="A599">
        <v>397</v>
      </c>
      <c r="B599">
        <v>1385</v>
      </c>
      <c r="C599" t="str">
        <v>G</v>
      </c>
      <c r="D599">
        <v>2</v>
      </c>
      <c r="E599" t="str">
        <v>H</v>
      </c>
      <c r="F599">
        <v>5</v>
      </c>
      <c r="G599" t="str">
        <v>no</v>
      </c>
      <c r="H599">
        <v>92</v>
      </c>
      <c r="I599">
        <v>94</v>
      </c>
      <c r="J599">
        <v>7</v>
      </c>
      <c r="K599" s="27">
        <v>8.7100000000000009</v>
      </c>
      <c r="L599" s="27">
        <v>10.053000000000001</v>
      </c>
      <c r="M599" t="str">
        <v>W</v>
      </c>
      <c r="N599" t="str">
        <v>LEWIS</v>
      </c>
      <c r="O599" t="str">
        <v>JR</v>
      </c>
      <c r="P599" t="str">
        <v>095810IODP</v>
      </c>
      <c r="Q599" t="str">
        <v>A</v>
      </c>
      <c r="R599" t="str">
        <v>XUAN</v>
      </c>
      <c r="S599">
        <v>44902</v>
      </c>
      <c r="T599">
        <v>5355029</v>
      </c>
      <c r="U599" t="str">
        <v>IBCR0397RXTYR64</v>
      </c>
      <c r="V599" t="str">
        <v/>
      </c>
      <c r="W599">
        <v>0</v>
      </c>
    </row>
    <row r="600" spans="1:23" x14ac:dyDescent="0.15">
      <c r="A600">
        <v>397</v>
      </c>
      <c r="B600">
        <v>1385</v>
      </c>
      <c r="C600" t="str">
        <v>G</v>
      </c>
      <c r="D600">
        <v>2</v>
      </c>
      <c r="E600" t="str">
        <v>H</v>
      </c>
      <c r="F600">
        <v>5</v>
      </c>
      <c r="G600" t="str">
        <v>no</v>
      </c>
      <c r="H600">
        <v>92</v>
      </c>
      <c r="I600">
        <v>94</v>
      </c>
      <c r="J600">
        <v>7</v>
      </c>
      <c r="K600" s="27">
        <v>8.7100000000000009</v>
      </c>
      <c r="L600" s="27">
        <v>10.053000000000001</v>
      </c>
      <c r="M600" t="str">
        <v>W</v>
      </c>
      <c r="N600" t="str">
        <v>LEWIS</v>
      </c>
      <c r="O600" t="str">
        <v>JR</v>
      </c>
      <c r="P600" t="str">
        <v>095810IODP</v>
      </c>
      <c r="Q600" t="str">
        <v>A</v>
      </c>
      <c r="R600" t="str">
        <v>XUAN</v>
      </c>
      <c r="S600">
        <v>44902</v>
      </c>
      <c r="T600">
        <v>5356889</v>
      </c>
      <c r="U600" t="str">
        <v>IBCR0397RXHET64</v>
      </c>
      <c r="V600" t="str">
        <v/>
      </c>
      <c r="W600">
        <v>0</v>
      </c>
    </row>
    <row r="601" spans="1:23" x14ac:dyDescent="0.15">
      <c r="A601">
        <v>397</v>
      </c>
      <c r="B601">
        <v>1385</v>
      </c>
      <c r="C601" t="str">
        <v>G</v>
      </c>
      <c r="D601">
        <v>2</v>
      </c>
      <c r="E601" t="str">
        <v>H</v>
      </c>
      <c r="F601">
        <v>5</v>
      </c>
      <c r="G601" t="str">
        <v>no</v>
      </c>
      <c r="H601">
        <v>93</v>
      </c>
      <c r="I601">
        <v>95</v>
      </c>
      <c r="J601">
        <v>10</v>
      </c>
      <c r="K601" s="27">
        <v>8.7200000000000006</v>
      </c>
      <c r="L601" s="27">
        <v>10.063000000000001</v>
      </c>
      <c r="M601" t="str">
        <v>W</v>
      </c>
      <c r="N601" t="str">
        <v>GCR</v>
      </c>
      <c r="O601" t="str">
        <v>BCR</v>
      </c>
      <c r="P601" t="str">
        <v>096010IODP</v>
      </c>
      <c r="Q601" t="str">
        <v>A</v>
      </c>
      <c r="R601" t="str">
        <v>YOBO</v>
      </c>
      <c r="S601">
        <v>45089</v>
      </c>
      <c r="T601">
        <v>5413308</v>
      </c>
      <c r="U601" t="str">
        <v>IBCR0397RXOX084</v>
      </c>
      <c r="V601" t="str">
        <v/>
      </c>
      <c r="W601">
        <v>0</v>
      </c>
    </row>
    <row r="602" spans="1:23" x14ac:dyDescent="0.15">
      <c r="A602">
        <v>397</v>
      </c>
      <c r="B602">
        <v>1385</v>
      </c>
      <c r="C602" t="str">
        <v>G</v>
      </c>
      <c r="D602">
        <v>2</v>
      </c>
      <c r="E602" t="str">
        <v>H</v>
      </c>
      <c r="F602">
        <v>5</v>
      </c>
      <c r="G602" t="str">
        <v>no</v>
      </c>
      <c r="H602">
        <v>93</v>
      </c>
      <c r="I602">
        <v>95</v>
      </c>
      <c r="J602">
        <v>20</v>
      </c>
      <c r="K602" s="27">
        <v>8.7200000000000006</v>
      </c>
      <c r="L602" s="27">
        <v>10.063000000000001</v>
      </c>
      <c r="M602" t="str">
        <v>W</v>
      </c>
      <c r="N602" t="str">
        <v>GCR</v>
      </c>
      <c r="O602" t="str">
        <v>BCR</v>
      </c>
      <c r="P602" t="str">
        <v>095252IODP</v>
      </c>
      <c r="Q602" t="str">
        <v>A</v>
      </c>
      <c r="R602" t="str">
        <v>PALL</v>
      </c>
      <c r="S602">
        <v>45089</v>
      </c>
      <c r="T602">
        <v>5413307</v>
      </c>
      <c r="U602" t="str">
        <v>IBCR0397RXNX084</v>
      </c>
      <c r="V602" t="str">
        <v/>
      </c>
      <c r="W602">
        <v>0</v>
      </c>
    </row>
    <row r="603" spans="1:23" x14ac:dyDescent="0.15">
      <c r="A603">
        <v>397</v>
      </c>
      <c r="B603">
        <v>1385</v>
      </c>
      <c r="C603" t="str">
        <v>G</v>
      </c>
      <c r="D603">
        <v>2</v>
      </c>
      <c r="E603" t="str">
        <v>H</v>
      </c>
      <c r="F603">
        <v>5</v>
      </c>
      <c r="G603" t="str">
        <v>no</v>
      </c>
      <c r="H603">
        <v>95</v>
      </c>
      <c r="I603">
        <v>97</v>
      </c>
      <c r="J603">
        <v>20</v>
      </c>
      <c r="K603" s="27">
        <v>8.74</v>
      </c>
      <c r="L603" s="27">
        <v>10.083</v>
      </c>
      <c r="M603" t="str">
        <v>W</v>
      </c>
      <c r="N603" t="str">
        <v>GCR</v>
      </c>
      <c r="O603" t="str">
        <v>BCR</v>
      </c>
      <c r="P603" t="str">
        <v>095750IODP</v>
      </c>
      <c r="Q603" t="str">
        <v>A</v>
      </c>
      <c r="R603" t="str">
        <v>HINE</v>
      </c>
      <c r="S603">
        <v>45089</v>
      </c>
      <c r="T603">
        <v>5413309</v>
      </c>
      <c r="U603" t="str">
        <v>IBCR0397RXPX084</v>
      </c>
      <c r="V603" t="str">
        <v/>
      </c>
      <c r="W603">
        <v>0</v>
      </c>
    </row>
    <row r="604" spans="1:23" x14ac:dyDescent="0.15">
      <c r="A604">
        <v>397</v>
      </c>
      <c r="B604">
        <v>1385</v>
      </c>
      <c r="C604" t="str">
        <v>G</v>
      </c>
      <c r="D604">
        <v>2</v>
      </c>
      <c r="E604" t="str">
        <v>H</v>
      </c>
      <c r="F604">
        <v>5</v>
      </c>
      <c r="G604" t="str">
        <v>no</v>
      </c>
      <c r="H604">
        <v>97</v>
      </c>
      <c r="I604">
        <v>99</v>
      </c>
      <c r="J604">
        <v>20</v>
      </c>
      <c r="K604" s="27">
        <v>8.76</v>
      </c>
      <c r="L604" s="27">
        <v>10.103</v>
      </c>
      <c r="M604" t="str">
        <v>W</v>
      </c>
      <c r="N604" t="str">
        <v>GCR</v>
      </c>
      <c r="O604" t="str">
        <v>BCR</v>
      </c>
      <c r="P604" t="str">
        <v>095252IODP</v>
      </c>
      <c r="Q604" t="str">
        <v>A</v>
      </c>
      <c r="R604" t="str">
        <v>PALL</v>
      </c>
      <c r="S604">
        <v>45089</v>
      </c>
      <c r="T604">
        <v>5413310</v>
      </c>
      <c r="U604" t="str">
        <v>IBCR0397RXQX084</v>
      </c>
      <c r="V604" t="str">
        <v/>
      </c>
      <c r="W604">
        <v>0</v>
      </c>
    </row>
    <row r="605" spans="1:23" x14ac:dyDescent="0.15">
      <c r="A605">
        <v>397</v>
      </c>
      <c r="B605">
        <v>1385</v>
      </c>
      <c r="C605" t="str">
        <v>G</v>
      </c>
      <c r="D605">
        <v>2</v>
      </c>
      <c r="E605" t="str">
        <v>H</v>
      </c>
      <c r="F605">
        <v>5</v>
      </c>
      <c r="G605" t="str">
        <v>no</v>
      </c>
      <c r="H605">
        <v>97</v>
      </c>
      <c r="I605">
        <v>99</v>
      </c>
      <c r="J605">
        <v>8</v>
      </c>
      <c r="K605" s="27">
        <v>8.76</v>
      </c>
      <c r="L605" s="27">
        <v>10.103</v>
      </c>
      <c r="M605" t="str">
        <v>W</v>
      </c>
      <c r="N605" t="str">
        <v>GCR</v>
      </c>
      <c r="O605" t="str">
        <v>BCR</v>
      </c>
      <c r="P605" t="str">
        <v>095810IODP</v>
      </c>
      <c r="Q605" t="str">
        <v>A</v>
      </c>
      <c r="R605" t="str">
        <v>XUAN</v>
      </c>
      <c r="S605">
        <v>45089</v>
      </c>
      <c r="T605">
        <v>5413311</v>
      </c>
      <c r="U605" t="str">
        <v>IBCR0397RXRX084</v>
      </c>
      <c r="V605" t="str">
        <v/>
      </c>
      <c r="W605">
        <v>0</v>
      </c>
    </row>
    <row r="606" spans="1:23" x14ac:dyDescent="0.15">
      <c r="A606">
        <v>397</v>
      </c>
      <c r="B606">
        <v>1385</v>
      </c>
      <c r="C606" t="str">
        <v>G</v>
      </c>
      <c r="D606">
        <v>2</v>
      </c>
      <c r="E606" t="str">
        <v>H</v>
      </c>
      <c r="F606">
        <v>5</v>
      </c>
      <c r="G606" t="str">
        <v>no</v>
      </c>
      <c r="H606">
        <v>99</v>
      </c>
      <c r="I606">
        <v>101</v>
      </c>
      <c r="J606">
        <v>36</v>
      </c>
      <c r="K606" s="27">
        <v>8.7799999999999994</v>
      </c>
      <c r="L606" s="27">
        <v>10.122999999999999</v>
      </c>
      <c r="M606" t="str">
        <v>W</v>
      </c>
      <c r="N606" t="str">
        <v>GCR</v>
      </c>
      <c r="O606" t="str">
        <v>BCR</v>
      </c>
      <c r="P606" t="str">
        <v>095086IODP</v>
      </c>
      <c r="Q606" t="str">
        <v>A</v>
      </c>
      <c r="R606" t="str">
        <v>JIMI2</v>
      </c>
      <c r="S606">
        <v>45089</v>
      </c>
      <c r="T606">
        <v>5413312</v>
      </c>
      <c r="U606" t="str">
        <v>IBCR0397RXSX084</v>
      </c>
      <c r="V606" t="str">
        <v/>
      </c>
      <c r="W606">
        <v>0</v>
      </c>
    </row>
    <row r="607" spans="1:23" x14ac:dyDescent="0.15">
      <c r="A607">
        <v>397</v>
      </c>
      <c r="B607">
        <v>1385</v>
      </c>
      <c r="C607" t="str">
        <v>G</v>
      </c>
      <c r="D607">
        <v>2</v>
      </c>
      <c r="E607" t="str">
        <v>H</v>
      </c>
      <c r="F607">
        <v>5</v>
      </c>
      <c r="G607" t="str">
        <v>no</v>
      </c>
      <c r="H607">
        <v>101</v>
      </c>
      <c r="I607">
        <v>103</v>
      </c>
      <c r="J607">
        <v>20</v>
      </c>
      <c r="K607" s="27">
        <v>8.8000000000000007</v>
      </c>
      <c r="L607" s="27">
        <v>10.143000000000001</v>
      </c>
      <c r="M607" t="str">
        <v>W</v>
      </c>
      <c r="N607" t="str">
        <v>GCR</v>
      </c>
      <c r="O607" t="str">
        <v>BCR</v>
      </c>
      <c r="P607" t="str">
        <v>095252IODP</v>
      </c>
      <c r="Q607" t="str">
        <v>A</v>
      </c>
      <c r="R607" t="str">
        <v>PALL</v>
      </c>
      <c r="S607">
        <v>45089</v>
      </c>
      <c r="T607">
        <v>5413313</v>
      </c>
      <c r="U607" t="str">
        <v>IBCR0397RXTX084</v>
      </c>
      <c r="V607" t="str">
        <v/>
      </c>
      <c r="W607">
        <v>0</v>
      </c>
    </row>
    <row r="608" spans="1:23" x14ac:dyDescent="0.15">
      <c r="A608">
        <v>397</v>
      </c>
      <c r="B608">
        <v>1385</v>
      </c>
      <c r="C608" t="str">
        <v>G</v>
      </c>
      <c r="D608">
        <v>2</v>
      </c>
      <c r="E608" t="str">
        <v>H</v>
      </c>
      <c r="F608">
        <v>5</v>
      </c>
      <c r="G608" t="str">
        <v>no</v>
      </c>
      <c r="H608">
        <v>103</v>
      </c>
      <c r="I608">
        <v>105</v>
      </c>
      <c r="J608">
        <v>20</v>
      </c>
      <c r="K608" s="27">
        <v>8.82</v>
      </c>
      <c r="L608" s="27">
        <v>10.163</v>
      </c>
      <c r="M608" t="str">
        <v>W</v>
      </c>
      <c r="N608" t="str">
        <v>GCR</v>
      </c>
      <c r="O608" t="str">
        <v>BCR</v>
      </c>
      <c r="P608" t="str">
        <v>095252IODP</v>
      </c>
      <c r="Q608" t="str">
        <v>A</v>
      </c>
      <c r="R608" t="str">
        <v>PALL</v>
      </c>
      <c r="S608">
        <v>45089</v>
      </c>
      <c r="T608">
        <v>5413314</v>
      </c>
      <c r="U608" t="str">
        <v>IBCR0397RXUX084</v>
      </c>
      <c r="V608" t="str">
        <v/>
      </c>
      <c r="W608">
        <v>0</v>
      </c>
    </row>
    <row r="609" spans="1:23" x14ac:dyDescent="0.15">
      <c r="A609">
        <v>397</v>
      </c>
      <c r="B609">
        <v>1385</v>
      </c>
      <c r="C609" t="str">
        <v>G</v>
      </c>
      <c r="D609">
        <v>2</v>
      </c>
      <c r="E609" t="str">
        <v>H</v>
      </c>
      <c r="F609">
        <v>5</v>
      </c>
      <c r="G609" t="str">
        <v>no</v>
      </c>
      <c r="H609">
        <v>103</v>
      </c>
      <c r="I609">
        <v>105</v>
      </c>
      <c r="J609">
        <v>10</v>
      </c>
      <c r="K609" s="27">
        <v>8.82</v>
      </c>
      <c r="L609" s="27">
        <v>10.163</v>
      </c>
      <c r="M609" t="str">
        <v>W</v>
      </c>
      <c r="N609" t="str">
        <v>GCR</v>
      </c>
      <c r="O609" t="str">
        <v>BCR</v>
      </c>
      <c r="P609" t="str">
        <v>096010IODP</v>
      </c>
      <c r="Q609" t="str">
        <v>A</v>
      </c>
      <c r="R609" t="str">
        <v>YOBO</v>
      </c>
      <c r="S609">
        <v>45089</v>
      </c>
      <c r="T609">
        <v>5413315</v>
      </c>
      <c r="U609" t="str">
        <v>IBCR0397RXVX084</v>
      </c>
      <c r="V609" t="str">
        <v/>
      </c>
      <c r="W609">
        <v>0</v>
      </c>
    </row>
    <row r="610" spans="1:23" x14ac:dyDescent="0.15">
      <c r="A610">
        <v>397</v>
      </c>
      <c r="B610">
        <v>1385</v>
      </c>
      <c r="C610" t="str">
        <v>G</v>
      </c>
      <c r="D610">
        <v>2</v>
      </c>
      <c r="E610" t="str">
        <v>H</v>
      </c>
      <c r="F610">
        <v>5</v>
      </c>
      <c r="G610" t="str">
        <v>no</v>
      </c>
      <c r="H610">
        <v>105</v>
      </c>
      <c r="I610">
        <v>107</v>
      </c>
      <c r="J610">
        <v>20</v>
      </c>
      <c r="K610" s="27">
        <v>8.84</v>
      </c>
      <c r="L610" s="27">
        <v>10.183</v>
      </c>
      <c r="M610" t="str">
        <v>W</v>
      </c>
      <c r="N610" t="str">
        <v>GCR</v>
      </c>
      <c r="O610" t="str">
        <v>BCR</v>
      </c>
      <c r="P610" t="str">
        <v>095252IODP</v>
      </c>
      <c r="Q610" t="str">
        <v>A</v>
      </c>
      <c r="R610" t="str">
        <v>PALL</v>
      </c>
      <c r="S610">
        <v>45089</v>
      </c>
      <c r="T610">
        <v>5413316</v>
      </c>
      <c r="U610" t="str">
        <v>IBCR0397RXWX084</v>
      </c>
      <c r="V610" t="str">
        <v/>
      </c>
      <c r="W610">
        <v>0</v>
      </c>
    </row>
    <row r="611" spans="1:23" x14ac:dyDescent="0.15">
      <c r="A611">
        <v>397</v>
      </c>
      <c r="B611">
        <v>1385</v>
      </c>
      <c r="C611" t="str">
        <v>G</v>
      </c>
      <c r="D611">
        <v>2</v>
      </c>
      <c r="E611" t="str">
        <v>H</v>
      </c>
      <c r="F611">
        <v>5</v>
      </c>
      <c r="G611" t="str">
        <v>no</v>
      </c>
      <c r="H611">
        <v>107</v>
      </c>
      <c r="I611">
        <v>109</v>
      </c>
      <c r="J611">
        <v>8</v>
      </c>
      <c r="K611" s="27">
        <v>8.86</v>
      </c>
      <c r="L611" s="27">
        <v>10.202999999999999</v>
      </c>
      <c r="M611" t="str">
        <v>W</v>
      </c>
      <c r="N611" t="str">
        <v>GCR</v>
      </c>
      <c r="O611" t="str">
        <v>BCR</v>
      </c>
      <c r="P611" t="str">
        <v>095810IODP</v>
      </c>
      <c r="Q611" t="str">
        <v>A</v>
      </c>
      <c r="R611" t="str">
        <v>XUAN</v>
      </c>
      <c r="S611">
        <v>45089</v>
      </c>
      <c r="T611">
        <v>5413318</v>
      </c>
      <c r="U611" t="str">
        <v>IBCR0397RXYX084</v>
      </c>
      <c r="V611" t="str">
        <v/>
      </c>
      <c r="W611">
        <v>0</v>
      </c>
    </row>
    <row r="612" spans="1:23" x14ac:dyDescent="0.15">
      <c r="A612">
        <v>397</v>
      </c>
      <c r="B612">
        <v>1385</v>
      </c>
      <c r="C612" t="str">
        <v>G</v>
      </c>
      <c r="D612">
        <v>2</v>
      </c>
      <c r="E612" t="str">
        <v>H</v>
      </c>
      <c r="F612">
        <v>5</v>
      </c>
      <c r="G612" t="str">
        <v>no</v>
      </c>
      <c r="H612">
        <v>107</v>
      </c>
      <c r="I612">
        <v>109</v>
      </c>
      <c r="J612">
        <v>20</v>
      </c>
      <c r="K612" s="27">
        <v>8.86</v>
      </c>
      <c r="L612" s="27">
        <v>10.202999999999999</v>
      </c>
      <c r="M612" t="str">
        <v>W</v>
      </c>
      <c r="N612" t="str">
        <v>GCR</v>
      </c>
      <c r="O612" t="str">
        <v>BCR</v>
      </c>
      <c r="P612" t="str">
        <v>095252IODP</v>
      </c>
      <c r="Q612" t="str">
        <v>A</v>
      </c>
      <c r="R612" t="str">
        <v>PALL</v>
      </c>
      <c r="S612">
        <v>45089</v>
      </c>
      <c r="T612">
        <v>5413317</v>
      </c>
      <c r="U612" t="str">
        <v>IBCR0397RXXX084</v>
      </c>
      <c r="V612" t="str">
        <v/>
      </c>
      <c r="W612">
        <v>0</v>
      </c>
    </row>
    <row r="613" spans="1:23" x14ac:dyDescent="0.15">
      <c r="A613">
        <v>397</v>
      </c>
      <c r="B613">
        <v>1385</v>
      </c>
      <c r="C613" t="str">
        <v>G</v>
      </c>
      <c r="D613">
        <v>2</v>
      </c>
      <c r="E613" t="str">
        <v>H</v>
      </c>
      <c r="F613">
        <v>5</v>
      </c>
      <c r="G613" t="str">
        <v>no</v>
      </c>
      <c r="H613">
        <v>109</v>
      </c>
      <c r="I613">
        <v>111</v>
      </c>
      <c r="J613">
        <v>20</v>
      </c>
      <c r="K613" s="27">
        <v>8.8800000000000008</v>
      </c>
      <c r="L613" s="27">
        <v>10.223000000000001</v>
      </c>
      <c r="M613" t="str">
        <v>W</v>
      </c>
      <c r="N613" t="str">
        <v>GCR</v>
      </c>
      <c r="O613" t="str">
        <v>BCR</v>
      </c>
      <c r="P613" t="str">
        <v>095750IODP</v>
      </c>
      <c r="Q613" t="str">
        <v>A</v>
      </c>
      <c r="R613" t="str">
        <v>HINE</v>
      </c>
      <c r="S613">
        <v>45089</v>
      </c>
      <c r="T613">
        <v>5413319</v>
      </c>
      <c r="U613" t="str">
        <v>IBCR0397RXZX084</v>
      </c>
      <c r="V613" t="str">
        <v/>
      </c>
      <c r="W613">
        <v>0</v>
      </c>
    </row>
    <row r="614" spans="1:23" x14ac:dyDescent="0.15">
      <c r="A614">
        <v>397</v>
      </c>
      <c r="B614">
        <v>1385</v>
      </c>
      <c r="C614" t="str">
        <v>G</v>
      </c>
      <c r="D614">
        <v>2</v>
      </c>
      <c r="E614" t="str">
        <v>H</v>
      </c>
      <c r="F614">
        <v>5</v>
      </c>
      <c r="G614" t="str">
        <v>no</v>
      </c>
      <c r="H614">
        <v>111</v>
      </c>
      <c r="I614">
        <v>113</v>
      </c>
      <c r="J614">
        <v>10</v>
      </c>
      <c r="K614" s="27">
        <v>8.9</v>
      </c>
      <c r="L614" s="27">
        <v>10.243</v>
      </c>
      <c r="M614" t="str">
        <v>W</v>
      </c>
      <c r="N614" t="str">
        <v>GCR</v>
      </c>
      <c r="O614" t="str">
        <v>BCR</v>
      </c>
      <c r="P614" t="str">
        <v>096010IODP</v>
      </c>
      <c r="Q614" t="str">
        <v>A</v>
      </c>
      <c r="R614" t="str">
        <v>YOBO</v>
      </c>
      <c r="S614">
        <v>45089</v>
      </c>
      <c r="T614">
        <v>5413321</v>
      </c>
      <c r="U614" t="str">
        <v>IBCR0397RX1Y084</v>
      </c>
      <c r="V614" t="str">
        <v/>
      </c>
      <c r="W614">
        <v>0</v>
      </c>
    </row>
    <row r="615" spans="1:23" x14ac:dyDescent="0.15">
      <c r="A615">
        <v>397</v>
      </c>
      <c r="B615">
        <v>1385</v>
      </c>
      <c r="C615" t="str">
        <v>G</v>
      </c>
      <c r="D615">
        <v>2</v>
      </c>
      <c r="E615" t="str">
        <v>H</v>
      </c>
      <c r="F615">
        <v>5</v>
      </c>
      <c r="G615" t="str">
        <v>no</v>
      </c>
      <c r="H615">
        <v>111</v>
      </c>
      <c r="I615">
        <v>113</v>
      </c>
      <c r="J615">
        <v>20</v>
      </c>
      <c r="K615" s="27">
        <v>8.9</v>
      </c>
      <c r="L615" s="27">
        <v>10.243</v>
      </c>
      <c r="M615" t="str">
        <v>W</v>
      </c>
      <c r="N615" t="str">
        <v>GCR</v>
      </c>
      <c r="O615" t="str">
        <v>BCR</v>
      </c>
      <c r="P615" t="str">
        <v>095252IODP</v>
      </c>
      <c r="Q615" t="str">
        <v>A</v>
      </c>
      <c r="R615" t="str">
        <v>PALL</v>
      </c>
      <c r="S615">
        <v>45089</v>
      </c>
      <c r="T615">
        <v>5413320</v>
      </c>
      <c r="U615" t="str">
        <v>IBCR0397RX0Y084</v>
      </c>
      <c r="V615" t="str">
        <v/>
      </c>
      <c r="W615">
        <v>0</v>
      </c>
    </row>
    <row r="616" spans="1:23" x14ac:dyDescent="0.15">
      <c r="A616">
        <v>397</v>
      </c>
      <c r="B616">
        <v>1385</v>
      </c>
      <c r="C616" t="str">
        <v>G</v>
      </c>
      <c r="D616">
        <v>2</v>
      </c>
      <c r="E616" t="str">
        <v>H</v>
      </c>
      <c r="F616">
        <v>5</v>
      </c>
      <c r="G616" t="str">
        <v>no</v>
      </c>
      <c r="H616">
        <v>113</v>
      </c>
      <c r="I616">
        <v>115</v>
      </c>
      <c r="J616">
        <v>36</v>
      </c>
      <c r="K616" s="27">
        <v>8.92</v>
      </c>
      <c r="L616" s="27">
        <v>10.263</v>
      </c>
      <c r="M616" t="str">
        <v>W</v>
      </c>
      <c r="N616" t="str">
        <v>GCR</v>
      </c>
      <c r="O616" t="str">
        <v>BCR</v>
      </c>
      <c r="P616" t="str">
        <v>095086IODP</v>
      </c>
      <c r="Q616" t="str">
        <v>A</v>
      </c>
      <c r="R616" t="str">
        <v>JIMI2</v>
      </c>
      <c r="S616">
        <v>45089</v>
      </c>
      <c r="T616">
        <v>5413322</v>
      </c>
      <c r="U616" t="str">
        <v>IBCR0397RX2Y084</v>
      </c>
      <c r="V616" t="str">
        <v/>
      </c>
      <c r="W616">
        <v>0</v>
      </c>
    </row>
    <row r="617" spans="1:23" x14ac:dyDescent="0.15">
      <c r="A617">
        <v>397</v>
      </c>
      <c r="B617">
        <v>1385</v>
      </c>
      <c r="C617" t="str">
        <v>G</v>
      </c>
      <c r="D617">
        <v>2</v>
      </c>
      <c r="E617" t="str">
        <v>H</v>
      </c>
      <c r="F617">
        <v>5</v>
      </c>
      <c r="G617" t="str">
        <v>no</v>
      </c>
      <c r="H617">
        <v>115</v>
      </c>
      <c r="I617">
        <v>117</v>
      </c>
      <c r="J617">
        <v>20</v>
      </c>
      <c r="K617" s="27">
        <v>8.94</v>
      </c>
      <c r="L617" s="27">
        <v>10.282999999999999</v>
      </c>
      <c r="M617" t="str">
        <v>W</v>
      </c>
      <c r="N617" t="str">
        <v>GCR</v>
      </c>
      <c r="O617" t="str">
        <v>BCR</v>
      </c>
      <c r="P617" t="str">
        <v>095252IODP</v>
      </c>
      <c r="Q617" t="str">
        <v>A</v>
      </c>
      <c r="R617" t="str">
        <v>PALL</v>
      </c>
      <c r="S617">
        <v>45089</v>
      </c>
      <c r="T617">
        <v>5413323</v>
      </c>
      <c r="U617" t="str">
        <v>IBCR0397RX3Y084</v>
      </c>
      <c r="V617" t="str">
        <v/>
      </c>
      <c r="W617">
        <v>0</v>
      </c>
    </row>
    <row r="618" spans="1:23" x14ac:dyDescent="0.15">
      <c r="A618">
        <v>397</v>
      </c>
      <c r="B618">
        <v>1385</v>
      </c>
      <c r="C618" t="str">
        <v>G</v>
      </c>
      <c r="D618">
        <v>2</v>
      </c>
      <c r="E618" t="str">
        <v>H</v>
      </c>
      <c r="F618">
        <v>5</v>
      </c>
      <c r="G618" t="str">
        <v>no</v>
      </c>
      <c r="H618">
        <v>145</v>
      </c>
      <c r="I618">
        <v>150</v>
      </c>
      <c r="J618">
        <v>176</v>
      </c>
      <c r="K618" s="27">
        <v>9.24</v>
      </c>
      <c r="L618" s="27">
        <v>10.583</v>
      </c>
      <c r="M618" t="str">
        <v>WR</v>
      </c>
      <c r="N618" t="str">
        <v>NOVAK</v>
      </c>
      <c r="O618" t="str">
        <v>JR</v>
      </c>
      <c r="P618" t="str">
        <v>JR9999</v>
      </c>
      <c r="Q618" t="str">
        <v>A</v>
      </c>
      <c r="R618" t="str">
        <v>IW</v>
      </c>
      <c r="S618">
        <v>44885</v>
      </c>
      <c r="T618">
        <v>5355030</v>
      </c>
      <c r="U618" t="str">
        <v>IBCR0397RXUYR64</v>
      </c>
      <c r="V618" t="str">
        <v/>
      </c>
      <c r="W618">
        <v>0</v>
      </c>
    </row>
    <row r="619" spans="1:23" x14ac:dyDescent="0.15">
      <c r="A619">
        <v>397</v>
      </c>
      <c r="B619">
        <v>1385</v>
      </c>
      <c r="C619" t="str">
        <v>G</v>
      </c>
      <c r="D619">
        <v>2</v>
      </c>
      <c r="E619" t="str">
        <v>H</v>
      </c>
      <c r="F619">
        <v>5</v>
      </c>
      <c r="G619" t="str">
        <v>no</v>
      </c>
      <c r="H619">
        <v>145</v>
      </c>
      <c r="I619">
        <v>150</v>
      </c>
      <c r="J619">
        <v>176</v>
      </c>
      <c r="K619" s="27">
        <v>9.24</v>
      </c>
      <c r="L619" s="27">
        <v>10.583</v>
      </c>
      <c r="M619" t="str">
        <v>WR</v>
      </c>
      <c r="N619" t="str">
        <v>NOVAK</v>
      </c>
      <c r="O619" t="str">
        <v>JR</v>
      </c>
      <c r="P619" t="str">
        <v>JR9999</v>
      </c>
      <c r="Q619" t="str">
        <v>A</v>
      </c>
      <c r="R619" t="str">
        <v>IW</v>
      </c>
      <c r="S619">
        <v>44885</v>
      </c>
      <c r="T619">
        <v>5356890</v>
      </c>
      <c r="U619" t="str">
        <v>IBCR0397RXIET64</v>
      </c>
      <c r="V619" t="str">
        <v/>
      </c>
      <c r="W619">
        <v>0</v>
      </c>
    </row>
    <row r="620" spans="1:23" x14ac:dyDescent="0.15">
      <c r="A620">
        <v>397</v>
      </c>
      <c r="B620">
        <v>1385</v>
      </c>
      <c r="C620" t="str">
        <v>G</v>
      </c>
      <c r="D620">
        <v>2</v>
      </c>
      <c r="E620" t="str">
        <v>H</v>
      </c>
      <c r="F620">
        <v>6</v>
      </c>
      <c r="G620" t="str">
        <v>no</v>
      </c>
      <c r="H620">
        <v>0</v>
      </c>
      <c r="I620">
        <v>5</v>
      </c>
      <c r="J620">
        <v>25</v>
      </c>
      <c r="K620" s="27">
        <v>9.2899999999999991</v>
      </c>
      <c r="L620" s="27">
        <v>10.632999999999999</v>
      </c>
      <c r="M620" t="str">
        <v>WR</v>
      </c>
      <c r="N620" t="str">
        <v>JR_LIU</v>
      </c>
      <c r="O620" t="str">
        <v>JR</v>
      </c>
      <c r="P620" t="str">
        <v>096226IODP</v>
      </c>
      <c r="Q620" t="str">
        <v>A</v>
      </c>
      <c r="R620" t="str">
        <v>MITS</v>
      </c>
      <c r="S620">
        <v>44885</v>
      </c>
      <c r="T620">
        <v>5355046</v>
      </c>
      <c r="U620" t="str">
        <v>IBCR0397RXAZR64</v>
      </c>
      <c r="V620" t="str">
        <v/>
      </c>
      <c r="W620">
        <v>0</v>
      </c>
    </row>
    <row r="621" spans="1:23" x14ac:dyDescent="0.15">
      <c r="A621">
        <v>397</v>
      </c>
      <c r="B621">
        <v>1385</v>
      </c>
      <c r="C621" t="str">
        <v>G</v>
      </c>
      <c r="D621">
        <v>2</v>
      </c>
      <c r="E621" t="str">
        <v>H</v>
      </c>
      <c r="F621">
        <v>6</v>
      </c>
      <c r="G621" t="str">
        <v>no</v>
      </c>
      <c r="H621">
        <v>0</v>
      </c>
      <c r="I621">
        <v>5</v>
      </c>
      <c r="J621">
        <v>25</v>
      </c>
      <c r="K621" s="27">
        <v>9.2899999999999991</v>
      </c>
      <c r="L621" s="27">
        <v>10.632999999999999</v>
      </c>
      <c r="M621" t="str">
        <v>WR</v>
      </c>
      <c r="N621" t="str">
        <v>JR_LIU</v>
      </c>
      <c r="O621" t="str">
        <v>JR</v>
      </c>
      <c r="P621" t="str">
        <v>095295IODP</v>
      </c>
      <c r="Q621" t="str">
        <v>A</v>
      </c>
      <c r="R621" t="str">
        <v>HAYG</v>
      </c>
      <c r="S621">
        <v>44885</v>
      </c>
      <c r="T621">
        <v>5355050</v>
      </c>
      <c r="U621" t="str">
        <v>IBCR0397RXEZR64</v>
      </c>
      <c r="V621" t="str">
        <v>flush with N2</v>
      </c>
      <c r="W621">
        <v>0</v>
      </c>
    </row>
    <row r="622" spans="1:23" x14ac:dyDescent="0.15">
      <c r="A622">
        <v>397</v>
      </c>
      <c r="B622">
        <v>1385</v>
      </c>
      <c r="C622" t="str">
        <v>G</v>
      </c>
      <c r="D622">
        <v>2</v>
      </c>
      <c r="E622" t="str">
        <v>H</v>
      </c>
      <c r="F622">
        <v>6</v>
      </c>
      <c r="G622" t="str">
        <v>no</v>
      </c>
      <c r="H622">
        <v>0</v>
      </c>
      <c r="I622">
        <v>5</v>
      </c>
      <c r="J622">
        <v>25</v>
      </c>
      <c r="K622" s="27">
        <v>9.2899999999999991</v>
      </c>
      <c r="L622" s="27">
        <v>10.632999999999999</v>
      </c>
      <c r="M622" t="str">
        <v>WR</v>
      </c>
      <c r="N622" t="str">
        <v>JR_LIU</v>
      </c>
      <c r="O622" t="str">
        <v>JR</v>
      </c>
      <c r="P622" t="str">
        <v>JR9999</v>
      </c>
      <c r="Q622" t="str">
        <v>A</v>
      </c>
      <c r="R622" t="str">
        <v>---</v>
      </c>
      <c r="S622">
        <v>44885</v>
      </c>
      <c r="T622">
        <v>5355054</v>
      </c>
      <c r="U622" t="str">
        <v>IBCR0397RXIZR64</v>
      </c>
      <c r="V622" t="str">
        <v>repository</v>
      </c>
      <c r="W622">
        <v>0</v>
      </c>
    </row>
    <row r="623" spans="1:23" x14ac:dyDescent="0.15">
      <c r="A623">
        <v>397</v>
      </c>
      <c r="B623">
        <v>1385</v>
      </c>
      <c r="C623" t="str">
        <v>G</v>
      </c>
      <c r="D623">
        <v>2</v>
      </c>
      <c r="E623" t="str">
        <v>H</v>
      </c>
      <c r="F623">
        <v>6</v>
      </c>
      <c r="G623" t="str">
        <v>no</v>
      </c>
      <c r="H623">
        <v>0</v>
      </c>
      <c r="I623">
        <v>5</v>
      </c>
      <c r="J623">
        <v>10</v>
      </c>
      <c r="K623" s="27">
        <v>9.2899999999999991</v>
      </c>
      <c r="L623" s="27">
        <v>10.632999999999999</v>
      </c>
      <c r="M623" t="str">
        <v>WR</v>
      </c>
      <c r="N623" t="str">
        <v>JR_LIU</v>
      </c>
      <c r="O623" t="str">
        <v>JR</v>
      </c>
      <c r="P623" t="str">
        <v>096010IODP</v>
      </c>
      <c r="Q623" t="str">
        <v>A</v>
      </c>
      <c r="R623" t="str">
        <v>YOBO</v>
      </c>
      <c r="S623">
        <v>44885</v>
      </c>
      <c r="T623">
        <v>5355049</v>
      </c>
      <c r="U623" t="str">
        <v>IBCR0397RXDZR64</v>
      </c>
      <c r="V623" t="str">
        <v>30ul optima HNO3</v>
      </c>
      <c r="W623">
        <v>0</v>
      </c>
    </row>
    <row r="624" spans="1:23" x14ac:dyDescent="0.15">
      <c r="A624">
        <v>397</v>
      </c>
      <c r="B624">
        <v>1385</v>
      </c>
      <c r="C624" t="str">
        <v>G</v>
      </c>
      <c r="D624">
        <v>2</v>
      </c>
      <c r="E624" t="str">
        <v>H</v>
      </c>
      <c r="F624">
        <v>6</v>
      </c>
      <c r="G624" t="str">
        <v>no</v>
      </c>
      <c r="H624">
        <v>0</v>
      </c>
      <c r="I624">
        <v>5</v>
      </c>
      <c r="J624">
        <v>2</v>
      </c>
      <c r="K624" s="27">
        <v>9.2899999999999991</v>
      </c>
      <c r="L624" s="27">
        <v>10.632999999999999</v>
      </c>
      <c r="M624" t="str">
        <v>WR</v>
      </c>
      <c r="N624" t="str">
        <v>JR_LIU</v>
      </c>
      <c r="O624" t="str">
        <v>JR</v>
      </c>
      <c r="P624" t="str">
        <v>JR9999</v>
      </c>
      <c r="Q624" t="str">
        <v>A</v>
      </c>
      <c r="R624" t="str">
        <v>ICP</v>
      </c>
      <c r="S624">
        <v>44885</v>
      </c>
      <c r="T624">
        <v>5355053</v>
      </c>
      <c r="U624" t="str">
        <v>IBCR0397RXHZR64</v>
      </c>
      <c r="V624" t="str">
        <v>10uL HNO3</v>
      </c>
      <c r="W624">
        <v>0</v>
      </c>
    </row>
    <row r="625" spans="1:23" x14ac:dyDescent="0.15">
      <c r="A625">
        <v>397</v>
      </c>
      <c r="B625">
        <v>1385</v>
      </c>
      <c r="C625" t="str">
        <v>G</v>
      </c>
      <c r="D625">
        <v>2</v>
      </c>
      <c r="E625" t="str">
        <v>H</v>
      </c>
      <c r="F625">
        <v>6</v>
      </c>
      <c r="G625" t="str">
        <v>no</v>
      </c>
      <c r="H625">
        <v>0</v>
      </c>
      <c r="I625">
        <v>5</v>
      </c>
      <c r="J625">
        <v>10</v>
      </c>
      <c r="K625" s="27">
        <v>9.2899999999999991</v>
      </c>
      <c r="L625" s="27">
        <v>10.632999999999999</v>
      </c>
      <c r="M625" t="str">
        <v>WR</v>
      </c>
      <c r="N625" t="str">
        <v>JR_LIU</v>
      </c>
      <c r="O625" t="str">
        <v>JR</v>
      </c>
      <c r="P625" t="str">
        <v>095353IODP</v>
      </c>
      <c r="Q625" t="str">
        <v>A</v>
      </c>
      <c r="R625" t="str">
        <v>WU</v>
      </c>
      <c r="S625">
        <v>44885</v>
      </c>
      <c r="T625">
        <v>5355047</v>
      </c>
      <c r="U625" t="str">
        <v>IBCR0397RXBZR64</v>
      </c>
      <c r="V625" t="str">
        <v>30 ul TM HCl</v>
      </c>
      <c r="W625">
        <v>0</v>
      </c>
    </row>
    <row r="626" spans="1:23" x14ac:dyDescent="0.15">
      <c r="A626">
        <v>397</v>
      </c>
      <c r="B626">
        <v>1385</v>
      </c>
      <c r="C626" t="str">
        <v>G</v>
      </c>
      <c r="D626">
        <v>2</v>
      </c>
      <c r="E626" t="str">
        <v>H</v>
      </c>
      <c r="F626">
        <v>6</v>
      </c>
      <c r="G626" t="str">
        <v>no</v>
      </c>
      <c r="H626">
        <v>0</v>
      </c>
      <c r="I626">
        <v>5</v>
      </c>
      <c r="J626">
        <v>3</v>
      </c>
      <c r="K626" s="27">
        <v>9.2899999999999991</v>
      </c>
      <c r="L626" s="27">
        <v>10.632999999999999</v>
      </c>
      <c r="M626" t="str">
        <v>WR</v>
      </c>
      <c r="N626" t="str">
        <v>JR_LIU</v>
      </c>
      <c r="O626" t="str">
        <v>JR</v>
      </c>
      <c r="P626" t="str">
        <v>JR9999</v>
      </c>
      <c r="Q626" t="str">
        <v>A</v>
      </c>
      <c r="R626" t="str">
        <v>---</v>
      </c>
      <c r="S626">
        <v>44885</v>
      </c>
      <c r="T626">
        <v>5355051</v>
      </c>
      <c r="U626" t="str">
        <v>IBCR0397RXFZR64</v>
      </c>
      <c r="V626" t="str">
        <v>alkalinity residue</v>
      </c>
      <c r="W626">
        <v>0</v>
      </c>
    </row>
    <row r="627" spans="1:23" x14ac:dyDescent="0.15">
      <c r="A627">
        <v>397</v>
      </c>
      <c r="B627">
        <v>1385</v>
      </c>
      <c r="C627" t="str">
        <v>G</v>
      </c>
      <c r="D627">
        <v>2</v>
      </c>
      <c r="E627" t="str">
        <v>H</v>
      </c>
      <c r="F627">
        <v>6</v>
      </c>
      <c r="G627" t="str">
        <v>no</v>
      </c>
      <c r="H627">
        <v>0</v>
      </c>
      <c r="I627">
        <v>5</v>
      </c>
      <c r="J627">
        <v>25</v>
      </c>
      <c r="K627" s="27">
        <v>9.2899999999999991</v>
      </c>
      <c r="L627" s="27">
        <v>10.632999999999999</v>
      </c>
      <c r="M627" t="str">
        <v>WR</v>
      </c>
      <c r="N627" t="str">
        <v>JR_LIU</v>
      </c>
      <c r="O627" t="str">
        <v>JR</v>
      </c>
      <c r="P627" t="str">
        <v>095353IODP</v>
      </c>
      <c r="Q627" t="str">
        <v>A</v>
      </c>
      <c r="R627" t="str">
        <v>WU</v>
      </c>
      <c r="S627">
        <v>44885</v>
      </c>
      <c r="T627">
        <v>5355044</v>
      </c>
      <c r="U627" t="str">
        <v>IBCR0397RX8ZR64</v>
      </c>
      <c r="V627" t="str">
        <v/>
      </c>
      <c r="W627">
        <v>0</v>
      </c>
    </row>
    <row r="628" spans="1:23" x14ac:dyDescent="0.15">
      <c r="A628">
        <v>397</v>
      </c>
      <c r="B628">
        <v>1385</v>
      </c>
      <c r="C628" t="str">
        <v>G</v>
      </c>
      <c r="D628">
        <v>2</v>
      </c>
      <c r="E628" t="str">
        <v>H</v>
      </c>
      <c r="F628">
        <v>6</v>
      </c>
      <c r="G628" t="str">
        <v>no</v>
      </c>
      <c r="H628">
        <v>0</v>
      </c>
      <c r="I628">
        <v>5</v>
      </c>
      <c r="J628">
        <v>6</v>
      </c>
      <c r="K628" s="27">
        <v>9.2899999999999991</v>
      </c>
      <c r="L628" s="27">
        <v>10.632999999999999</v>
      </c>
      <c r="M628" t="str">
        <v>WR</v>
      </c>
      <c r="N628" t="str">
        <v>JR_LIU</v>
      </c>
      <c r="O628" t="str">
        <v>JR</v>
      </c>
      <c r="P628" t="str">
        <v>JR9999</v>
      </c>
      <c r="Q628" t="str">
        <v>A</v>
      </c>
      <c r="R628" t="str">
        <v>---</v>
      </c>
      <c r="S628">
        <v>44885</v>
      </c>
      <c r="T628">
        <v>5355048</v>
      </c>
      <c r="U628" t="str">
        <v>IBCR0397RXCZR64</v>
      </c>
      <c r="V628" t="str">
        <v>shipboard untreated</v>
      </c>
      <c r="W628">
        <v>0</v>
      </c>
    </row>
    <row r="629" spans="1:23" x14ac:dyDescent="0.15">
      <c r="A629">
        <v>397</v>
      </c>
      <c r="B629">
        <v>1385</v>
      </c>
      <c r="C629" t="str">
        <v>G</v>
      </c>
      <c r="D629">
        <v>2</v>
      </c>
      <c r="E629" t="str">
        <v>H</v>
      </c>
      <c r="F629">
        <v>6</v>
      </c>
      <c r="G629" t="str">
        <v>no</v>
      </c>
      <c r="H629">
        <v>0</v>
      </c>
      <c r="I629">
        <v>5</v>
      </c>
      <c r="J629">
        <v>2</v>
      </c>
      <c r="K629" s="27">
        <v>9.2899999999999991</v>
      </c>
      <c r="L629" s="27">
        <v>10.632999999999999</v>
      </c>
      <c r="M629" t="str">
        <v>WR</v>
      </c>
      <c r="N629" t="str">
        <v>JR_LIU</v>
      </c>
      <c r="O629" t="str">
        <v>JR</v>
      </c>
      <c r="P629" t="str">
        <v>095829IODP</v>
      </c>
      <c r="Q629" t="str">
        <v>A</v>
      </c>
      <c r="R629" t="str">
        <v>BRAD</v>
      </c>
      <c r="S629">
        <v>44885</v>
      </c>
      <c r="T629">
        <v>5355052</v>
      </c>
      <c r="U629" t="str">
        <v>IBCR0397RXGZR64</v>
      </c>
      <c r="V629" t="str">
        <v>10 ul HgCl2</v>
      </c>
      <c r="W629">
        <v>0</v>
      </c>
    </row>
    <row r="630" spans="1:23" x14ac:dyDescent="0.15">
      <c r="A630">
        <v>397</v>
      </c>
      <c r="B630">
        <v>1385</v>
      </c>
      <c r="C630" t="str">
        <v>G</v>
      </c>
      <c r="D630">
        <v>2</v>
      </c>
      <c r="E630" t="str">
        <v>H</v>
      </c>
      <c r="F630">
        <v>6</v>
      </c>
      <c r="G630" t="str">
        <v>no</v>
      </c>
      <c r="H630">
        <v>0</v>
      </c>
      <c r="I630">
        <v>5</v>
      </c>
      <c r="J630">
        <v>25</v>
      </c>
      <c r="K630" s="27">
        <v>9.2899999999999991</v>
      </c>
      <c r="L630" s="27">
        <v>10.632999999999999</v>
      </c>
      <c r="M630" t="str">
        <v>WR</v>
      </c>
      <c r="N630" t="str">
        <v>JR_LIU</v>
      </c>
      <c r="O630" t="str">
        <v>JR</v>
      </c>
      <c r="P630" t="str">
        <v>096226IODP</v>
      </c>
      <c r="Q630" t="str">
        <v>A</v>
      </c>
      <c r="R630" t="str">
        <v>MITS</v>
      </c>
      <c r="S630">
        <v>44885</v>
      </c>
      <c r="T630">
        <v>5356906</v>
      </c>
      <c r="U630" t="str">
        <v>IBCR0397RXYET64</v>
      </c>
      <c r="V630" t="str">
        <v/>
      </c>
      <c r="W630">
        <v>0</v>
      </c>
    </row>
    <row r="631" spans="1:23" x14ac:dyDescent="0.15">
      <c r="A631">
        <v>397</v>
      </c>
      <c r="B631">
        <v>1385</v>
      </c>
      <c r="C631" t="str">
        <v>G</v>
      </c>
      <c r="D631">
        <v>2</v>
      </c>
      <c r="E631" t="str">
        <v>H</v>
      </c>
      <c r="F631">
        <v>6</v>
      </c>
      <c r="G631" t="str">
        <v>no</v>
      </c>
      <c r="H631">
        <v>0</v>
      </c>
      <c r="I631">
        <v>5</v>
      </c>
      <c r="J631">
        <v>25</v>
      </c>
      <c r="K631" s="27">
        <v>9.2899999999999991</v>
      </c>
      <c r="L631" s="27">
        <v>10.632999999999999</v>
      </c>
      <c r="M631" t="str">
        <v>WR</v>
      </c>
      <c r="N631" t="str">
        <v>JR_LIU</v>
      </c>
      <c r="O631" t="str">
        <v>JR</v>
      </c>
      <c r="P631" t="str">
        <v>095295IODP</v>
      </c>
      <c r="Q631" t="str">
        <v>A</v>
      </c>
      <c r="R631" t="str">
        <v>HAYG</v>
      </c>
      <c r="S631">
        <v>44885</v>
      </c>
      <c r="T631">
        <v>5356910</v>
      </c>
      <c r="U631" t="str">
        <v>IBCR0397RX2FT64</v>
      </c>
      <c r="V631" t="str">
        <v>flush with N2</v>
      </c>
      <c r="W631">
        <v>0</v>
      </c>
    </row>
    <row r="632" spans="1:23" x14ac:dyDescent="0.15">
      <c r="A632">
        <v>397</v>
      </c>
      <c r="B632">
        <v>1385</v>
      </c>
      <c r="C632" t="str">
        <v>G</v>
      </c>
      <c r="D632">
        <v>2</v>
      </c>
      <c r="E632" t="str">
        <v>H</v>
      </c>
      <c r="F632">
        <v>6</v>
      </c>
      <c r="G632" t="str">
        <v>no</v>
      </c>
      <c r="H632">
        <v>0</v>
      </c>
      <c r="I632">
        <v>5</v>
      </c>
      <c r="J632">
        <v>25</v>
      </c>
      <c r="K632" s="27">
        <v>9.2899999999999991</v>
      </c>
      <c r="L632" s="27">
        <v>10.632999999999999</v>
      </c>
      <c r="M632" t="str">
        <v>WR</v>
      </c>
      <c r="N632" t="str">
        <v>JR_LIU</v>
      </c>
      <c r="O632" t="str">
        <v>JR</v>
      </c>
      <c r="P632" t="str">
        <v>JR9999</v>
      </c>
      <c r="Q632" t="str">
        <v>A</v>
      </c>
      <c r="R632" t="str">
        <v>---</v>
      </c>
      <c r="S632">
        <v>44885</v>
      </c>
      <c r="T632">
        <v>5356914</v>
      </c>
      <c r="U632" t="str">
        <v>IBCR0397RX6FT64</v>
      </c>
      <c r="V632" t="str">
        <v>repository</v>
      </c>
      <c r="W632">
        <v>0</v>
      </c>
    </row>
    <row r="633" spans="1:23" x14ac:dyDescent="0.15">
      <c r="A633">
        <v>397</v>
      </c>
      <c r="B633">
        <v>1385</v>
      </c>
      <c r="C633" t="str">
        <v>G</v>
      </c>
      <c r="D633">
        <v>2</v>
      </c>
      <c r="E633" t="str">
        <v>H</v>
      </c>
      <c r="F633">
        <v>6</v>
      </c>
      <c r="G633" t="str">
        <v>no</v>
      </c>
      <c r="H633">
        <v>0</v>
      </c>
      <c r="I633">
        <v>5</v>
      </c>
      <c r="J633">
        <v>10</v>
      </c>
      <c r="K633" s="27">
        <v>9.2899999999999991</v>
      </c>
      <c r="L633" s="27">
        <v>10.632999999999999</v>
      </c>
      <c r="M633" t="str">
        <v>WR</v>
      </c>
      <c r="N633" t="str">
        <v>JR_LIU</v>
      </c>
      <c r="O633" t="str">
        <v>JR</v>
      </c>
      <c r="P633" t="str">
        <v>095353IODP</v>
      </c>
      <c r="Q633" t="str">
        <v>A</v>
      </c>
      <c r="R633" t="str">
        <v>WU</v>
      </c>
      <c r="S633">
        <v>44885</v>
      </c>
      <c r="T633">
        <v>5356907</v>
      </c>
      <c r="U633" t="str">
        <v>IBCR0397RXZET64</v>
      </c>
      <c r="V633" t="str">
        <v>30 ul TM HCl</v>
      </c>
      <c r="W633">
        <v>0</v>
      </c>
    </row>
    <row r="634" spans="1:23" x14ac:dyDescent="0.15">
      <c r="A634">
        <v>397</v>
      </c>
      <c r="B634">
        <v>1385</v>
      </c>
      <c r="C634" t="str">
        <v>G</v>
      </c>
      <c r="D634">
        <v>2</v>
      </c>
      <c r="E634" t="str">
        <v>H</v>
      </c>
      <c r="F634">
        <v>6</v>
      </c>
      <c r="G634" t="str">
        <v>no</v>
      </c>
      <c r="H634">
        <v>0</v>
      </c>
      <c r="I634">
        <v>5</v>
      </c>
      <c r="J634">
        <v>3</v>
      </c>
      <c r="K634" s="27">
        <v>9.2899999999999991</v>
      </c>
      <c r="L634" s="27">
        <v>10.632999999999999</v>
      </c>
      <c r="M634" t="str">
        <v>WR</v>
      </c>
      <c r="N634" t="str">
        <v>JR_LIU</v>
      </c>
      <c r="O634" t="str">
        <v>JR</v>
      </c>
      <c r="P634" t="str">
        <v>JR9999</v>
      </c>
      <c r="Q634" t="str">
        <v>A</v>
      </c>
      <c r="R634" t="str">
        <v>---</v>
      </c>
      <c r="S634">
        <v>44885</v>
      </c>
      <c r="T634">
        <v>5356911</v>
      </c>
      <c r="U634" t="str">
        <v>IBCR0397RX3FT64</v>
      </c>
      <c r="V634" t="str">
        <v>alkalinity residue</v>
      </c>
      <c r="W634">
        <v>0</v>
      </c>
    </row>
    <row r="635" spans="1:23" x14ac:dyDescent="0.15">
      <c r="A635">
        <v>397</v>
      </c>
      <c r="B635">
        <v>1385</v>
      </c>
      <c r="C635" t="str">
        <v>G</v>
      </c>
      <c r="D635">
        <v>2</v>
      </c>
      <c r="E635" t="str">
        <v>H</v>
      </c>
      <c r="F635">
        <v>6</v>
      </c>
      <c r="G635" t="str">
        <v>no</v>
      </c>
      <c r="H635">
        <v>0</v>
      </c>
      <c r="I635">
        <v>5</v>
      </c>
      <c r="J635">
        <v>25</v>
      </c>
      <c r="K635" s="27">
        <v>9.2899999999999991</v>
      </c>
      <c r="L635" s="27">
        <v>10.632999999999999</v>
      </c>
      <c r="M635" t="str">
        <v>WR</v>
      </c>
      <c r="N635" t="str">
        <v>JR_LIU</v>
      </c>
      <c r="O635" t="str">
        <v>JR</v>
      </c>
      <c r="P635" t="str">
        <v>095353IODP</v>
      </c>
      <c r="Q635" t="str">
        <v>A</v>
      </c>
      <c r="R635" t="str">
        <v>WU</v>
      </c>
      <c r="S635">
        <v>44885</v>
      </c>
      <c r="T635">
        <v>5356904</v>
      </c>
      <c r="U635" t="str">
        <v>IBCR0397RXWET64</v>
      </c>
      <c r="V635" t="str">
        <v/>
      </c>
      <c r="W635">
        <v>0</v>
      </c>
    </row>
    <row r="636" spans="1:23" x14ac:dyDescent="0.15">
      <c r="A636">
        <v>397</v>
      </c>
      <c r="B636">
        <v>1385</v>
      </c>
      <c r="C636" t="str">
        <v>G</v>
      </c>
      <c r="D636">
        <v>2</v>
      </c>
      <c r="E636" t="str">
        <v>H</v>
      </c>
      <c r="F636">
        <v>6</v>
      </c>
      <c r="G636" t="str">
        <v>no</v>
      </c>
      <c r="H636">
        <v>0</v>
      </c>
      <c r="I636">
        <v>5</v>
      </c>
      <c r="J636">
        <v>6</v>
      </c>
      <c r="K636" s="27">
        <v>9.2899999999999991</v>
      </c>
      <c r="L636" s="27">
        <v>10.632999999999999</v>
      </c>
      <c r="M636" t="str">
        <v>WR</v>
      </c>
      <c r="N636" t="str">
        <v>JR_LIU</v>
      </c>
      <c r="O636" t="str">
        <v>JR</v>
      </c>
      <c r="P636" t="str">
        <v>JR9999</v>
      </c>
      <c r="Q636" t="str">
        <v>A</v>
      </c>
      <c r="R636" t="str">
        <v>---</v>
      </c>
      <c r="S636">
        <v>44885</v>
      </c>
      <c r="T636">
        <v>5356908</v>
      </c>
      <c r="U636" t="str">
        <v>IBCR0397RX0FT64</v>
      </c>
      <c r="V636" t="str">
        <v>shipboard untreated</v>
      </c>
      <c r="W636">
        <v>0</v>
      </c>
    </row>
    <row r="637" spans="1:23" x14ac:dyDescent="0.15">
      <c r="A637">
        <v>397</v>
      </c>
      <c r="B637">
        <v>1385</v>
      </c>
      <c r="C637" t="str">
        <v>G</v>
      </c>
      <c r="D637">
        <v>2</v>
      </c>
      <c r="E637" t="str">
        <v>H</v>
      </c>
      <c r="F637">
        <v>6</v>
      </c>
      <c r="G637" t="str">
        <v>no</v>
      </c>
      <c r="H637">
        <v>0</v>
      </c>
      <c r="I637">
        <v>5</v>
      </c>
      <c r="J637">
        <v>2</v>
      </c>
      <c r="K637" s="27">
        <v>9.2899999999999991</v>
      </c>
      <c r="L637" s="27">
        <v>10.632999999999999</v>
      </c>
      <c r="M637" t="str">
        <v>WR</v>
      </c>
      <c r="N637" t="str">
        <v>JR_LIU</v>
      </c>
      <c r="O637" t="str">
        <v>JR</v>
      </c>
      <c r="P637" t="str">
        <v>095829IODP</v>
      </c>
      <c r="Q637" t="str">
        <v>A</v>
      </c>
      <c r="R637" t="str">
        <v>BRAD</v>
      </c>
      <c r="S637">
        <v>44885</v>
      </c>
      <c r="T637">
        <v>5356912</v>
      </c>
      <c r="U637" t="str">
        <v>IBCR0397RX4FT64</v>
      </c>
      <c r="V637" t="str">
        <v>10 ul HgCl2</v>
      </c>
      <c r="W637">
        <v>0</v>
      </c>
    </row>
    <row r="638" spans="1:23" x14ac:dyDescent="0.15">
      <c r="A638">
        <v>397</v>
      </c>
      <c r="B638">
        <v>1385</v>
      </c>
      <c r="C638" t="str">
        <v>G</v>
      </c>
      <c r="D638">
        <v>2</v>
      </c>
      <c r="E638" t="str">
        <v>H</v>
      </c>
      <c r="F638">
        <v>6</v>
      </c>
      <c r="G638" t="str">
        <v>no</v>
      </c>
      <c r="H638">
        <v>0</v>
      </c>
      <c r="I638">
        <v>5</v>
      </c>
      <c r="J638">
        <v>10</v>
      </c>
      <c r="K638" s="27">
        <v>9.2899999999999991</v>
      </c>
      <c r="L638" s="27">
        <v>10.632999999999999</v>
      </c>
      <c r="M638" t="str">
        <v>WR</v>
      </c>
      <c r="N638" t="str">
        <v>JR_LIU</v>
      </c>
      <c r="O638" t="str">
        <v>JR</v>
      </c>
      <c r="P638" t="str">
        <v>096010IODP</v>
      </c>
      <c r="Q638" t="str">
        <v>A</v>
      </c>
      <c r="R638" t="str">
        <v>YOBO</v>
      </c>
      <c r="S638">
        <v>44885</v>
      </c>
      <c r="T638">
        <v>5356909</v>
      </c>
      <c r="U638" t="str">
        <v>IBCR0397RX1FT64</v>
      </c>
      <c r="V638" t="str">
        <v>30ul optima HNO3</v>
      </c>
      <c r="W638">
        <v>0</v>
      </c>
    </row>
    <row r="639" spans="1:23" x14ac:dyDescent="0.15">
      <c r="A639">
        <v>397</v>
      </c>
      <c r="B639">
        <v>1385</v>
      </c>
      <c r="C639" t="str">
        <v>G</v>
      </c>
      <c r="D639">
        <v>2</v>
      </c>
      <c r="E639" t="str">
        <v>H</v>
      </c>
      <c r="F639">
        <v>6</v>
      </c>
      <c r="G639" t="str">
        <v>no</v>
      </c>
      <c r="H639">
        <v>0</v>
      </c>
      <c r="I639">
        <v>5</v>
      </c>
      <c r="J639">
        <v>2</v>
      </c>
      <c r="K639" s="27">
        <v>9.2899999999999991</v>
      </c>
      <c r="L639" s="27">
        <v>10.632999999999999</v>
      </c>
      <c r="M639" t="str">
        <v>WR</v>
      </c>
      <c r="N639" t="str">
        <v>JR_LIU</v>
      </c>
      <c r="O639" t="str">
        <v>JR</v>
      </c>
      <c r="P639" t="str">
        <v>JR9999</v>
      </c>
      <c r="Q639" t="str">
        <v>A</v>
      </c>
      <c r="R639" t="str">
        <v>ICP</v>
      </c>
      <c r="S639">
        <v>44885</v>
      </c>
      <c r="T639">
        <v>5356913</v>
      </c>
      <c r="U639" t="str">
        <v>IBCR0397RX5FT64</v>
      </c>
      <c r="V639" t="str">
        <v>10uL HNO3</v>
      </c>
      <c r="W639">
        <v>0</v>
      </c>
    </row>
    <row r="640" spans="1:23" x14ac:dyDescent="0.15">
      <c r="A640">
        <v>397</v>
      </c>
      <c r="B640">
        <v>1385</v>
      </c>
      <c r="C640" t="str">
        <v>G</v>
      </c>
      <c r="D640">
        <v>2</v>
      </c>
      <c r="E640" t="str">
        <v>H</v>
      </c>
      <c r="F640">
        <v>6</v>
      </c>
      <c r="G640" t="str">
        <v>no</v>
      </c>
      <c r="H640">
        <v>75</v>
      </c>
      <c r="I640">
        <v>75</v>
      </c>
      <c r="J640">
        <v>1</v>
      </c>
      <c r="K640" s="27">
        <v>10.039999999999999</v>
      </c>
      <c r="L640" s="27">
        <v>11.382999999999999</v>
      </c>
      <c r="M640" t="str">
        <v>W</v>
      </c>
      <c r="N640" t="str">
        <v>LEWIS</v>
      </c>
      <c r="O640" t="str">
        <v>JR</v>
      </c>
      <c r="P640" t="str">
        <v>JR9999</v>
      </c>
      <c r="Q640" t="str">
        <v>A</v>
      </c>
      <c r="R640" t="str">
        <v>NANNO</v>
      </c>
      <c r="S640">
        <v>44902</v>
      </c>
      <c r="T640">
        <v>5355041</v>
      </c>
      <c r="U640" t="str">
        <v>IBCR0397RX5ZR64</v>
      </c>
      <c r="V640" t="str">
        <v>Unprocessed sample to FLOR, slide to CLAR</v>
      </c>
      <c r="W640">
        <v>0</v>
      </c>
    </row>
    <row r="641" spans="1:23" x14ac:dyDescent="0.15">
      <c r="A641">
        <v>397</v>
      </c>
      <c r="B641">
        <v>1385</v>
      </c>
      <c r="C641" t="str">
        <v>G</v>
      </c>
      <c r="D641">
        <v>2</v>
      </c>
      <c r="E641" t="str">
        <v>H</v>
      </c>
      <c r="F641">
        <v>6</v>
      </c>
      <c r="G641" t="str">
        <v>no</v>
      </c>
      <c r="H641">
        <v>75</v>
      </c>
      <c r="I641">
        <v>75</v>
      </c>
      <c r="J641">
        <v>1</v>
      </c>
      <c r="K641" s="27">
        <v>10.039999999999999</v>
      </c>
      <c r="L641" s="27">
        <v>11.382999999999999</v>
      </c>
      <c r="M641" t="str">
        <v>W</v>
      </c>
      <c r="N641" t="str">
        <v>LEWIS</v>
      </c>
      <c r="O641" t="str">
        <v>JR</v>
      </c>
      <c r="P641" t="str">
        <v>JR9999</v>
      </c>
      <c r="Q641" t="str">
        <v>A</v>
      </c>
      <c r="R641" t="str">
        <v>NANNO</v>
      </c>
      <c r="S641">
        <v>44902</v>
      </c>
      <c r="T641">
        <v>5356901</v>
      </c>
      <c r="U641" t="str">
        <v>IBCR0397RXTET64</v>
      </c>
      <c r="V641" t="str">
        <v>Unprocessed sample to FLOR, slide to CLAR</v>
      </c>
      <c r="W641">
        <v>0</v>
      </c>
    </row>
    <row r="642" spans="1:23" x14ac:dyDescent="0.15">
      <c r="A642">
        <v>397</v>
      </c>
      <c r="B642">
        <v>1385</v>
      </c>
      <c r="C642" t="str">
        <v>G</v>
      </c>
      <c r="D642">
        <v>2</v>
      </c>
      <c r="E642" t="str">
        <v>H</v>
      </c>
      <c r="F642">
        <v>6</v>
      </c>
      <c r="G642" t="str">
        <v>no</v>
      </c>
      <c r="H642">
        <v>100</v>
      </c>
      <c r="I642">
        <v>100</v>
      </c>
      <c r="J642">
        <v>1</v>
      </c>
      <c r="K642" s="27">
        <v>10.29</v>
      </c>
      <c r="L642" s="27">
        <v>11.632999999999999</v>
      </c>
      <c r="M642" t="str">
        <v>A</v>
      </c>
      <c r="N642" t="str">
        <v>JRS_BROOKS</v>
      </c>
      <c r="O642" t="str">
        <v>JR</v>
      </c>
      <c r="P642" t="str">
        <v>JR9999</v>
      </c>
      <c r="Q642" t="str">
        <v>A</v>
      </c>
      <c r="R642" t="str">
        <v>SED</v>
      </c>
      <c r="S642">
        <v>44885</v>
      </c>
      <c r="T642">
        <v>5355043</v>
      </c>
      <c r="U642" t="str">
        <v>IBCR0397RX7ZR64</v>
      </c>
      <c r="V642" t="str">
        <v/>
      </c>
      <c r="W642">
        <v>0</v>
      </c>
    </row>
    <row r="643" spans="1:23" x14ac:dyDescent="0.15">
      <c r="A643">
        <v>397</v>
      </c>
      <c r="B643">
        <v>1385</v>
      </c>
      <c r="C643" t="str">
        <v>G</v>
      </c>
      <c r="D643">
        <v>2</v>
      </c>
      <c r="E643" t="str">
        <v>H</v>
      </c>
      <c r="F643">
        <v>6</v>
      </c>
      <c r="G643" t="str">
        <v>no</v>
      </c>
      <c r="H643">
        <v>100</v>
      </c>
      <c r="I643">
        <v>101</v>
      </c>
      <c r="J643">
        <v>5</v>
      </c>
      <c r="K643" s="27">
        <v>10.29</v>
      </c>
      <c r="L643" s="27">
        <v>11.632999999999999</v>
      </c>
      <c r="M643" t="str">
        <v>W</v>
      </c>
      <c r="N643" t="str">
        <v>JRS_CLARK</v>
      </c>
      <c r="O643" t="str">
        <v>JR</v>
      </c>
      <c r="P643" t="str">
        <v>JR9999</v>
      </c>
      <c r="Q643" t="str">
        <v>A</v>
      </c>
      <c r="R643" t="str">
        <v>CARB</v>
      </c>
      <c r="S643">
        <v>44885</v>
      </c>
      <c r="T643">
        <v>5355042</v>
      </c>
      <c r="U643" t="str">
        <v>IBCR0397RX6ZR64</v>
      </c>
      <c r="V643" t="str">
        <v/>
      </c>
      <c r="W643">
        <v>0</v>
      </c>
    </row>
    <row r="644" spans="1:23" x14ac:dyDescent="0.15">
      <c r="A644">
        <v>397</v>
      </c>
      <c r="B644">
        <v>1385</v>
      </c>
      <c r="C644" t="str">
        <v>G</v>
      </c>
      <c r="D644">
        <v>2</v>
      </c>
      <c r="E644" t="str">
        <v>H</v>
      </c>
      <c r="F644">
        <v>6</v>
      </c>
      <c r="G644" t="str">
        <v>no</v>
      </c>
      <c r="H644">
        <v>100</v>
      </c>
      <c r="I644">
        <v>100</v>
      </c>
      <c r="J644">
        <v>1</v>
      </c>
      <c r="K644" s="27">
        <v>10.29</v>
      </c>
      <c r="L644" s="27">
        <v>11.632999999999999</v>
      </c>
      <c r="M644" t="str">
        <v>A</v>
      </c>
      <c r="N644" t="str">
        <v>JRS_BROOKS</v>
      </c>
      <c r="O644" t="str">
        <v>JR</v>
      </c>
      <c r="P644" t="str">
        <v>JR9999</v>
      </c>
      <c r="Q644" t="str">
        <v>A</v>
      </c>
      <c r="R644" t="str">
        <v>SED</v>
      </c>
      <c r="S644">
        <v>44885</v>
      </c>
      <c r="T644">
        <v>5356903</v>
      </c>
      <c r="U644" t="str">
        <v>IBCR0397RXVET64</v>
      </c>
      <c r="V644" t="str">
        <v/>
      </c>
      <c r="W644">
        <v>0</v>
      </c>
    </row>
    <row r="645" spans="1:23" x14ac:dyDescent="0.15">
      <c r="A645">
        <v>397</v>
      </c>
      <c r="B645">
        <v>1385</v>
      </c>
      <c r="C645" t="str">
        <v>G</v>
      </c>
      <c r="D645">
        <v>2</v>
      </c>
      <c r="E645" t="str">
        <v>H</v>
      </c>
      <c r="F645">
        <v>6</v>
      </c>
      <c r="G645" t="str">
        <v>no</v>
      </c>
      <c r="H645">
        <v>100</v>
      </c>
      <c r="I645">
        <v>101</v>
      </c>
      <c r="J645">
        <v>5</v>
      </c>
      <c r="K645" s="27">
        <v>10.29</v>
      </c>
      <c r="L645" s="27">
        <v>11.632999999999999</v>
      </c>
      <c r="M645" t="str">
        <v>W</v>
      </c>
      <c r="N645" t="str">
        <v>JRS_CLARK</v>
      </c>
      <c r="O645" t="str">
        <v>JR</v>
      </c>
      <c r="P645" t="str">
        <v>JR9999</v>
      </c>
      <c r="Q645" t="str">
        <v>A</v>
      </c>
      <c r="R645" t="str">
        <v>CARB</v>
      </c>
      <c r="S645">
        <v>44885</v>
      </c>
      <c r="T645">
        <v>5356902</v>
      </c>
      <c r="U645" t="str">
        <v>IBCR0397RXUET64</v>
      </c>
      <c r="V645" t="str">
        <v/>
      </c>
      <c r="W645">
        <v>0</v>
      </c>
    </row>
    <row r="646" spans="1:23" x14ac:dyDescent="0.15">
      <c r="A646">
        <v>397</v>
      </c>
      <c r="B646">
        <v>1385</v>
      </c>
      <c r="C646" t="str">
        <v>G</v>
      </c>
      <c r="D646">
        <v>2</v>
      </c>
      <c r="E646" t="str">
        <v>H</v>
      </c>
      <c r="F646">
        <v>6</v>
      </c>
      <c r="G646" t="str">
        <v>no</v>
      </c>
      <c r="H646">
        <v>146</v>
      </c>
      <c r="I646">
        <v>151</v>
      </c>
      <c r="J646">
        <v>176</v>
      </c>
      <c r="K646" s="27">
        <v>10.75</v>
      </c>
      <c r="L646" s="27">
        <v>12.093</v>
      </c>
      <c r="M646" t="str">
        <v>WR</v>
      </c>
      <c r="N646" t="str">
        <v>NOVAK</v>
      </c>
      <c r="O646" t="str">
        <v>JR</v>
      </c>
      <c r="P646" t="str">
        <v>JR9999</v>
      </c>
      <c r="Q646" t="str">
        <v>A</v>
      </c>
      <c r="R646" t="str">
        <v>IW</v>
      </c>
      <c r="S646">
        <v>44885</v>
      </c>
      <c r="T646">
        <v>5355045</v>
      </c>
      <c r="U646" t="str">
        <v>IBCR0397RX9ZR64</v>
      </c>
      <c r="V646" t="str">
        <v/>
      </c>
      <c r="W646">
        <v>0</v>
      </c>
    </row>
    <row r="647" spans="1:23" x14ac:dyDescent="0.15">
      <c r="A647">
        <v>397</v>
      </c>
      <c r="B647">
        <v>1385</v>
      </c>
      <c r="C647" t="str">
        <v>G</v>
      </c>
      <c r="D647">
        <v>2</v>
      </c>
      <c r="E647" t="str">
        <v>H</v>
      </c>
      <c r="F647">
        <v>6</v>
      </c>
      <c r="G647" t="str">
        <v>no</v>
      </c>
      <c r="H647">
        <v>146</v>
      </c>
      <c r="I647">
        <v>151</v>
      </c>
      <c r="J647">
        <v>176</v>
      </c>
      <c r="K647" s="27">
        <v>10.75</v>
      </c>
      <c r="L647" s="27">
        <v>12.093</v>
      </c>
      <c r="M647" t="str">
        <v>WR</v>
      </c>
      <c r="N647" t="str">
        <v>NOVAK</v>
      </c>
      <c r="O647" t="str">
        <v>JR</v>
      </c>
      <c r="P647" t="str">
        <v>JR9999</v>
      </c>
      <c r="Q647" t="str">
        <v>A</v>
      </c>
      <c r="R647" t="str">
        <v>IW</v>
      </c>
      <c r="S647">
        <v>44885</v>
      </c>
      <c r="T647">
        <v>5356905</v>
      </c>
      <c r="U647" t="str">
        <v>IBCR0397RXXET64</v>
      </c>
      <c r="V647" t="str">
        <v/>
      </c>
      <c r="W647">
        <v>0</v>
      </c>
    </row>
    <row r="648" spans="1:23" x14ac:dyDescent="0.15">
      <c r="A648">
        <v>397</v>
      </c>
      <c r="B648">
        <v>1385</v>
      </c>
      <c r="C648" t="str">
        <v>G</v>
      </c>
      <c r="D648">
        <v>2</v>
      </c>
      <c r="E648" t="str">
        <v>H</v>
      </c>
      <c r="F648">
        <v>7</v>
      </c>
      <c r="G648" t="str">
        <v>no</v>
      </c>
      <c r="H648">
        <v>0</v>
      </c>
      <c r="I648">
        <v>5</v>
      </c>
      <c r="J648">
        <v>5</v>
      </c>
      <c r="K648" s="27">
        <v>10.8</v>
      </c>
      <c r="L648" s="27">
        <v>12.143000000000001</v>
      </c>
      <c r="M648" t="str">
        <v>WR</v>
      </c>
      <c r="N648" t="str">
        <v>NOVAK</v>
      </c>
      <c r="O648" t="str">
        <v>JR</v>
      </c>
      <c r="P648" t="str">
        <v>JR9999</v>
      </c>
      <c r="Q648" t="str">
        <v>A</v>
      </c>
      <c r="R648" t="str">
        <v>HS</v>
      </c>
      <c r="S648">
        <v>44885</v>
      </c>
      <c r="T648">
        <v>5355055</v>
      </c>
      <c r="U648" t="str">
        <v>IBCR0397RXJZR64</v>
      </c>
      <c r="V648" t="str">
        <v/>
      </c>
      <c r="W648">
        <v>0</v>
      </c>
    </row>
    <row r="649" spans="1:23" x14ac:dyDescent="0.15">
      <c r="A649">
        <v>397</v>
      </c>
      <c r="B649">
        <v>1385</v>
      </c>
      <c r="C649" t="str">
        <v>G</v>
      </c>
      <c r="D649">
        <v>2</v>
      </c>
      <c r="E649" t="str">
        <v>H</v>
      </c>
      <c r="F649">
        <v>7</v>
      </c>
      <c r="G649" t="str">
        <v>no</v>
      </c>
      <c r="H649">
        <v>0</v>
      </c>
      <c r="I649">
        <v>5</v>
      </c>
      <c r="J649">
        <v>5</v>
      </c>
      <c r="K649" s="27">
        <v>10.8</v>
      </c>
      <c r="L649" s="27">
        <v>12.143000000000001</v>
      </c>
      <c r="M649" t="str">
        <v>WR</v>
      </c>
      <c r="N649" t="str">
        <v>NOVAK</v>
      </c>
      <c r="O649" t="str">
        <v>JR</v>
      </c>
      <c r="P649" t="str">
        <v>JR9999</v>
      </c>
      <c r="Q649" t="str">
        <v>A</v>
      </c>
      <c r="R649" t="str">
        <v>HS</v>
      </c>
      <c r="S649">
        <v>44885</v>
      </c>
      <c r="T649">
        <v>5356915</v>
      </c>
      <c r="U649" t="str">
        <v>IBCR0397RX7FT64</v>
      </c>
      <c r="V649" t="str">
        <v/>
      </c>
      <c r="W649">
        <v>0</v>
      </c>
    </row>
    <row r="650" spans="1:23" x14ac:dyDescent="0.15">
      <c r="A650">
        <v>397</v>
      </c>
      <c r="B650">
        <v>1385</v>
      </c>
      <c r="C650" t="str">
        <v>G</v>
      </c>
      <c r="D650">
        <v>2</v>
      </c>
      <c r="E650" t="str">
        <v>H</v>
      </c>
      <c r="F650">
        <v>7</v>
      </c>
      <c r="G650" t="str">
        <v>no</v>
      </c>
      <c r="H650">
        <v>50</v>
      </c>
      <c r="I650">
        <v>50</v>
      </c>
      <c r="J650">
        <v>1</v>
      </c>
      <c r="K650" s="27">
        <v>11.3</v>
      </c>
      <c r="L650" s="27">
        <v>12.643000000000001</v>
      </c>
      <c r="M650" t="str">
        <v>W</v>
      </c>
      <c r="N650" t="str">
        <v>LEWIS</v>
      </c>
      <c r="O650" t="str">
        <v>JR</v>
      </c>
      <c r="P650" t="str">
        <v>JR9999</v>
      </c>
      <c r="Q650" t="str">
        <v>A</v>
      </c>
      <c r="R650" t="str">
        <v>NANNO</v>
      </c>
      <c r="S650">
        <v>44902</v>
      </c>
      <c r="T650">
        <v>5355056</v>
      </c>
      <c r="U650" t="str">
        <v>IBCR0397RXKZR64</v>
      </c>
      <c r="V650" t="str">
        <v>Unprocessed sample to FLOR, slide to CLAR</v>
      </c>
      <c r="W650">
        <v>0</v>
      </c>
    </row>
    <row r="651" spans="1:23" x14ac:dyDescent="0.15">
      <c r="A651">
        <v>397</v>
      </c>
      <c r="B651">
        <v>1385</v>
      </c>
      <c r="C651" t="str">
        <v>G</v>
      </c>
      <c r="D651">
        <v>2</v>
      </c>
      <c r="E651" t="str">
        <v>H</v>
      </c>
      <c r="F651">
        <v>7</v>
      </c>
      <c r="G651" t="str">
        <v>no</v>
      </c>
      <c r="H651">
        <v>50</v>
      </c>
      <c r="I651">
        <v>50</v>
      </c>
      <c r="J651">
        <v>1</v>
      </c>
      <c r="K651" s="27">
        <v>11.3</v>
      </c>
      <c r="L651" s="27">
        <v>12.643000000000001</v>
      </c>
      <c r="M651" t="str">
        <v>W</v>
      </c>
      <c r="N651" t="str">
        <v>LEWIS</v>
      </c>
      <c r="O651" t="str">
        <v>JR</v>
      </c>
      <c r="P651" t="str">
        <v>JR9999</v>
      </c>
      <c r="Q651" t="str">
        <v>A</v>
      </c>
      <c r="R651" t="str">
        <v>NANNO</v>
      </c>
      <c r="S651">
        <v>44902</v>
      </c>
      <c r="T651">
        <v>5356916</v>
      </c>
      <c r="U651" t="str">
        <v>IBCR0397RX8FT64</v>
      </c>
      <c r="V651" t="str">
        <v>Unprocessed sample to FLOR, slide to CLAR</v>
      </c>
      <c r="W651">
        <v>0</v>
      </c>
    </row>
    <row r="652" spans="1:23" x14ac:dyDescent="0.15">
      <c r="A652">
        <v>397</v>
      </c>
      <c r="B652">
        <v>1385</v>
      </c>
      <c r="C652" t="str">
        <v>G</v>
      </c>
      <c r="D652">
        <v>2</v>
      </c>
      <c r="E652" t="str">
        <v>H</v>
      </c>
      <c r="F652">
        <v>8</v>
      </c>
      <c r="G652" t="str">
        <v>yes</v>
      </c>
      <c r="H652">
        <v>0</v>
      </c>
      <c r="I652">
        <v>7</v>
      </c>
      <c r="J652">
        <v>20</v>
      </c>
      <c r="K652" s="27">
        <v>11.45</v>
      </c>
      <c r="L652" s="27">
        <v>12.792999999999999</v>
      </c>
      <c r="M652" t="str">
        <v>WR</v>
      </c>
      <c r="N652" t="str">
        <v>JR_MARONE</v>
      </c>
      <c r="O652" t="str">
        <v>JR</v>
      </c>
      <c r="P652" t="str">
        <v>JR9999</v>
      </c>
      <c r="Q652" t="str">
        <v>A</v>
      </c>
      <c r="R652" t="str">
        <v>FORAM</v>
      </c>
      <c r="S652">
        <v>44885</v>
      </c>
      <c r="T652">
        <v>5355060</v>
      </c>
      <c r="U652" t="str">
        <v>IBCR0397RXOZR64</v>
      </c>
      <c r="V652" t="str">
        <v>Shipboard Test</v>
      </c>
      <c r="W652">
        <v>0</v>
      </c>
    </row>
    <row r="653" spans="1:23" x14ac:dyDescent="0.15">
      <c r="A653">
        <v>397</v>
      </c>
      <c r="B653">
        <v>1385</v>
      </c>
      <c r="C653" t="str">
        <v>G</v>
      </c>
      <c r="D653">
        <v>2</v>
      </c>
      <c r="E653" t="str">
        <v>H</v>
      </c>
      <c r="F653">
        <v>8</v>
      </c>
      <c r="G653" t="str">
        <v>yes</v>
      </c>
      <c r="H653">
        <v>0</v>
      </c>
      <c r="I653">
        <v>7</v>
      </c>
      <c r="J653">
        <v>20</v>
      </c>
      <c r="K653" s="27">
        <v>11.45</v>
      </c>
      <c r="L653" s="27">
        <v>12.792999999999999</v>
      </c>
      <c r="M653" t="str">
        <v>WR</v>
      </c>
      <c r="N653" t="str">
        <v>JR_MARONE</v>
      </c>
      <c r="O653" t="str">
        <v>JR</v>
      </c>
      <c r="P653" t="str">
        <v>095471IODP</v>
      </c>
      <c r="Q653" t="str">
        <v>A</v>
      </c>
      <c r="R653" t="str">
        <v>PERA</v>
      </c>
      <c r="S653">
        <v>44885</v>
      </c>
      <c r="T653">
        <v>5355064</v>
      </c>
      <c r="U653" t="str">
        <v>IBCR0397RXSZR64</v>
      </c>
      <c r="V653" t="str">
        <v/>
      </c>
      <c r="W653">
        <v>0</v>
      </c>
    </row>
    <row r="654" spans="1:23" x14ac:dyDescent="0.15">
      <c r="A654">
        <v>397</v>
      </c>
      <c r="B654">
        <v>1385</v>
      </c>
      <c r="C654" t="str">
        <v>G</v>
      </c>
      <c r="D654">
        <v>2</v>
      </c>
      <c r="E654" t="str">
        <v>H</v>
      </c>
      <c r="F654">
        <v>8</v>
      </c>
      <c r="G654" t="str">
        <v>yes</v>
      </c>
      <c r="H654">
        <v>0</v>
      </c>
      <c r="I654">
        <v>7</v>
      </c>
      <c r="J654">
        <v>5</v>
      </c>
      <c r="K654" s="27">
        <v>11.45</v>
      </c>
      <c r="L654" s="27">
        <v>12.792999999999999</v>
      </c>
      <c r="M654" t="str">
        <v>WR</v>
      </c>
      <c r="N654" t="str">
        <v>JR_MARONE</v>
      </c>
      <c r="O654" t="str">
        <v>JR</v>
      </c>
      <c r="P654" t="str">
        <v>095439IODP</v>
      </c>
      <c r="Q654" t="str">
        <v>A</v>
      </c>
      <c r="R654" t="str">
        <v>CLAR</v>
      </c>
      <c r="S654">
        <v>44885</v>
      </c>
      <c r="T654">
        <v>5355057</v>
      </c>
      <c r="U654" t="str">
        <v>IBCR0397RXLZR64</v>
      </c>
      <c r="V654" t="str">
        <v/>
      </c>
      <c r="W654">
        <v>0</v>
      </c>
    </row>
    <row r="655" spans="1:23" x14ac:dyDescent="0.15">
      <c r="A655">
        <v>397</v>
      </c>
      <c r="B655">
        <v>1385</v>
      </c>
      <c r="C655" t="str">
        <v>G</v>
      </c>
      <c r="D655">
        <v>2</v>
      </c>
      <c r="E655" t="str">
        <v>H</v>
      </c>
      <c r="F655">
        <v>8</v>
      </c>
      <c r="G655" t="str">
        <v>yes</v>
      </c>
      <c r="H655">
        <v>0</v>
      </c>
      <c r="I655">
        <v>7</v>
      </c>
      <c r="J655">
        <v>5</v>
      </c>
      <c r="K655" s="27">
        <v>11.45</v>
      </c>
      <c r="L655" s="27">
        <v>12.792999999999999</v>
      </c>
      <c r="M655" t="str">
        <v>WR</v>
      </c>
      <c r="N655" t="str">
        <v>JR_MARONE</v>
      </c>
      <c r="O655" t="str">
        <v>JR</v>
      </c>
      <c r="P655" t="str">
        <v>095438IODP</v>
      </c>
      <c r="Q655" t="str">
        <v>A</v>
      </c>
      <c r="R655" t="str">
        <v>ABRA</v>
      </c>
      <c r="S655">
        <v>44885</v>
      </c>
      <c r="T655">
        <v>5355065</v>
      </c>
      <c r="U655" t="str">
        <v>IBCR0397RXTZR64</v>
      </c>
      <c r="V655" t="str">
        <v/>
      </c>
      <c r="W655">
        <v>0</v>
      </c>
    </row>
    <row r="656" spans="1:23" x14ac:dyDescent="0.15">
      <c r="A656">
        <v>397</v>
      </c>
      <c r="B656">
        <v>1385</v>
      </c>
      <c r="C656" t="str">
        <v>G</v>
      </c>
      <c r="D656">
        <v>2</v>
      </c>
      <c r="E656" t="str">
        <v>H</v>
      </c>
      <c r="F656">
        <v>8</v>
      </c>
      <c r="G656" t="str">
        <v>yes</v>
      </c>
      <c r="H656">
        <v>0</v>
      </c>
      <c r="I656">
        <v>7</v>
      </c>
      <c r="J656">
        <v>30</v>
      </c>
      <c r="K656" s="27">
        <v>11.45</v>
      </c>
      <c r="L656" s="27">
        <v>12.792999999999999</v>
      </c>
      <c r="M656" t="str">
        <v>WR</v>
      </c>
      <c r="N656" t="str">
        <v>JR_MARONE</v>
      </c>
      <c r="O656" t="str">
        <v>JR</v>
      </c>
      <c r="P656" t="str">
        <v>098758IODP</v>
      </c>
      <c r="Q656" t="str">
        <v>A</v>
      </c>
      <c r="R656" t="str">
        <v>HUAN</v>
      </c>
      <c r="S656">
        <v>44885</v>
      </c>
      <c r="T656">
        <v>5355059</v>
      </c>
      <c r="U656" t="str">
        <v>IBCR0397RXNZR64</v>
      </c>
      <c r="V656" t="str">
        <v/>
      </c>
      <c r="W656">
        <v>0</v>
      </c>
    </row>
    <row r="657" spans="1:23" x14ac:dyDescent="0.15">
      <c r="A657">
        <v>397</v>
      </c>
      <c r="B657">
        <v>1385</v>
      </c>
      <c r="C657" t="str">
        <v>G</v>
      </c>
      <c r="D657">
        <v>2</v>
      </c>
      <c r="E657" t="str">
        <v>H</v>
      </c>
      <c r="F657">
        <v>8</v>
      </c>
      <c r="G657" t="str">
        <v>yes</v>
      </c>
      <c r="H657">
        <v>0</v>
      </c>
      <c r="I657">
        <v>7</v>
      </c>
      <c r="J657">
        <v>30</v>
      </c>
      <c r="K657" s="27">
        <v>11.45</v>
      </c>
      <c r="L657" s="27">
        <v>12.792999999999999</v>
      </c>
      <c r="M657" t="str">
        <v>WR</v>
      </c>
      <c r="N657" t="str">
        <v>JR_MARONE</v>
      </c>
      <c r="O657" t="str">
        <v>JR</v>
      </c>
      <c r="P657" t="str">
        <v>095883IODP</v>
      </c>
      <c r="Q657" t="str">
        <v>A</v>
      </c>
      <c r="R657" t="str">
        <v>ZARI</v>
      </c>
      <c r="S657">
        <v>44885</v>
      </c>
      <c r="T657">
        <v>5355063</v>
      </c>
      <c r="U657" t="str">
        <v>IBCR0397RXRZR64</v>
      </c>
      <c r="V657" t="str">
        <v/>
      </c>
      <c r="W657">
        <v>0</v>
      </c>
    </row>
    <row r="658" spans="1:23" x14ac:dyDescent="0.15">
      <c r="A658">
        <v>397</v>
      </c>
      <c r="B658">
        <v>1385</v>
      </c>
      <c r="C658" t="str">
        <v>G</v>
      </c>
      <c r="D658">
        <v>2</v>
      </c>
      <c r="E658" t="str">
        <v>H</v>
      </c>
      <c r="F658">
        <v>8</v>
      </c>
      <c r="G658" t="str">
        <v>yes</v>
      </c>
      <c r="H658">
        <v>0</v>
      </c>
      <c r="I658">
        <v>7</v>
      </c>
      <c r="J658">
        <v>5</v>
      </c>
      <c r="K658" s="27">
        <v>11.45</v>
      </c>
      <c r="L658" s="27">
        <v>12.792999999999999</v>
      </c>
      <c r="M658" t="str">
        <v>WR</v>
      </c>
      <c r="N658" t="str">
        <v>JR_MARONE</v>
      </c>
      <c r="O658" t="str">
        <v>JR</v>
      </c>
      <c r="P658" t="str">
        <v>095504IODP</v>
      </c>
      <c r="Q658" t="str">
        <v>A</v>
      </c>
      <c r="R658" t="str">
        <v>FLOR</v>
      </c>
      <c r="S658">
        <v>44885</v>
      </c>
      <c r="T658">
        <v>5355058</v>
      </c>
      <c r="U658" t="str">
        <v>IBCR0397RXMZR64</v>
      </c>
      <c r="V658" t="str">
        <v/>
      </c>
      <c r="W658">
        <v>0</v>
      </c>
    </row>
    <row r="659" spans="1:23" x14ac:dyDescent="0.15">
      <c r="A659">
        <v>397</v>
      </c>
      <c r="B659">
        <v>1385</v>
      </c>
      <c r="C659" t="str">
        <v>G</v>
      </c>
      <c r="D659">
        <v>2</v>
      </c>
      <c r="E659" t="str">
        <v>H</v>
      </c>
      <c r="F659">
        <v>8</v>
      </c>
      <c r="G659" t="str">
        <v>yes</v>
      </c>
      <c r="H659">
        <v>0</v>
      </c>
      <c r="I659">
        <v>7</v>
      </c>
      <c r="J659">
        <v>20</v>
      </c>
      <c r="K659" s="27">
        <v>11.45</v>
      </c>
      <c r="L659" s="27">
        <v>12.792999999999999</v>
      </c>
      <c r="M659" t="str">
        <v>WR</v>
      </c>
      <c r="N659" t="str">
        <v>JR_MARONE</v>
      </c>
      <c r="O659" t="str">
        <v>JR</v>
      </c>
      <c r="P659" t="str">
        <v>095746IODP</v>
      </c>
      <c r="Q659" t="str">
        <v>A</v>
      </c>
      <c r="R659" t="str">
        <v>VERM</v>
      </c>
      <c r="S659">
        <v>44885</v>
      </c>
      <c r="T659">
        <v>5355062</v>
      </c>
      <c r="U659" t="str">
        <v>IBCR0397RXQZR64</v>
      </c>
      <c r="V659" t="str">
        <v/>
      </c>
      <c r="W659">
        <v>0</v>
      </c>
    </row>
    <row r="660" spans="1:23" x14ac:dyDescent="0.15">
      <c r="A660">
        <v>397</v>
      </c>
      <c r="B660">
        <v>1385</v>
      </c>
      <c r="C660" t="str">
        <v>G</v>
      </c>
      <c r="D660">
        <v>2</v>
      </c>
      <c r="E660" t="str">
        <v>H</v>
      </c>
      <c r="F660">
        <v>8</v>
      </c>
      <c r="G660" t="str">
        <v>yes</v>
      </c>
      <c r="H660">
        <v>0</v>
      </c>
      <c r="I660">
        <v>7</v>
      </c>
      <c r="J660">
        <v>20</v>
      </c>
      <c r="K660" s="27">
        <v>11.45</v>
      </c>
      <c r="L660" s="27">
        <v>12.792999999999999</v>
      </c>
      <c r="M660" t="str">
        <v>WR</v>
      </c>
      <c r="N660" t="str">
        <v>JR_MARONE</v>
      </c>
      <c r="O660" t="str">
        <v>JR</v>
      </c>
      <c r="P660" t="str">
        <v>JR9999</v>
      </c>
      <c r="Q660" t="str">
        <v>A</v>
      </c>
      <c r="R660" t="str">
        <v>FORAM</v>
      </c>
      <c r="S660">
        <v>44885</v>
      </c>
      <c r="T660">
        <v>5356920</v>
      </c>
      <c r="U660" t="str">
        <v>IBCR0397RXCFT64</v>
      </c>
      <c r="V660" t="str">
        <v>Shipboard Test</v>
      </c>
      <c r="W660">
        <v>0</v>
      </c>
    </row>
    <row r="661" spans="1:23" x14ac:dyDescent="0.15">
      <c r="A661">
        <v>397</v>
      </c>
      <c r="B661">
        <v>1385</v>
      </c>
      <c r="C661" t="str">
        <v>G</v>
      </c>
      <c r="D661">
        <v>2</v>
      </c>
      <c r="E661" t="str">
        <v>H</v>
      </c>
      <c r="F661">
        <v>8</v>
      </c>
      <c r="G661" t="str">
        <v>yes</v>
      </c>
      <c r="H661">
        <v>0</v>
      </c>
      <c r="I661">
        <v>7</v>
      </c>
      <c r="J661">
        <v>20</v>
      </c>
      <c r="K661" s="27">
        <v>11.45</v>
      </c>
      <c r="L661" s="27">
        <v>12.792999999999999</v>
      </c>
      <c r="M661" t="str">
        <v>WR</v>
      </c>
      <c r="N661" t="str">
        <v>JR_MARONE</v>
      </c>
      <c r="O661" t="str">
        <v>JR</v>
      </c>
      <c r="P661" t="str">
        <v>095471IODP</v>
      </c>
      <c r="Q661" t="str">
        <v>A</v>
      </c>
      <c r="R661" t="str">
        <v>PERA</v>
      </c>
      <c r="S661">
        <v>44885</v>
      </c>
      <c r="T661">
        <v>5356924</v>
      </c>
      <c r="U661" t="str">
        <v>IBCR0397RXGFT64</v>
      </c>
      <c r="V661" t="str">
        <v/>
      </c>
      <c r="W661">
        <v>0</v>
      </c>
    </row>
    <row r="662" spans="1:23" x14ac:dyDescent="0.15">
      <c r="A662">
        <v>397</v>
      </c>
      <c r="B662">
        <v>1385</v>
      </c>
      <c r="C662" t="str">
        <v>G</v>
      </c>
      <c r="D662">
        <v>2</v>
      </c>
      <c r="E662" t="str">
        <v>H</v>
      </c>
      <c r="F662">
        <v>8</v>
      </c>
      <c r="G662" t="str">
        <v>yes</v>
      </c>
      <c r="H662">
        <v>0</v>
      </c>
      <c r="I662">
        <v>7</v>
      </c>
      <c r="J662">
        <v>30</v>
      </c>
      <c r="K662" s="27">
        <v>11.45</v>
      </c>
      <c r="L662" s="27">
        <v>12.792999999999999</v>
      </c>
      <c r="M662" t="str">
        <v>WR</v>
      </c>
      <c r="N662" t="str">
        <v>JR_MARONE</v>
      </c>
      <c r="O662" t="str">
        <v>JR</v>
      </c>
      <c r="P662" t="str">
        <v>098758IODP</v>
      </c>
      <c r="Q662" t="str">
        <v>A</v>
      </c>
      <c r="R662" t="str">
        <v>HUAN</v>
      </c>
      <c r="S662">
        <v>44885</v>
      </c>
      <c r="T662">
        <v>5356919</v>
      </c>
      <c r="U662" t="str">
        <v>IBCR0397RXBFT64</v>
      </c>
      <c r="V662" t="str">
        <v/>
      </c>
      <c r="W662">
        <v>0</v>
      </c>
    </row>
    <row r="663" spans="1:23" x14ac:dyDescent="0.15">
      <c r="A663">
        <v>397</v>
      </c>
      <c r="B663">
        <v>1385</v>
      </c>
      <c r="C663" t="str">
        <v>G</v>
      </c>
      <c r="D663">
        <v>2</v>
      </c>
      <c r="E663" t="str">
        <v>H</v>
      </c>
      <c r="F663">
        <v>8</v>
      </c>
      <c r="G663" t="str">
        <v>yes</v>
      </c>
      <c r="H663">
        <v>0</v>
      </c>
      <c r="I663">
        <v>7</v>
      </c>
      <c r="J663">
        <v>30</v>
      </c>
      <c r="K663" s="27">
        <v>11.45</v>
      </c>
      <c r="L663" s="27">
        <v>12.792999999999999</v>
      </c>
      <c r="M663" t="str">
        <v>WR</v>
      </c>
      <c r="N663" t="str">
        <v>JR_MARONE</v>
      </c>
      <c r="O663" t="str">
        <v>JR</v>
      </c>
      <c r="P663" t="str">
        <v>095883IODP</v>
      </c>
      <c r="Q663" t="str">
        <v>A</v>
      </c>
      <c r="R663" t="str">
        <v>ZARI</v>
      </c>
      <c r="S663">
        <v>44885</v>
      </c>
      <c r="T663">
        <v>5356923</v>
      </c>
      <c r="U663" t="str">
        <v>IBCR0397RXFFT64</v>
      </c>
      <c r="V663" t="str">
        <v/>
      </c>
      <c r="W663">
        <v>0</v>
      </c>
    </row>
    <row r="664" spans="1:23" x14ac:dyDescent="0.15">
      <c r="A664">
        <v>397</v>
      </c>
      <c r="B664">
        <v>1385</v>
      </c>
      <c r="C664" t="str">
        <v>G</v>
      </c>
      <c r="D664">
        <v>2</v>
      </c>
      <c r="E664" t="str">
        <v>H</v>
      </c>
      <c r="F664">
        <v>8</v>
      </c>
      <c r="G664" t="str">
        <v>yes</v>
      </c>
      <c r="H664">
        <v>0</v>
      </c>
      <c r="I664">
        <v>7</v>
      </c>
      <c r="J664">
        <v>5</v>
      </c>
      <c r="K664" s="27">
        <v>11.45</v>
      </c>
      <c r="L664" s="27">
        <v>12.792999999999999</v>
      </c>
      <c r="M664" t="str">
        <v>WR</v>
      </c>
      <c r="N664" t="str">
        <v>JR_MARONE</v>
      </c>
      <c r="O664" t="str">
        <v>JR</v>
      </c>
      <c r="P664" t="str">
        <v>095504IODP</v>
      </c>
      <c r="Q664" t="str">
        <v>A</v>
      </c>
      <c r="R664" t="str">
        <v>FLOR</v>
      </c>
      <c r="S664">
        <v>44885</v>
      </c>
      <c r="T664">
        <v>5356918</v>
      </c>
      <c r="U664" t="str">
        <v>IBCR0397RXAFT64</v>
      </c>
      <c r="V664" t="str">
        <v/>
      </c>
      <c r="W664">
        <v>0</v>
      </c>
    </row>
    <row r="665" spans="1:23" x14ac:dyDescent="0.15">
      <c r="A665">
        <v>397</v>
      </c>
      <c r="B665">
        <v>1385</v>
      </c>
      <c r="C665" t="str">
        <v>G</v>
      </c>
      <c r="D665">
        <v>2</v>
      </c>
      <c r="E665" t="str">
        <v>H</v>
      </c>
      <c r="F665">
        <v>8</v>
      </c>
      <c r="G665" t="str">
        <v>yes</v>
      </c>
      <c r="H665">
        <v>0</v>
      </c>
      <c r="I665">
        <v>7</v>
      </c>
      <c r="J665">
        <v>20</v>
      </c>
      <c r="K665" s="27">
        <v>11.45</v>
      </c>
      <c r="L665" s="27">
        <v>12.792999999999999</v>
      </c>
      <c r="M665" t="str">
        <v>WR</v>
      </c>
      <c r="N665" t="str">
        <v>JR_MARONE</v>
      </c>
      <c r="O665" t="str">
        <v>JR</v>
      </c>
      <c r="P665" t="str">
        <v>095746IODP</v>
      </c>
      <c r="Q665" t="str">
        <v>A</v>
      </c>
      <c r="R665" t="str">
        <v>VERM</v>
      </c>
      <c r="S665">
        <v>44885</v>
      </c>
      <c r="T665">
        <v>5356922</v>
      </c>
      <c r="U665" t="str">
        <v>IBCR0397RXEFT64</v>
      </c>
      <c r="V665" t="str">
        <v/>
      </c>
      <c r="W665">
        <v>0</v>
      </c>
    </row>
    <row r="666" spans="1:23" x14ac:dyDescent="0.15">
      <c r="A666">
        <v>397</v>
      </c>
      <c r="B666">
        <v>1385</v>
      </c>
      <c r="C666" t="str">
        <v>G</v>
      </c>
      <c r="D666">
        <v>2</v>
      </c>
      <c r="E666" t="str">
        <v>H</v>
      </c>
      <c r="F666">
        <v>8</v>
      </c>
      <c r="G666" t="str">
        <v>yes</v>
      </c>
      <c r="H666">
        <v>0</v>
      </c>
      <c r="I666">
        <v>7</v>
      </c>
      <c r="J666">
        <v>5</v>
      </c>
      <c r="K666" s="27">
        <v>11.45</v>
      </c>
      <c r="L666" s="27">
        <v>12.792999999999999</v>
      </c>
      <c r="M666" t="str">
        <v>WR</v>
      </c>
      <c r="N666" t="str">
        <v>JR_MARONE</v>
      </c>
      <c r="O666" t="str">
        <v>JR</v>
      </c>
      <c r="P666" t="str">
        <v>095439IODP</v>
      </c>
      <c r="Q666" t="str">
        <v>A</v>
      </c>
      <c r="R666" t="str">
        <v>CLAR</v>
      </c>
      <c r="S666">
        <v>44885</v>
      </c>
      <c r="T666">
        <v>5356917</v>
      </c>
      <c r="U666" t="str">
        <v>IBCR0397RX9FT64</v>
      </c>
      <c r="V666" t="str">
        <v/>
      </c>
      <c r="W666">
        <v>0</v>
      </c>
    </row>
    <row r="667" spans="1:23" x14ac:dyDescent="0.15">
      <c r="A667">
        <v>397</v>
      </c>
      <c r="B667">
        <v>1385</v>
      </c>
      <c r="C667" t="str">
        <v>G</v>
      </c>
      <c r="D667">
        <v>2</v>
      </c>
      <c r="E667" t="str">
        <v>H</v>
      </c>
      <c r="F667">
        <v>8</v>
      </c>
      <c r="G667" t="str">
        <v>yes</v>
      </c>
      <c r="H667">
        <v>0</v>
      </c>
      <c r="I667">
        <v>7</v>
      </c>
      <c r="J667">
        <v>5</v>
      </c>
      <c r="K667" s="27">
        <v>11.45</v>
      </c>
      <c r="L667" s="27">
        <v>12.792999999999999</v>
      </c>
      <c r="M667" t="str">
        <v>WR</v>
      </c>
      <c r="N667" t="str">
        <v>JR_MARONE</v>
      </c>
      <c r="O667" t="str">
        <v>JR</v>
      </c>
      <c r="P667" t="str">
        <v>095438IODP</v>
      </c>
      <c r="Q667" t="str">
        <v>A</v>
      </c>
      <c r="R667" t="str">
        <v>ABRA</v>
      </c>
      <c r="S667">
        <v>44885</v>
      </c>
      <c r="T667">
        <v>5356925</v>
      </c>
      <c r="U667" t="str">
        <v>IBCR0397RXHFT64</v>
      </c>
      <c r="V667" t="str">
        <v/>
      </c>
      <c r="W667">
        <v>0</v>
      </c>
    </row>
    <row r="668" spans="1:23" x14ac:dyDescent="0.15">
      <c r="A668">
        <v>397</v>
      </c>
      <c r="B668">
        <v>1385</v>
      </c>
      <c r="C668" t="str">
        <v>G</v>
      </c>
      <c r="D668">
        <v>2</v>
      </c>
      <c r="E668" t="str">
        <v>H</v>
      </c>
      <c r="F668">
        <v>8</v>
      </c>
      <c r="G668" t="str">
        <v>yes</v>
      </c>
      <c r="H668">
        <v>17</v>
      </c>
      <c r="I668">
        <v>24</v>
      </c>
      <c r="J668">
        <v>247</v>
      </c>
      <c r="K668" s="27">
        <v>11.62</v>
      </c>
      <c r="L668" s="27">
        <v>12.962999999999999</v>
      </c>
      <c r="M668" t="str">
        <v>WR</v>
      </c>
      <c r="N668" t="str">
        <v>NOVAK</v>
      </c>
      <c r="O668" t="str">
        <v>JR</v>
      </c>
      <c r="P668" t="str">
        <v>JR9999</v>
      </c>
      <c r="Q668" t="str">
        <v>A</v>
      </c>
      <c r="R668" t="str">
        <v>PAL</v>
      </c>
      <c r="S668">
        <v>44885</v>
      </c>
      <c r="T668">
        <v>5355061</v>
      </c>
      <c r="U668" t="str">
        <v>IBCR0397RXPZR64</v>
      </c>
      <c r="V668" t="str">
        <v/>
      </c>
      <c r="W668">
        <v>0</v>
      </c>
    </row>
    <row r="669" spans="1:23" x14ac:dyDescent="0.15">
      <c r="A669">
        <v>397</v>
      </c>
      <c r="B669">
        <v>1385</v>
      </c>
      <c r="C669" t="str">
        <v>G</v>
      </c>
      <c r="D669">
        <v>2</v>
      </c>
      <c r="E669" t="str">
        <v>H</v>
      </c>
      <c r="F669">
        <v>8</v>
      </c>
      <c r="G669" t="str">
        <v>yes</v>
      </c>
      <c r="H669">
        <v>17</v>
      </c>
      <c r="I669">
        <v>24</v>
      </c>
      <c r="J669">
        <v>247</v>
      </c>
      <c r="K669" s="27">
        <v>11.62</v>
      </c>
      <c r="L669" s="27">
        <v>12.962999999999999</v>
      </c>
      <c r="M669" t="str">
        <v>WR</v>
      </c>
      <c r="N669" t="str">
        <v>NOVAK</v>
      </c>
      <c r="O669" t="str">
        <v>JR</v>
      </c>
      <c r="P669" t="str">
        <v>JR9999</v>
      </c>
      <c r="Q669" t="str">
        <v>A</v>
      </c>
      <c r="R669" t="str">
        <v>PAL</v>
      </c>
      <c r="S669">
        <v>44885</v>
      </c>
      <c r="T669">
        <v>5356921</v>
      </c>
      <c r="U669" t="str">
        <v>IBCR0397RXDFT64</v>
      </c>
      <c r="V669" t="str">
        <v/>
      </c>
      <c r="W669">
        <v>0</v>
      </c>
    </row>
    <row r="670" spans="1:23" x14ac:dyDescent="0.15">
      <c r="A670">
        <v>397</v>
      </c>
      <c r="B670">
        <v>1385</v>
      </c>
      <c r="C670" t="str">
        <v>G</v>
      </c>
      <c r="D670">
        <v>3</v>
      </c>
      <c r="E670" t="str">
        <v>H</v>
      </c>
      <c r="F670">
        <v>1</v>
      </c>
      <c r="G670" t="str">
        <v>no</v>
      </c>
      <c r="H670">
        <v>0</v>
      </c>
      <c r="I670">
        <v>5</v>
      </c>
      <c r="J670">
        <v>10</v>
      </c>
      <c r="K670" s="27">
        <v>11.3</v>
      </c>
      <c r="L670" s="27">
        <v>13.809000000000001</v>
      </c>
      <c r="M670" t="str">
        <v>WR</v>
      </c>
      <c r="N670" t="str">
        <v>JR_LIU</v>
      </c>
      <c r="O670" t="str">
        <v>JR</v>
      </c>
      <c r="P670" t="str">
        <v>095353IODP</v>
      </c>
      <c r="Q670" t="str">
        <v>A</v>
      </c>
      <c r="R670" t="str">
        <v>WU</v>
      </c>
      <c r="S670">
        <v>44885</v>
      </c>
      <c r="T670">
        <v>5355069</v>
      </c>
      <c r="U670" t="str">
        <v>IBCR0397RXXZR64</v>
      </c>
      <c r="V670" t="str">
        <v>30 ul TM HCl</v>
      </c>
      <c r="W670">
        <v>0</v>
      </c>
    </row>
    <row r="671" spans="1:23" x14ac:dyDescent="0.15">
      <c r="A671">
        <v>397</v>
      </c>
      <c r="B671">
        <v>1385</v>
      </c>
      <c r="C671" t="str">
        <v>G</v>
      </c>
      <c r="D671">
        <v>3</v>
      </c>
      <c r="E671" t="str">
        <v>H</v>
      </c>
      <c r="F671">
        <v>1</v>
      </c>
      <c r="G671" t="str">
        <v>no</v>
      </c>
      <c r="H671">
        <v>0</v>
      </c>
      <c r="I671">
        <v>5</v>
      </c>
      <c r="J671">
        <v>3</v>
      </c>
      <c r="K671" s="27">
        <v>11.3</v>
      </c>
      <c r="L671" s="27">
        <v>13.809000000000001</v>
      </c>
      <c r="M671" t="str">
        <v>WR</v>
      </c>
      <c r="N671" t="str">
        <v>JR_LIU</v>
      </c>
      <c r="O671" t="str">
        <v>JR</v>
      </c>
      <c r="P671" t="str">
        <v>JR9999</v>
      </c>
      <c r="Q671" t="str">
        <v>A</v>
      </c>
      <c r="R671" t="str">
        <v>---</v>
      </c>
      <c r="S671">
        <v>44885</v>
      </c>
      <c r="T671">
        <v>5355077</v>
      </c>
      <c r="U671" t="str">
        <v>IBCR0397RX50S64</v>
      </c>
      <c r="V671" t="str">
        <v>alkalinity residue</v>
      </c>
      <c r="W671">
        <v>0</v>
      </c>
    </row>
    <row r="672" spans="1:23" x14ac:dyDescent="0.15">
      <c r="A672">
        <v>397</v>
      </c>
      <c r="B672">
        <v>1385</v>
      </c>
      <c r="C672" t="str">
        <v>G</v>
      </c>
      <c r="D672">
        <v>3</v>
      </c>
      <c r="E672" t="str">
        <v>H</v>
      </c>
      <c r="F672">
        <v>1</v>
      </c>
      <c r="G672" t="str">
        <v>no</v>
      </c>
      <c r="H672">
        <v>0</v>
      </c>
      <c r="I672">
        <v>5</v>
      </c>
      <c r="J672">
        <v>25</v>
      </c>
      <c r="K672" s="27">
        <v>11.3</v>
      </c>
      <c r="L672" s="27">
        <v>13.809000000000001</v>
      </c>
      <c r="M672" t="str">
        <v>WR</v>
      </c>
      <c r="N672" t="str">
        <v>JR_LIU</v>
      </c>
      <c r="O672" t="str">
        <v>JR</v>
      </c>
      <c r="P672" t="str">
        <v>095353IODP</v>
      </c>
      <c r="Q672" t="str">
        <v>A</v>
      </c>
      <c r="R672" t="str">
        <v>WU</v>
      </c>
      <c r="S672">
        <v>44885</v>
      </c>
      <c r="T672">
        <v>5355067</v>
      </c>
      <c r="U672" t="str">
        <v>IBCR0397RXVZR64</v>
      </c>
      <c r="V672" t="str">
        <v/>
      </c>
      <c r="W672">
        <v>0</v>
      </c>
    </row>
    <row r="673" spans="1:23" x14ac:dyDescent="0.15">
      <c r="A673">
        <v>397</v>
      </c>
      <c r="B673">
        <v>1385</v>
      </c>
      <c r="C673" t="str">
        <v>G</v>
      </c>
      <c r="D673">
        <v>3</v>
      </c>
      <c r="E673" t="str">
        <v>H</v>
      </c>
      <c r="F673">
        <v>1</v>
      </c>
      <c r="G673" t="str">
        <v>no</v>
      </c>
      <c r="H673">
        <v>0</v>
      </c>
      <c r="I673">
        <v>5</v>
      </c>
      <c r="J673">
        <v>10</v>
      </c>
      <c r="K673" s="27">
        <v>11.3</v>
      </c>
      <c r="L673" s="27">
        <v>13.809000000000001</v>
      </c>
      <c r="M673" t="str">
        <v>WR</v>
      </c>
      <c r="N673" t="str">
        <v>JR_LIU</v>
      </c>
      <c r="O673" t="str">
        <v>JR</v>
      </c>
      <c r="P673" t="str">
        <v>096010IODP</v>
      </c>
      <c r="Q673" t="str">
        <v>A</v>
      </c>
      <c r="R673" t="str">
        <v>YOBO</v>
      </c>
      <c r="S673">
        <v>44885</v>
      </c>
      <c r="T673">
        <v>5355071</v>
      </c>
      <c r="U673" t="str">
        <v>IBCR0397RXZZR64</v>
      </c>
      <c r="V673" t="str">
        <v>30ul optima HNO3</v>
      </c>
      <c r="W673">
        <v>0</v>
      </c>
    </row>
    <row r="674" spans="1:23" x14ac:dyDescent="0.15">
      <c r="A674">
        <v>397</v>
      </c>
      <c r="B674">
        <v>1385</v>
      </c>
      <c r="C674" t="str">
        <v>G</v>
      </c>
      <c r="D674">
        <v>3</v>
      </c>
      <c r="E674" t="str">
        <v>H</v>
      </c>
      <c r="F674">
        <v>1</v>
      </c>
      <c r="G674" t="str">
        <v>no</v>
      </c>
      <c r="H674">
        <v>0</v>
      </c>
      <c r="I674">
        <v>5</v>
      </c>
      <c r="J674">
        <v>25</v>
      </c>
      <c r="K674" s="27">
        <v>11.3</v>
      </c>
      <c r="L674" s="27">
        <v>13.809000000000001</v>
      </c>
      <c r="M674" t="str">
        <v>WR</v>
      </c>
      <c r="N674" t="str">
        <v>JR_LIU</v>
      </c>
      <c r="O674" t="str">
        <v>JR</v>
      </c>
      <c r="P674" t="str">
        <v>096226IODP</v>
      </c>
      <c r="Q674" t="str">
        <v>A</v>
      </c>
      <c r="R674" t="str">
        <v>MITS</v>
      </c>
      <c r="S674">
        <v>44885</v>
      </c>
      <c r="T674">
        <v>5355075</v>
      </c>
      <c r="U674" t="str">
        <v>IBCR0397RX30S64</v>
      </c>
      <c r="V674" t="str">
        <v/>
      </c>
      <c r="W674">
        <v>0</v>
      </c>
    </row>
    <row r="675" spans="1:23" x14ac:dyDescent="0.15">
      <c r="A675">
        <v>397</v>
      </c>
      <c r="B675">
        <v>1385</v>
      </c>
      <c r="C675" t="str">
        <v>G</v>
      </c>
      <c r="D675">
        <v>3</v>
      </c>
      <c r="E675" t="str">
        <v>H</v>
      </c>
      <c r="F675">
        <v>1</v>
      </c>
      <c r="G675" t="str">
        <v>no</v>
      </c>
      <c r="H675">
        <v>0</v>
      </c>
      <c r="I675">
        <v>5</v>
      </c>
      <c r="J675">
        <v>2</v>
      </c>
      <c r="K675" s="27">
        <v>11.3</v>
      </c>
      <c r="L675" s="27">
        <v>13.809000000000001</v>
      </c>
      <c r="M675" t="str">
        <v>WR</v>
      </c>
      <c r="N675" t="str">
        <v>JR_LIU</v>
      </c>
      <c r="O675" t="str">
        <v>JR</v>
      </c>
      <c r="P675" t="str">
        <v>JR9999</v>
      </c>
      <c r="Q675" t="str">
        <v>A</v>
      </c>
      <c r="R675" t="str">
        <v>ICP</v>
      </c>
      <c r="S675">
        <v>44885</v>
      </c>
      <c r="T675">
        <v>5355070</v>
      </c>
      <c r="U675" t="str">
        <v>IBCR0397RXYZR64</v>
      </c>
      <c r="V675" t="str">
        <v>10uL HNO3</v>
      </c>
      <c r="W675">
        <v>0</v>
      </c>
    </row>
    <row r="676" spans="1:23" x14ac:dyDescent="0.15">
      <c r="A676">
        <v>397</v>
      </c>
      <c r="B676">
        <v>1385</v>
      </c>
      <c r="C676" t="str">
        <v>G</v>
      </c>
      <c r="D676">
        <v>3</v>
      </c>
      <c r="E676" t="str">
        <v>H</v>
      </c>
      <c r="F676">
        <v>1</v>
      </c>
      <c r="G676" t="str">
        <v>no</v>
      </c>
      <c r="H676">
        <v>0</v>
      </c>
      <c r="I676">
        <v>5</v>
      </c>
      <c r="J676">
        <v>2</v>
      </c>
      <c r="K676" s="27">
        <v>11.3</v>
      </c>
      <c r="L676" s="27">
        <v>13.809000000000001</v>
      </c>
      <c r="M676" t="str">
        <v>WR</v>
      </c>
      <c r="N676" t="str">
        <v>JR_LIU</v>
      </c>
      <c r="O676" t="str">
        <v>JR</v>
      </c>
      <c r="P676" t="str">
        <v>095829IODP</v>
      </c>
      <c r="Q676" t="str">
        <v>A</v>
      </c>
      <c r="R676" t="str">
        <v>BRAD</v>
      </c>
      <c r="S676">
        <v>44885</v>
      </c>
      <c r="T676">
        <v>5355074</v>
      </c>
      <c r="U676" t="str">
        <v>IBCR0397RX20S64</v>
      </c>
      <c r="V676" t="str">
        <v>10 ul HgCl2</v>
      </c>
      <c r="W676">
        <v>0</v>
      </c>
    </row>
    <row r="677" spans="1:23" x14ac:dyDescent="0.15">
      <c r="A677">
        <v>397</v>
      </c>
      <c r="B677">
        <v>1385</v>
      </c>
      <c r="C677" t="str">
        <v>G</v>
      </c>
      <c r="D677">
        <v>3</v>
      </c>
      <c r="E677" t="str">
        <v>H</v>
      </c>
      <c r="F677">
        <v>1</v>
      </c>
      <c r="G677" t="str">
        <v>no</v>
      </c>
      <c r="H677">
        <v>0</v>
      </c>
      <c r="I677">
        <v>5</v>
      </c>
      <c r="J677">
        <v>25</v>
      </c>
      <c r="K677" s="27">
        <v>11.3</v>
      </c>
      <c r="L677" s="27">
        <v>13.809000000000001</v>
      </c>
      <c r="M677" t="str">
        <v>WR</v>
      </c>
      <c r="N677" t="str">
        <v>JR_LIU</v>
      </c>
      <c r="O677" t="str">
        <v>JR</v>
      </c>
      <c r="P677" t="str">
        <v>095295IODP</v>
      </c>
      <c r="Q677" t="str">
        <v>A</v>
      </c>
      <c r="R677" t="str">
        <v>HAYG</v>
      </c>
      <c r="S677">
        <v>44885</v>
      </c>
      <c r="T677">
        <v>5355068</v>
      </c>
      <c r="U677" t="str">
        <v>IBCR0397RXWZR64</v>
      </c>
      <c r="V677" t="str">
        <v>flush with N2</v>
      </c>
      <c r="W677">
        <v>0</v>
      </c>
    </row>
    <row r="678" spans="1:23" x14ac:dyDescent="0.15">
      <c r="A678">
        <v>397</v>
      </c>
      <c r="B678">
        <v>1385</v>
      </c>
      <c r="C678" t="str">
        <v>G</v>
      </c>
      <c r="D678">
        <v>3</v>
      </c>
      <c r="E678" t="str">
        <v>H</v>
      </c>
      <c r="F678">
        <v>1</v>
      </c>
      <c r="G678" t="str">
        <v>no</v>
      </c>
      <c r="H678">
        <v>0</v>
      </c>
      <c r="I678">
        <v>5</v>
      </c>
      <c r="J678">
        <v>25</v>
      </c>
      <c r="K678" s="27">
        <v>11.3</v>
      </c>
      <c r="L678" s="27">
        <v>13.809000000000001</v>
      </c>
      <c r="M678" t="str">
        <v>WR</v>
      </c>
      <c r="N678" t="str">
        <v>JR_LIU</v>
      </c>
      <c r="O678" t="str">
        <v>JR</v>
      </c>
      <c r="P678" t="str">
        <v>JR9999</v>
      </c>
      <c r="Q678" t="str">
        <v>A</v>
      </c>
      <c r="R678" t="str">
        <v>---</v>
      </c>
      <c r="S678">
        <v>44885</v>
      </c>
      <c r="T678">
        <v>5355072</v>
      </c>
      <c r="U678" t="str">
        <v>IBCR0397RX00S64</v>
      </c>
      <c r="V678" t="str">
        <v>repository</v>
      </c>
      <c r="W678">
        <v>0</v>
      </c>
    </row>
    <row r="679" spans="1:23" x14ac:dyDescent="0.15">
      <c r="A679">
        <v>397</v>
      </c>
      <c r="B679">
        <v>1385</v>
      </c>
      <c r="C679" t="str">
        <v>G</v>
      </c>
      <c r="D679">
        <v>3</v>
      </c>
      <c r="E679" t="str">
        <v>H</v>
      </c>
      <c r="F679">
        <v>1</v>
      </c>
      <c r="G679" t="str">
        <v>no</v>
      </c>
      <c r="H679">
        <v>0</v>
      </c>
      <c r="I679">
        <v>5</v>
      </c>
      <c r="J679">
        <v>6</v>
      </c>
      <c r="K679" s="27">
        <v>11.3</v>
      </c>
      <c r="L679" s="27">
        <v>13.809000000000001</v>
      </c>
      <c r="M679" t="str">
        <v>WR</v>
      </c>
      <c r="N679" t="str">
        <v>JR_LIU</v>
      </c>
      <c r="O679" t="str">
        <v>JR</v>
      </c>
      <c r="P679" t="str">
        <v>JR9999</v>
      </c>
      <c r="Q679" t="str">
        <v>A</v>
      </c>
      <c r="R679" t="str">
        <v>---</v>
      </c>
      <c r="S679">
        <v>44885</v>
      </c>
      <c r="T679">
        <v>5355076</v>
      </c>
      <c r="U679" t="str">
        <v>IBCR0397RX40S64</v>
      </c>
      <c r="V679" t="str">
        <v>shipboard untreated</v>
      </c>
      <c r="W679">
        <v>0</v>
      </c>
    </row>
    <row r="680" spans="1:23" x14ac:dyDescent="0.15">
      <c r="A680">
        <v>397</v>
      </c>
      <c r="B680">
        <v>1385</v>
      </c>
      <c r="C680" t="str">
        <v>G</v>
      </c>
      <c r="D680">
        <v>3</v>
      </c>
      <c r="E680" t="str">
        <v>H</v>
      </c>
      <c r="F680">
        <v>1</v>
      </c>
      <c r="G680" t="str">
        <v>no</v>
      </c>
      <c r="H680">
        <v>0</v>
      </c>
      <c r="I680">
        <v>5</v>
      </c>
      <c r="J680">
        <v>10</v>
      </c>
      <c r="K680" s="27">
        <v>11.3</v>
      </c>
      <c r="L680" s="27">
        <v>13.809000000000001</v>
      </c>
      <c r="M680" t="str">
        <v>WR</v>
      </c>
      <c r="N680" t="str">
        <v>JR_LIU</v>
      </c>
      <c r="O680" t="str">
        <v>JR</v>
      </c>
      <c r="P680" t="str">
        <v>095353IODP</v>
      </c>
      <c r="Q680" t="str">
        <v>A</v>
      </c>
      <c r="R680" t="str">
        <v>WU</v>
      </c>
      <c r="S680">
        <v>44885</v>
      </c>
      <c r="T680">
        <v>5356929</v>
      </c>
      <c r="U680" t="str">
        <v>IBCR0397RXLFT64</v>
      </c>
      <c r="V680" t="str">
        <v>30 ul TM HCl</v>
      </c>
      <c r="W680">
        <v>0</v>
      </c>
    </row>
    <row r="681" spans="1:23" x14ac:dyDescent="0.15">
      <c r="A681">
        <v>397</v>
      </c>
      <c r="B681">
        <v>1385</v>
      </c>
      <c r="C681" t="str">
        <v>G</v>
      </c>
      <c r="D681">
        <v>3</v>
      </c>
      <c r="E681" t="str">
        <v>H</v>
      </c>
      <c r="F681">
        <v>1</v>
      </c>
      <c r="G681" t="str">
        <v>no</v>
      </c>
      <c r="H681">
        <v>0</v>
      </c>
      <c r="I681">
        <v>5</v>
      </c>
      <c r="J681">
        <v>3</v>
      </c>
      <c r="K681" s="27">
        <v>11.3</v>
      </c>
      <c r="L681" s="27">
        <v>13.809000000000001</v>
      </c>
      <c r="M681" t="str">
        <v>WR</v>
      </c>
      <c r="N681" t="str">
        <v>JR_LIU</v>
      </c>
      <c r="O681" t="str">
        <v>JR</v>
      </c>
      <c r="P681" t="str">
        <v>JR9999</v>
      </c>
      <c r="Q681" t="str">
        <v>A</v>
      </c>
      <c r="R681" t="str">
        <v>---</v>
      </c>
      <c r="S681">
        <v>44885</v>
      </c>
      <c r="T681">
        <v>5356937</v>
      </c>
      <c r="U681" t="str">
        <v>IBCR0397RXTFT64</v>
      </c>
      <c r="V681" t="str">
        <v>alkalinity residue</v>
      </c>
      <c r="W681">
        <v>0</v>
      </c>
    </row>
    <row r="682" spans="1:23" x14ac:dyDescent="0.15">
      <c r="A682">
        <v>397</v>
      </c>
      <c r="B682">
        <v>1385</v>
      </c>
      <c r="C682" t="str">
        <v>G</v>
      </c>
      <c r="D682">
        <v>3</v>
      </c>
      <c r="E682" t="str">
        <v>H</v>
      </c>
      <c r="F682">
        <v>1</v>
      </c>
      <c r="G682" t="str">
        <v>no</v>
      </c>
      <c r="H682">
        <v>0</v>
      </c>
      <c r="I682">
        <v>5</v>
      </c>
      <c r="J682">
        <v>2</v>
      </c>
      <c r="K682" s="27">
        <v>11.3</v>
      </c>
      <c r="L682" s="27">
        <v>13.809000000000001</v>
      </c>
      <c r="M682" t="str">
        <v>WR</v>
      </c>
      <c r="N682" t="str">
        <v>JR_LIU</v>
      </c>
      <c r="O682" t="str">
        <v>JR</v>
      </c>
      <c r="P682" t="str">
        <v>JR9999</v>
      </c>
      <c r="Q682" t="str">
        <v>A</v>
      </c>
      <c r="R682" t="str">
        <v>ICP</v>
      </c>
      <c r="S682">
        <v>44885</v>
      </c>
      <c r="T682">
        <v>5356930</v>
      </c>
      <c r="U682" t="str">
        <v>IBCR0397RXMFT64</v>
      </c>
      <c r="V682" t="str">
        <v>10uL HNO3</v>
      </c>
      <c r="W682">
        <v>0</v>
      </c>
    </row>
    <row r="683" spans="1:23" x14ac:dyDescent="0.15">
      <c r="A683">
        <v>397</v>
      </c>
      <c r="B683">
        <v>1385</v>
      </c>
      <c r="C683" t="str">
        <v>G</v>
      </c>
      <c r="D683">
        <v>3</v>
      </c>
      <c r="E683" t="str">
        <v>H</v>
      </c>
      <c r="F683">
        <v>1</v>
      </c>
      <c r="G683" t="str">
        <v>no</v>
      </c>
      <c r="H683">
        <v>0</v>
      </c>
      <c r="I683">
        <v>5</v>
      </c>
      <c r="J683">
        <v>2</v>
      </c>
      <c r="K683" s="27">
        <v>11.3</v>
      </c>
      <c r="L683" s="27">
        <v>13.809000000000001</v>
      </c>
      <c r="M683" t="str">
        <v>WR</v>
      </c>
      <c r="N683" t="str">
        <v>JR_LIU</v>
      </c>
      <c r="O683" t="str">
        <v>JR</v>
      </c>
      <c r="P683" t="str">
        <v>095829IODP</v>
      </c>
      <c r="Q683" t="str">
        <v>A</v>
      </c>
      <c r="R683" t="str">
        <v>BRAD</v>
      </c>
      <c r="S683">
        <v>44885</v>
      </c>
      <c r="T683">
        <v>5356934</v>
      </c>
      <c r="U683" t="str">
        <v>IBCR0397RXQFT64</v>
      </c>
      <c r="V683" t="str">
        <v>10 ul HgCl2</v>
      </c>
      <c r="W683">
        <v>0</v>
      </c>
    </row>
    <row r="684" spans="1:23" x14ac:dyDescent="0.15">
      <c r="A684">
        <v>397</v>
      </c>
      <c r="B684">
        <v>1385</v>
      </c>
      <c r="C684" t="str">
        <v>G</v>
      </c>
      <c r="D684">
        <v>3</v>
      </c>
      <c r="E684" t="str">
        <v>H</v>
      </c>
      <c r="F684">
        <v>1</v>
      </c>
      <c r="G684" t="str">
        <v>no</v>
      </c>
      <c r="H684">
        <v>0</v>
      </c>
      <c r="I684">
        <v>5</v>
      </c>
      <c r="J684">
        <v>25</v>
      </c>
      <c r="K684" s="27">
        <v>11.3</v>
      </c>
      <c r="L684" s="27">
        <v>13.809000000000001</v>
      </c>
      <c r="M684" t="str">
        <v>WR</v>
      </c>
      <c r="N684" t="str">
        <v>JR_LIU</v>
      </c>
      <c r="O684" t="str">
        <v>JR</v>
      </c>
      <c r="P684" t="str">
        <v>095353IODP</v>
      </c>
      <c r="Q684" t="str">
        <v>A</v>
      </c>
      <c r="R684" t="str">
        <v>WU</v>
      </c>
      <c r="S684">
        <v>44885</v>
      </c>
      <c r="T684">
        <v>5356927</v>
      </c>
      <c r="U684" t="str">
        <v>IBCR0397RXJFT64</v>
      </c>
      <c r="V684" t="str">
        <v/>
      </c>
      <c r="W684">
        <v>0</v>
      </c>
    </row>
    <row r="685" spans="1:23" x14ac:dyDescent="0.15">
      <c r="A685">
        <v>397</v>
      </c>
      <c r="B685">
        <v>1385</v>
      </c>
      <c r="C685" t="str">
        <v>G</v>
      </c>
      <c r="D685">
        <v>3</v>
      </c>
      <c r="E685" t="str">
        <v>H</v>
      </c>
      <c r="F685">
        <v>1</v>
      </c>
      <c r="G685" t="str">
        <v>no</v>
      </c>
      <c r="H685">
        <v>0</v>
      </c>
      <c r="I685">
        <v>5</v>
      </c>
      <c r="J685">
        <v>10</v>
      </c>
      <c r="K685" s="27">
        <v>11.3</v>
      </c>
      <c r="L685" s="27">
        <v>13.809000000000001</v>
      </c>
      <c r="M685" t="str">
        <v>WR</v>
      </c>
      <c r="N685" t="str">
        <v>JR_LIU</v>
      </c>
      <c r="O685" t="str">
        <v>JR</v>
      </c>
      <c r="P685" t="str">
        <v>096010IODP</v>
      </c>
      <c r="Q685" t="str">
        <v>A</v>
      </c>
      <c r="R685" t="str">
        <v>YOBO</v>
      </c>
      <c r="S685">
        <v>44885</v>
      </c>
      <c r="T685">
        <v>5356931</v>
      </c>
      <c r="U685" t="str">
        <v>IBCR0397RXNFT64</v>
      </c>
      <c r="V685" t="str">
        <v>30ul optima HNO3</v>
      </c>
      <c r="W685">
        <v>0</v>
      </c>
    </row>
    <row r="686" spans="1:23" x14ac:dyDescent="0.15">
      <c r="A686">
        <v>397</v>
      </c>
      <c r="B686">
        <v>1385</v>
      </c>
      <c r="C686" t="str">
        <v>G</v>
      </c>
      <c r="D686">
        <v>3</v>
      </c>
      <c r="E686" t="str">
        <v>H</v>
      </c>
      <c r="F686">
        <v>1</v>
      </c>
      <c r="G686" t="str">
        <v>no</v>
      </c>
      <c r="H686">
        <v>0</v>
      </c>
      <c r="I686">
        <v>5</v>
      </c>
      <c r="J686">
        <v>25</v>
      </c>
      <c r="K686" s="27">
        <v>11.3</v>
      </c>
      <c r="L686" s="27">
        <v>13.809000000000001</v>
      </c>
      <c r="M686" t="str">
        <v>WR</v>
      </c>
      <c r="N686" t="str">
        <v>JR_LIU</v>
      </c>
      <c r="O686" t="str">
        <v>JR</v>
      </c>
      <c r="P686" t="str">
        <v>096226IODP</v>
      </c>
      <c r="Q686" t="str">
        <v>A</v>
      </c>
      <c r="R686" t="str">
        <v>MITS</v>
      </c>
      <c r="S686">
        <v>44885</v>
      </c>
      <c r="T686">
        <v>5356935</v>
      </c>
      <c r="U686" t="str">
        <v>IBCR0397RXRFT64</v>
      </c>
      <c r="V686" t="str">
        <v/>
      </c>
      <c r="W686">
        <v>0</v>
      </c>
    </row>
    <row r="687" spans="1:23" x14ac:dyDescent="0.15">
      <c r="A687">
        <v>397</v>
      </c>
      <c r="B687">
        <v>1385</v>
      </c>
      <c r="C687" t="str">
        <v>G</v>
      </c>
      <c r="D687">
        <v>3</v>
      </c>
      <c r="E687" t="str">
        <v>H</v>
      </c>
      <c r="F687">
        <v>1</v>
      </c>
      <c r="G687" t="str">
        <v>no</v>
      </c>
      <c r="H687">
        <v>0</v>
      </c>
      <c r="I687">
        <v>5</v>
      </c>
      <c r="J687">
        <v>25</v>
      </c>
      <c r="K687" s="27">
        <v>11.3</v>
      </c>
      <c r="L687" s="27">
        <v>13.809000000000001</v>
      </c>
      <c r="M687" t="str">
        <v>WR</v>
      </c>
      <c r="N687" t="str">
        <v>JR_LIU</v>
      </c>
      <c r="O687" t="str">
        <v>JR</v>
      </c>
      <c r="P687" t="str">
        <v>095295IODP</v>
      </c>
      <c r="Q687" t="str">
        <v>A</v>
      </c>
      <c r="R687" t="str">
        <v>HAYG</v>
      </c>
      <c r="S687">
        <v>44885</v>
      </c>
      <c r="T687">
        <v>5356928</v>
      </c>
      <c r="U687" t="str">
        <v>IBCR0397RXKFT64</v>
      </c>
      <c r="V687" t="str">
        <v>flush with N2</v>
      </c>
      <c r="W687">
        <v>0</v>
      </c>
    </row>
    <row r="688" spans="1:23" x14ac:dyDescent="0.15">
      <c r="A688">
        <v>397</v>
      </c>
      <c r="B688">
        <v>1385</v>
      </c>
      <c r="C688" t="str">
        <v>G</v>
      </c>
      <c r="D688">
        <v>3</v>
      </c>
      <c r="E688" t="str">
        <v>H</v>
      </c>
      <c r="F688">
        <v>1</v>
      </c>
      <c r="G688" t="str">
        <v>no</v>
      </c>
      <c r="H688">
        <v>0</v>
      </c>
      <c r="I688">
        <v>5</v>
      </c>
      <c r="J688">
        <v>25</v>
      </c>
      <c r="K688" s="27">
        <v>11.3</v>
      </c>
      <c r="L688" s="27">
        <v>13.809000000000001</v>
      </c>
      <c r="M688" t="str">
        <v>WR</v>
      </c>
      <c r="N688" t="str">
        <v>JR_LIU</v>
      </c>
      <c r="O688" t="str">
        <v>JR</v>
      </c>
      <c r="P688" t="str">
        <v>JR9999</v>
      </c>
      <c r="Q688" t="str">
        <v>A</v>
      </c>
      <c r="R688" t="str">
        <v>---</v>
      </c>
      <c r="S688">
        <v>44885</v>
      </c>
      <c r="T688">
        <v>5356932</v>
      </c>
      <c r="U688" t="str">
        <v>IBCR0397RXOFT64</v>
      </c>
      <c r="V688" t="str">
        <v>repository</v>
      </c>
      <c r="W688">
        <v>0</v>
      </c>
    </row>
    <row r="689" spans="1:23" x14ac:dyDescent="0.15">
      <c r="A689">
        <v>397</v>
      </c>
      <c r="B689">
        <v>1385</v>
      </c>
      <c r="C689" t="str">
        <v>G</v>
      </c>
      <c r="D689">
        <v>3</v>
      </c>
      <c r="E689" t="str">
        <v>H</v>
      </c>
      <c r="F689">
        <v>1</v>
      </c>
      <c r="G689" t="str">
        <v>no</v>
      </c>
      <c r="H689">
        <v>0</v>
      </c>
      <c r="I689">
        <v>5</v>
      </c>
      <c r="J689">
        <v>6</v>
      </c>
      <c r="K689" s="27">
        <v>11.3</v>
      </c>
      <c r="L689" s="27">
        <v>13.809000000000001</v>
      </c>
      <c r="M689" t="str">
        <v>WR</v>
      </c>
      <c r="N689" t="str">
        <v>JR_LIU</v>
      </c>
      <c r="O689" t="str">
        <v>JR</v>
      </c>
      <c r="P689" t="str">
        <v>JR9999</v>
      </c>
      <c r="Q689" t="str">
        <v>A</v>
      </c>
      <c r="R689" t="str">
        <v>---</v>
      </c>
      <c r="S689">
        <v>44885</v>
      </c>
      <c r="T689">
        <v>5356936</v>
      </c>
      <c r="U689" t="str">
        <v>IBCR0397RXSFT64</v>
      </c>
      <c r="V689" t="str">
        <v>shipboard untreated</v>
      </c>
      <c r="W689">
        <v>0</v>
      </c>
    </row>
    <row r="690" spans="1:23" x14ac:dyDescent="0.15">
      <c r="A690">
        <v>397</v>
      </c>
      <c r="B690">
        <v>1385</v>
      </c>
      <c r="C690" t="str">
        <v>G</v>
      </c>
      <c r="D690">
        <v>3</v>
      </c>
      <c r="E690" t="str">
        <v>H</v>
      </c>
      <c r="F690">
        <v>1</v>
      </c>
      <c r="G690" t="str">
        <v>no</v>
      </c>
      <c r="H690">
        <v>75</v>
      </c>
      <c r="I690">
        <v>75</v>
      </c>
      <c r="J690">
        <v>1</v>
      </c>
      <c r="K690" s="27">
        <v>12.05</v>
      </c>
      <c r="L690" s="27">
        <v>14.559000000000001</v>
      </c>
      <c r="M690" t="str">
        <v>W</v>
      </c>
      <c r="N690" t="str">
        <v>LEWIS</v>
      </c>
      <c r="O690" t="str">
        <v>JR</v>
      </c>
      <c r="P690" t="str">
        <v>JR9999</v>
      </c>
      <c r="Q690" t="str">
        <v>A</v>
      </c>
      <c r="R690" t="str">
        <v>NANNO</v>
      </c>
      <c r="S690">
        <v>44902</v>
      </c>
      <c r="T690">
        <v>5355066</v>
      </c>
      <c r="U690" t="str">
        <v>IBCR0397RXUZR64</v>
      </c>
      <c r="V690" t="str">
        <v>Unprocessed sample to FLOR, slide to CLAR</v>
      </c>
      <c r="W690">
        <v>0</v>
      </c>
    </row>
    <row r="691" spans="1:23" x14ac:dyDescent="0.15">
      <c r="A691">
        <v>397</v>
      </c>
      <c r="B691">
        <v>1385</v>
      </c>
      <c r="C691" t="str">
        <v>G</v>
      </c>
      <c r="D691">
        <v>3</v>
      </c>
      <c r="E691" t="str">
        <v>H</v>
      </c>
      <c r="F691">
        <v>1</v>
      </c>
      <c r="G691" t="str">
        <v>no</v>
      </c>
      <c r="H691">
        <v>75</v>
      </c>
      <c r="I691">
        <v>75</v>
      </c>
      <c r="J691">
        <v>1</v>
      </c>
      <c r="K691" s="27">
        <v>12.05</v>
      </c>
      <c r="L691" s="27">
        <v>14.559000000000001</v>
      </c>
      <c r="M691" t="str">
        <v>W</v>
      </c>
      <c r="N691" t="str">
        <v>LEWIS</v>
      </c>
      <c r="O691" t="str">
        <v>JR</v>
      </c>
      <c r="P691" t="str">
        <v>JR9999</v>
      </c>
      <c r="Q691" t="str">
        <v>A</v>
      </c>
      <c r="R691" t="str">
        <v>NANNO</v>
      </c>
      <c r="S691">
        <v>44902</v>
      </c>
      <c r="T691">
        <v>5356926</v>
      </c>
      <c r="U691" t="str">
        <v>IBCR0397RXIFT64</v>
      </c>
      <c r="V691" t="str">
        <v>Unprocessed sample to FLOR, slide to CLAR</v>
      </c>
      <c r="W691">
        <v>0</v>
      </c>
    </row>
    <row r="692" spans="1:23" x14ac:dyDescent="0.15">
      <c r="A692">
        <v>397</v>
      </c>
      <c r="B692">
        <v>1385</v>
      </c>
      <c r="C692" t="str">
        <v>G</v>
      </c>
      <c r="D692">
        <v>3</v>
      </c>
      <c r="E692" t="str">
        <v>H</v>
      </c>
      <c r="F692">
        <v>1</v>
      </c>
      <c r="G692" t="str">
        <v>no</v>
      </c>
      <c r="H692">
        <v>115</v>
      </c>
      <c r="I692">
        <v>117</v>
      </c>
      <c r="J692">
        <v>10</v>
      </c>
      <c r="K692" s="27">
        <v>12.450000000000001</v>
      </c>
      <c r="L692" s="27">
        <v>14.959000000000001</v>
      </c>
      <c r="M692" t="str">
        <v>W</v>
      </c>
      <c r="N692" t="str">
        <v>GCR</v>
      </c>
      <c r="O692" t="str">
        <v>BCR</v>
      </c>
      <c r="P692" t="str">
        <v>095602IODP</v>
      </c>
      <c r="Q692" t="str">
        <v>A</v>
      </c>
      <c r="R692" t="str">
        <v>IKED</v>
      </c>
      <c r="S692">
        <v>45089</v>
      </c>
      <c r="T692">
        <v>5413324</v>
      </c>
      <c r="U692" t="str">
        <v>IBCR0397RX4Y084</v>
      </c>
      <c r="V692" t="str">
        <v/>
      </c>
      <c r="W692">
        <v>0</v>
      </c>
    </row>
    <row r="693" spans="1:23" x14ac:dyDescent="0.15">
      <c r="A693">
        <v>397</v>
      </c>
      <c r="B693">
        <v>1385</v>
      </c>
      <c r="C693" t="str">
        <v>G</v>
      </c>
      <c r="D693">
        <v>3</v>
      </c>
      <c r="E693" t="str">
        <v>H</v>
      </c>
      <c r="F693">
        <v>1</v>
      </c>
      <c r="G693" t="str">
        <v>no</v>
      </c>
      <c r="H693">
        <v>145</v>
      </c>
      <c r="I693">
        <v>150</v>
      </c>
      <c r="J693">
        <v>176</v>
      </c>
      <c r="K693" s="27">
        <v>12.75</v>
      </c>
      <c r="L693" s="27">
        <v>15.259</v>
      </c>
      <c r="M693" t="str">
        <v>WR</v>
      </c>
      <c r="N693" t="str">
        <v>NOVAK</v>
      </c>
      <c r="O693" t="str">
        <v>JR</v>
      </c>
      <c r="P693" t="str">
        <v>JR9999</v>
      </c>
      <c r="Q693" t="str">
        <v>A</v>
      </c>
      <c r="R693" t="str">
        <v>IW</v>
      </c>
      <c r="S693">
        <v>44885</v>
      </c>
      <c r="T693">
        <v>5355073</v>
      </c>
      <c r="U693" t="str">
        <v>IBCR0397RX10S64</v>
      </c>
      <c r="V693" t="str">
        <v/>
      </c>
      <c r="W693">
        <v>0</v>
      </c>
    </row>
    <row r="694" spans="1:23" x14ac:dyDescent="0.15">
      <c r="A694">
        <v>397</v>
      </c>
      <c r="B694">
        <v>1385</v>
      </c>
      <c r="C694" t="str">
        <v>G</v>
      </c>
      <c r="D694">
        <v>3</v>
      </c>
      <c r="E694" t="str">
        <v>H</v>
      </c>
      <c r="F694">
        <v>1</v>
      </c>
      <c r="G694" t="str">
        <v>no</v>
      </c>
      <c r="H694">
        <v>145</v>
      </c>
      <c r="I694">
        <v>150</v>
      </c>
      <c r="J694">
        <v>176</v>
      </c>
      <c r="K694" s="27">
        <v>12.75</v>
      </c>
      <c r="L694" s="27">
        <v>15.259</v>
      </c>
      <c r="M694" t="str">
        <v>WR</v>
      </c>
      <c r="N694" t="str">
        <v>NOVAK</v>
      </c>
      <c r="O694" t="str">
        <v>JR</v>
      </c>
      <c r="P694" t="str">
        <v>JR9999</v>
      </c>
      <c r="Q694" t="str">
        <v>A</v>
      </c>
      <c r="R694" t="str">
        <v>IW</v>
      </c>
      <c r="S694">
        <v>44885</v>
      </c>
      <c r="T694">
        <v>5356933</v>
      </c>
      <c r="U694" t="str">
        <v>IBCR0397RXPFT64</v>
      </c>
      <c r="V694" t="str">
        <v/>
      </c>
      <c r="W694">
        <v>0</v>
      </c>
    </row>
    <row r="695" spans="1:23" x14ac:dyDescent="0.15">
      <c r="A695">
        <v>397</v>
      </c>
      <c r="B695">
        <v>1385</v>
      </c>
      <c r="C695" t="str">
        <v>G</v>
      </c>
      <c r="D695">
        <v>3</v>
      </c>
      <c r="E695" t="str">
        <v>H</v>
      </c>
      <c r="F695">
        <v>2</v>
      </c>
      <c r="G695" t="str">
        <v>no</v>
      </c>
      <c r="H695">
        <v>0</v>
      </c>
      <c r="I695">
        <v>5</v>
      </c>
      <c r="J695">
        <v>6</v>
      </c>
      <c r="K695" s="27">
        <v>12.8</v>
      </c>
      <c r="L695" s="27">
        <v>15.309000000000001</v>
      </c>
      <c r="M695" t="str">
        <v>WR</v>
      </c>
      <c r="N695" t="str">
        <v>JR_LIU</v>
      </c>
      <c r="O695" t="str">
        <v>JR</v>
      </c>
      <c r="P695" t="str">
        <v>JR9999</v>
      </c>
      <c r="Q695" t="str">
        <v>A</v>
      </c>
      <c r="R695" t="str">
        <v>---</v>
      </c>
      <c r="S695">
        <v>44885</v>
      </c>
      <c r="T695">
        <v>5355089</v>
      </c>
      <c r="U695" t="str">
        <v>IBCR0397RXH0S64</v>
      </c>
      <c r="V695" t="str">
        <v>shipboard untreated</v>
      </c>
      <c r="W695">
        <v>0</v>
      </c>
    </row>
    <row r="696" spans="1:23" x14ac:dyDescent="0.15">
      <c r="A696">
        <v>397</v>
      </c>
      <c r="B696">
        <v>1385</v>
      </c>
      <c r="C696" t="str">
        <v>G</v>
      </c>
      <c r="D696">
        <v>3</v>
      </c>
      <c r="E696" t="str">
        <v>H</v>
      </c>
      <c r="F696">
        <v>2</v>
      </c>
      <c r="G696" t="str">
        <v>no</v>
      </c>
      <c r="H696">
        <v>0</v>
      </c>
      <c r="I696">
        <v>5</v>
      </c>
      <c r="J696">
        <v>2</v>
      </c>
      <c r="K696" s="27">
        <v>12.8</v>
      </c>
      <c r="L696" s="27">
        <v>15.309000000000001</v>
      </c>
      <c r="M696" t="str">
        <v>WR</v>
      </c>
      <c r="N696" t="str">
        <v>JR_LIU</v>
      </c>
      <c r="O696" t="str">
        <v>JR</v>
      </c>
      <c r="P696" t="str">
        <v>095829IODP</v>
      </c>
      <c r="Q696" t="str">
        <v>A</v>
      </c>
      <c r="R696" t="str">
        <v>BRAD</v>
      </c>
      <c r="S696">
        <v>44885</v>
      </c>
      <c r="T696">
        <v>5355085</v>
      </c>
      <c r="U696" t="str">
        <v>IBCR0397RXD0S64</v>
      </c>
      <c r="V696" t="str">
        <v>10 ul HgCl2</v>
      </c>
      <c r="W696">
        <v>0</v>
      </c>
    </row>
    <row r="697" spans="1:23" x14ac:dyDescent="0.15">
      <c r="A697">
        <v>397</v>
      </c>
      <c r="B697">
        <v>1385</v>
      </c>
      <c r="C697" t="str">
        <v>G</v>
      </c>
      <c r="D697">
        <v>3</v>
      </c>
      <c r="E697" t="str">
        <v>H</v>
      </c>
      <c r="F697">
        <v>2</v>
      </c>
      <c r="G697" t="str">
        <v>no</v>
      </c>
      <c r="H697">
        <v>0</v>
      </c>
      <c r="I697">
        <v>5</v>
      </c>
      <c r="J697">
        <v>25</v>
      </c>
      <c r="K697" s="27">
        <v>12.8</v>
      </c>
      <c r="L697" s="27">
        <v>15.309000000000001</v>
      </c>
      <c r="M697" t="str">
        <v>WR</v>
      </c>
      <c r="N697" t="str">
        <v>JR_LIU</v>
      </c>
      <c r="O697" t="str">
        <v>JR</v>
      </c>
      <c r="P697" t="str">
        <v>JR9999</v>
      </c>
      <c r="Q697" t="str">
        <v>A</v>
      </c>
      <c r="R697" t="str">
        <v>---</v>
      </c>
      <c r="S697">
        <v>44885</v>
      </c>
      <c r="T697">
        <v>5355083</v>
      </c>
      <c r="U697" t="str">
        <v>IBCR0397RXB0S64</v>
      </c>
      <c r="V697" t="str">
        <v>repository</v>
      </c>
      <c r="W697">
        <v>0</v>
      </c>
    </row>
    <row r="698" spans="1:23" x14ac:dyDescent="0.15">
      <c r="A698">
        <v>397</v>
      </c>
      <c r="B698">
        <v>1385</v>
      </c>
      <c r="C698" t="str">
        <v>G</v>
      </c>
      <c r="D698">
        <v>3</v>
      </c>
      <c r="E698" t="str">
        <v>H</v>
      </c>
      <c r="F698">
        <v>2</v>
      </c>
      <c r="G698" t="str">
        <v>no</v>
      </c>
      <c r="H698">
        <v>0</v>
      </c>
      <c r="I698">
        <v>5</v>
      </c>
      <c r="J698">
        <v>25</v>
      </c>
      <c r="K698" s="27">
        <v>12.8</v>
      </c>
      <c r="L698" s="27">
        <v>15.309000000000001</v>
      </c>
      <c r="M698" t="str">
        <v>WR</v>
      </c>
      <c r="N698" t="str">
        <v>JR_LIU</v>
      </c>
      <c r="O698" t="str">
        <v>JR</v>
      </c>
      <c r="P698" t="str">
        <v>096226IODP</v>
      </c>
      <c r="Q698" t="str">
        <v>A</v>
      </c>
      <c r="R698" t="str">
        <v>MITS</v>
      </c>
      <c r="S698">
        <v>44885</v>
      </c>
      <c r="T698">
        <v>5355087</v>
      </c>
      <c r="U698" t="str">
        <v>IBCR0397RXF0S64</v>
      </c>
      <c r="V698" t="str">
        <v/>
      </c>
      <c r="W698">
        <v>0</v>
      </c>
    </row>
    <row r="699" spans="1:23" x14ac:dyDescent="0.15">
      <c r="A699">
        <v>397</v>
      </c>
      <c r="B699">
        <v>1385</v>
      </c>
      <c r="C699" t="str">
        <v>G</v>
      </c>
      <c r="D699">
        <v>3</v>
      </c>
      <c r="E699" t="str">
        <v>H</v>
      </c>
      <c r="F699">
        <v>2</v>
      </c>
      <c r="G699" t="str">
        <v>no</v>
      </c>
      <c r="H699">
        <v>0</v>
      </c>
      <c r="I699">
        <v>5</v>
      </c>
      <c r="J699">
        <v>10</v>
      </c>
      <c r="K699" s="27">
        <v>12.8</v>
      </c>
      <c r="L699" s="27">
        <v>15.309000000000001</v>
      </c>
      <c r="M699" t="str">
        <v>WR</v>
      </c>
      <c r="N699" t="str">
        <v>JR_LIU</v>
      </c>
      <c r="O699" t="str">
        <v>JR</v>
      </c>
      <c r="P699" t="str">
        <v>095353IODP</v>
      </c>
      <c r="Q699" t="str">
        <v>A</v>
      </c>
      <c r="R699" t="str">
        <v>WU</v>
      </c>
      <c r="S699">
        <v>44885</v>
      </c>
      <c r="T699">
        <v>5355091</v>
      </c>
      <c r="U699" t="str">
        <v>IBCR0397RXJ0S64</v>
      </c>
      <c r="V699" t="str">
        <v>30 ul TM HCl</v>
      </c>
      <c r="W699">
        <v>0</v>
      </c>
    </row>
    <row r="700" spans="1:23" x14ac:dyDescent="0.15">
      <c r="A700">
        <v>397</v>
      </c>
      <c r="B700">
        <v>1385</v>
      </c>
      <c r="C700" t="str">
        <v>G</v>
      </c>
      <c r="D700">
        <v>3</v>
      </c>
      <c r="E700" t="str">
        <v>H</v>
      </c>
      <c r="F700">
        <v>2</v>
      </c>
      <c r="G700" t="str">
        <v>no</v>
      </c>
      <c r="H700">
        <v>0</v>
      </c>
      <c r="I700">
        <v>5</v>
      </c>
      <c r="J700">
        <v>2</v>
      </c>
      <c r="K700" s="27">
        <v>12.8</v>
      </c>
      <c r="L700" s="27">
        <v>15.309000000000001</v>
      </c>
      <c r="M700" t="str">
        <v>WR</v>
      </c>
      <c r="N700" t="str">
        <v>JR_LIU</v>
      </c>
      <c r="O700" t="str">
        <v>JR</v>
      </c>
      <c r="P700" t="str">
        <v>JR9999</v>
      </c>
      <c r="Q700" t="str">
        <v>A</v>
      </c>
      <c r="R700" t="str">
        <v>ICP</v>
      </c>
      <c r="S700">
        <v>44885</v>
      </c>
      <c r="T700">
        <v>5355082</v>
      </c>
      <c r="U700" t="str">
        <v>IBCR0397RXA0S64</v>
      </c>
      <c r="V700" t="str">
        <v>10uL HNO3</v>
      </c>
      <c r="W700">
        <v>0</v>
      </c>
    </row>
    <row r="701" spans="1:23" x14ac:dyDescent="0.15">
      <c r="A701">
        <v>397</v>
      </c>
      <c r="B701">
        <v>1385</v>
      </c>
      <c r="C701" t="str">
        <v>G</v>
      </c>
      <c r="D701">
        <v>3</v>
      </c>
      <c r="E701" t="str">
        <v>H</v>
      </c>
      <c r="F701">
        <v>2</v>
      </c>
      <c r="G701" t="str">
        <v>no</v>
      </c>
      <c r="H701">
        <v>0</v>
      </c>
      <c r="I701">
        <v>5</v>
      </c>
      <c r="J701">
        <v>3</v>
      </c>
      <c r="K701" s="27">
        <v>12.8</v>
      </c>
      <c r="L701" s="27">
        <v>15.309000000000001</v>
      </c>
      <c r="M701" t="str">
        <v>WR</v>
      </c>
      <c r="N701" t="str">
        <v>JR_LIU</v>
      </c>
      <c r="O701" t="str">
        <v>JR</v>
      </c>
      <c r="P701" t="str">
        <v>JR9999</v>
      </c>
      <c r="Q701" t="str">
        <v>A</v>
      </c>
      <c r="R701" t="str">
        <v>---</v>
      </c>
      <c r="S701">
        <v>44885</v>
      </c>
      <c r="T701">
        <v>5355086</v>
      </c>
      <c r="U701" t="str">
        <v>IBCR0397RXE0S64</v>
      </c>
      <c r="V701" t="str">
        <v>alkalinity residue</v>
      </c>
      <c r="W701">
        <v>0</v>
      </c>
    </row>
    <row r="702" spans="1:23" x14ac:dyDescent="0.15">
      <c r="A702">
        <v>397</v>
      </c>
      <c r="B702">
        <v>1385</v>
      </c>
      <c r="C702" t="str">
        <v>G</v>
      </c>
      <c r="D702">
        <v>3</v>
      </c>
      <c r="E702" t="str">
        <v>H</v>
      </c>
      <c r="F702">
        <v>2</v>
      </c>
      <c r="G702" t="str">
        <v>no</v>
      </c>
      <c r="H702">
        <v>0</v>
      </c>
      <c r="I702">
        <v>5</v>
      </c>
      <c r="J702">
        <v>25</v>
      </c>
      <c r="K702" s="27">
        <v>12.8</v>
      </c>
      <c r="L702" s="27">
        <v>15.309000000000001</v>
      </c>
      <c r="M702" t="str">
        <v>WR</v>
      </c>
      <c r="N702" t="str">
        <v>JR_LIU</v>
      </c>
      <c r="O702" t="str">
        <v>JR</v>
      </c>
      <c r="P702" t="str">
        <v>095353IODP</v>
      </c>
      <c r="Q702" t="str">
        <v>A</v>
      </c>
      <c r="R702" t="str">
        <v>WU</v>
      </c>
      <c r="S702">
        <v>44885</v>
      </c>
      <c r="T702">
        <v>5355090</v>
      </c>
      <c r="U702" t="str">
        <v>IBCR0397RXI0S64</v>
      </c>
      <c r="V702" t="str">
        <v/>
      </c>
      <c r="W702">
        <v>0</v>
      </c>
    </row>
    <row r="703" spans="1:23" x14ac:dyDescent="0.15">
      <c r="A703">
        <v>397</v>
      </c>
      <c r="B703">
        <v>1385</v>
      </c>
      <c r="C703" t="str">
        <v>G</v>
      </c>
      <c r="D703">
        <v>3</v>
      </c>
      <c r="E703" t="str">
        <v>H</v>
      </c>
      <c r="F703">
        <v>2</v>
      </c>
      <c r="G703" t="str">
        <v>no</v>
      </c>
      <c r="H703">
        <v>0</v>
      </c>
      <c r="I703">
        <v>5</v>
      </c>
      <c r="J703">
        <v>10</v>
      </c>
      <c r="K703" s="27">
        <v>12.8</v>
      </c>
      <c r="L703" s="27">
        <v>15.309000000000001</v>
      </c>
      <c r="M703" t="str">
        <v>WR</v>
      </c>
      <c r="N703" t="str">
        <v>JR_LIU</v>
      </c>
      <c r="O703" t="str">
        <v>JR</v>
      </c>
      <c r="P703" t="str">
        <v>096010IODP</v>
      </c>
      <c r="Q703" t="str">
        <v>A</v>
      </c>
      <c r="R703" t="str">
        <v>YOBO</v>
      </c>
      <c r="S703">
        <v>44885</v>
      </c>
      <c r="T703">
        <v>5355084</v>
      </c>
      <c r="U703" t="str">
        <v>IBCR0397RXC0S64</v>
      </c>
      <c r="V703" t="str">
        <v>30ul optima HNO3</v>
      </c>
      <c r="W703">
        <v>0</v>
      </c>
    </row>
    <row r="704" spans="1:23" x14ac:dyDescent="0.15">
      <c r="A704">
        <v>397</v>
      </c>
      <c r="B704">
        <v>1385</v>
      </c>
      <c r="C704" t="str">
        <v>G</v>
      </c>
      <c r="D704">
        <v>3</v>
      </c>
      <c r="E704" t="str">
        <v>H</v>
      </c>
      <c r="F704">
        <v>2</v>
      </c>
      <c r="G704" t="str">
        <v>no</v>
      </c>
      <c r="H704">
        <v>0</v>
      </c>
      <c r="I704">
        <v>5</v>
      </c>
      <c r="J704">
        <v>25</v>
      </c>
      <c r="K704" s="27">
        <v>12.8</v>
      </c>
      <c r="L704" s="27">
        <v>15.309000000000001</v>
      </c>
      <c r="M704" t="str">
        <v>WR</v>
      </c>
      <c r="N704" t="str">
        <v>JR_LIU</v>
      </c>
      <c r="O704" t="str">
        <v>JR</v>
      </c>
      <c r="P704" t="str">
        <v>095295IODP</v>
      </c>
      <c r="Q704" t="str">
        <v>A</v>
      </c>
      <c r="R704" t="str">
        <v>HAYG</v>
      </c>
      <c r="S704">
        <v>44885</v>
      </c>
      <c r="T704">
        <v>5355092</v>
      </c>
      <c r="U704" t="str">
        <v>IBCR0397RXK0S64</v>
      </c>
      <c r="V704" t="str">
        <v>flush with N2</v>
      </c>
      <c r="W704">
        <v>0</v>
      </c>
    </row>
    <row r="705" spans="1:23" x14ac:dyDescent="0.15">
      <c r="A705">
        <v>397</v>
      </c>
      <c r="B705">
        <v>1385</v>
      </c>
      <c r="C705" t="str">
        <v>G</v>
      </c>
      <c r="D705">
        <v>3</v>
      </c>
      <c r="E705" t="str">
        <v>H</v>
      </c>
      <c r="F705">
        <v>2</v>
      </c>
      <c r="G705" t="str">
        <v>no</v>
      </c>
      <c r="H705">
        <v>0</v>
      </c>
      <c r="I705">
        <v>5</v>
      </c>
      <c r="J705">
        <v>2</v>
      </c>
      <c r="K705" s="27">
        <v>12.8</v>
      </c>
      <c r="L705" s="27">
        <v>15.309000000000001</v>
      </c>
      <c r="M705" t="str">
        <v>WR</v>
      </c>
      <c r="N705" t="str">
        <v>JR_LIU</v>
      </c>
      <c r="O705" t="str">
        <v>JR</v>
      </c>
      <c r="P705" t="str">
        <v>095829IODP</v>
      </c>
      <c r="Q705" t="str">
        <v>A</v>
      </c>
      <c r="R705" t="str">
        <v>BRAD</v>
      </c>
      <c r="S705">
        <v>44885</v>
      </c>
      <c r="T705">
        <v>5356945</v>
      </c>
      <c r="U705" t="str">
        <v>IBCR0397RX1GT64</v>
      </c>
      <c r="V705" t="str">
        <v>10 ul HgCl2</v>
      </c>
      <c r="W705">
        <v>0</v>
      </c>
    </row>
    <row r="706" spans="1:23" x14ac:dyDescent="0.15">
      <c r="A706">
        <v>397</v>
      </c>
      <c r="B706">
        <v>1385</v>
      </c>
      <c r="C706" t="str">
        <v>G</v>
      </c>
      <c r="D706">
        <v>3</v>
      </c>
      <c r="E706" t="str">
        <v>H</v>
      </c>
      <c r="F706">
        <v>2</v>
      </c>
      <c r="G706" t="str">
        <v>no</v>
      </c>
      <c r="H706">
        <v>0</v>
      </c>
      <c r="I706">
        <v>5</v>
      </c>
      <c r="J706">
        <v>6</v>
      </c>
      <c r="K706" s="27">
        <v>12.8</v>
      </c>
      <c r="L706" s="27">
        <v>15.309000000000001</v>
      </c>
      <c r="M706" t="str">
        <v>WR</v>
      </c>
      <c r="N706" t="str">
        <v>JR_LIU</v>
      </c>
      <c r="O706" t="str">
        <v>JR</v>
      </c>
      <c r="P706" t="str">
        <v>JR9999</v>
      </c>
      <c r="Q706" t="str">
        <v>A</v>
      </c>
      <c r="R706" t="str">
        <v>---</v>
      </c>
      <c r="S706">
        <v>44885</v>
      </c>
      <c r="T706">
        <v>5356949</v>
      </c>
      <c r="U706" t="str">
        <v>IBCR0397RX5GT64</v>
      </c>
      <c r="V706" t="str">
        <v>shipboard untreated</v>
      </c>
      <c r="W706">
        <v>0</v>
      </c>
    </row>
    <row r="707" spans="1:23" x14ac:dyDescent="0.15">
      <c r="A707">
        <v>397</v>
      </c>
      <c r="B707">
        <v>1385</v>
      </c>
      <c r="C707" t="str">
        <v>G</v>
      </c>
      <c r="D707">
        <v>3</v>
      </c>
      <c r="E707" t="str">
        <v>H</v>
      </c>
      <c r="F707">
        <v>2</v>
      </c>
      <c r="G707" t="str">
        <v>no</v>
      </c>
      <c r="H707">
        <v>0</v>
      </c>
      <c r="I707">
        <v>5</v>
      </c>
      <c r="J707">
        <v>2</v>
      </c>
      <c r="K707" s="27">
        <v>12.8</v>
      </c>
      <c r="L707" s="27">
        <v>15.309000000000001</v>
      </c>
      <c r="M707" t="str">
        <v>WR</v>
      </c>
      <c r="N707" t="str">
        <v>JR_LIU</v>
      </c>
      <c r="O707" t="str">
        <v>JR</v>
      </c>
      <c r="P707" t="str">
        <v>JR9999</v>
      </c>
      <c r="Q707" t="str">
        <v>A</v>
      </c>
      <c r="R707" t="str">
        <v>ICP</v>
      </c>
      <c r="S707">
        <v>44885</v>
      </c>
      <c r="T707">
        <v>5356942</v>
      </c>
      <c r="U707" t="str">
        <v>IBCR0397RXYFT64</v>
      </c>
      <c r="V707" t="str">
        <v>10uL HNO3</v>
      </c>
      <c r="W707">
        <v>0</v>
      </c>
    </row>
    <row r="708" spans="1:23" x14ac:dyDescent="0.15">
      <c r="A708">
        <v>397</v>
      </c>
      <c r="B708">
        <v>1385</v>
      </c>
      <c r="C708" t="str">
        <v>G</v>
      </c>
      <c r="D708">
        <v>3</v>
      </c>
      <c r="E708" t="str">
        <v>H</v>
      </c>
      <c r="F708">
        <v>2</v>
      </c>
      <c r="G708" t="str">
        <v>no</v>
      </c>
      <c r="H708">
        <v>0</v>
      </c>
      <c r="I708">
        <v>5</v>
      </c>
      <c r="J708">
        <v>3</v>
      </c>
      <c r="K708" s="27">
        <v>12.8</v>
      </c>
      <c r="L708" s="27">
        <v>15.309000000000001</v>
      </c>
      <c r="M708" t="str">
        <v>WR</v>
      </c>
      <c r="N708" t="str">
        <v>JR_LIU</v>
      </c>
      <c r="O708" t="str">
        <v>JR</v>
      </c>
      <c r="P708" t="str">
        <v>JR9999</v>
      </c>
      <c r="Q708" t="str">
        <v>A</v>
      </c>
      <c r="R708" t="str">
        <v>---</v>
      </c>
      <c r="S708">
        <v>44885</v>
      </c>
      <c r="T708">
        <v>5356946</v>
      </c>
      <c r="U708" t="str">
        <v>IBCR0397RX2GT64</v>
      </c>
      <c r="V708" t="str">
        <v>alkalinity residue</v>
      </c>
      <c r="W708">
        <v>0</v>
      </c>
    </row>
    <row r="709" spans="1:23" x14ac:dyDescent="0.15">
      <c r="A709">
        <v>397</v>
      </c>
      <c r="B709">
        <v>1385</v>
      </c>
      <c r="C709" t="str">
        <v>G</v>
      </c>
      <c r="D709">
        <v>3</v>
      </c>
      <c r="E709" t="str">
        <v>H</v>
      </c>
      <c r="F709">
        <v>2</v>
      </c>
      <c r="G709" t="str">
        <v>no</v>
      </c>
      <c r="H709">
        <v>0</v>
      </c>
      <c r="I709">
        <v>5</v>
      </c>
      <c r="J709">
        <v>25</v>
      </c>
      <c r="K709" s="27">
        <v>12.8</v>
      </c>
      <c r="L709" s="27">
        <v>15.309000000000001</v>
      </c>
      <c r="M709" t="str">
        <v>WR</v>
      </c>
      <c r="N709" t="str">
        <v>JR_LIU</v>
      </c>
      <c r="O709" t="str">
        <v>JR</v>
      </c>
      <c r="P709" t="str">
        <v>095353IODP</v>
      </c>
      <c r="Q709" t="str">
        <v>A</v>
      </c>
      <c r="R709" t="str">
        <v>WU</v>
      </c>
      <c r="S709">
        <v>44885</v>
      </c>
      <c r="T709">
        <v>5356950</v>
      </c>
      <c r="U709" t="str">
        <v>IBCR0397RX6GT64</v>
      </c>
      <c r="V709" t="str">
        <v/>
      </c>
      <c r="W709">
        <v>0</v>
      </c>
    </row>
    <row r="710" spans="1:23" x14ac:dyDescent="0.15">
      <c r="A710">
        <v>397</v>
      </c>
      <c r="B710">
        <v>1385</v>
      </c>
      <c r="C710" t="str">
        <v>G</v>
      </c>
      <c r="D710">
        <v>3</v>
      </c>
      <c r="E710" t="str">
        <v>H</v>
      </c>
      <c r="F710">
        <v>2</v>
      </c>
      <c r="G710" t="str">
        <v>no</v>
      </c>
      <c r="H710">
        <v>0</v>
      </c>
      <c r="I710">
        <v>5</v>
      </c>
      <c r="J710">
        <v>25</v>
      </c>
      <c r="K710" s="27">
        <v>12.8</v>
      </c>
      <c r="L710" s="27">
        <v>15.309000000000001</v>
      </c>
      <c r="M710" t="str">
        <v>WR</v>
      </c>
      <c r="N710" t="str">
        <v>JR_LIU</v>
      </c>
      <c r="O710" t="str">
        <v>JR</v>
      </c>
      <c r="P710" t="str">
        <v>JR9999</v>
      </c>
      <c r="Q710" t="str">
        <v>A</v>
      </c>
      <c r="R710" t="str">
        <v>---</v>
      </c>
      <c r="S710">
        <v>44885</v>
      </c>
      <c r="T710">
        <v>5356943</v>
      </c>
      <c r="U710" t="str">
        <v>IBCR0397RXZFT64</v>
      </c>
      <c r="V710" t="str">
        <v>repository</v>
      </c>
      <c r="W710">
        <v>0</v>
      </c>
    </row>
    <row r="711" spans="1:23" x14ac:dyDescent="0.15">
      <c r="A711">
        <v>397</v>
      </c>
      <c r="B711">
        <v>1385</v>
      </c>
      <c r="C711" t="str">
        <v>G</v>
      </c>
      <c r="D711">
        <v>3</v>
      </c>
      <c r="E711" t="str">
        <v>H</v>
      </c>
      <c r="F711">
        <v>2</v>
      </c>
      <c r="G711" t="str">
        <v>no</v>
      </c>
      <c r="H711">
        <v>0</v>
      </c>
      <c r="I711">
        <v>5</v>
      </c>
      <c r="J711">
        <v>25</v>
      </c>
      <c r="K711" s="27">
        <v>12.8</v>
      </c>
      <c r="L711" s="27">
        <v>15.309000000000001</v>
      </c>
      <c r="M711" t="str">
        <v>WR</v>
      </c>
      <c r="N711" t="str">
        <v>JR_LIU</v>
      </c>
      <c r="O711" t="str">
        <v>JR</v>
      </c>
      <c r="P711" t="str">
        <v>096226IODP</v>
      </c>
      <c r="Q711" t="str">
        <v>A</v>
      </c>
      <c r="R711" t="str">
        <v>MITS</v>
      </c>
      <c r="S711">
        <v>44885</v>
      </c>
      <c r="T711">
        <v>5356947</v>
      </c>
      <c r="U711" t="str">
        <v>IBCR0397RX3GT64</v>
      </c>
      <c r="V711" t="str">
        <v/>
      </c>
      <c r="W711">
        <v>0</v>
      </c>
    </row>
    <row r="712" spans="1:23" x14ac:dyDescent="0.15">
      <c r="A712">
        <v>397</v>
      </c>
      <c r="B712">
        <v>1385</v>
      </c>
      <c r="C712" t="str">
        <v>G</v>
      </c>
      <c r="D712">
        <v>3</v>
      </c>
      <c r="E712" t="str">
        <v>H</v>
      </c>
      <c r="F712">
        <v>2</v>
      </c>
      <c r="G712" t="str">
        <v>no</v>
      </c>
      <c r="H712">
        <v>0</v>
      </c>
      <c r="I712">
        <v>5</v>
      </c>
      <c r="J712">
        <v>10</v>
      </c>
      <c r="K712" s="27">
        <v>12.8</v>
      </c>
      <c r="L712" s="27">
        <v>15.309000000000001</v>
      </c>
      <c r="M712" t="str">
        <v>WR</v>
      </c>
      <c r="N712" t="str">
        <v>JR_LIU</v>
      </c>
      <c r="O712" t="str">
        <v>JR</v>
      </c>
      <c r="P712" t="str">
        <v>095353IODP</v>
      </c>
      <c r="Q712" t="str">
        <v>A</v>
      </c>
      <c r="R712" t="str">
        <v>WU</v>
      </c>
      <c r="S712">
        <v>44885</v>
      </c>
      <c r="T712">
        <v>5356951</v>
      </c>
      <c r="U712" t="str">
        <v>IBCR0397RX7GT64</v>
      </c>
      <c r="V712" t="str">
        <v>30 ul TM HCl</v>
      </c>
      <c r="W712">
        <v>0</v>
      </c>
    </row>
    <row r="713" spans="1:23" x14ac:dyDescent="0.15">
      <c r="A713">
        <v>397</v>
      </c>
      <c r="B713">
        <v>1385</v>
      </c>
      <c r="C713" t="str">
        <v>G</v>
      </c>
      <c r="D713">
        <v>3</v>
      </c>
      <c r="E713" t="str">
        <v>H</v>
      </c>
      <c r="F713">
        <v>2</v>
      </c>
      <c r="G713" t="str">
        <v>no</v>
      </c>
      <c r="H713">
        <v>0</v>
      </c>
      <c r="I713">
        <v>5</v>
      </c>
      <c r="J713">
        <v>10</v>
      </c>
      <c r="K713" s="27">
        <v>12.8</v>
      </c>
      <c r="L713" s="27">
        <v>15.309000000000001</v>
      </c>
      <c r="M713" t="str">
        <v>WR</v>
      </c>
      <c r="N713" t="str">
        <v>JR_LIU</v>
      </c>
      <c r="O713" t="str">
        <v>JR</v>
      </c>
      <c r="P713" t="str">
        <v>096010IODP</v>
      </c>
      <c r="Q713" t="str">
        <v>A</v>
      </c>
      <c r="R713" t="str">
        <v>YOBO</v>
      </c>
      <c r="S713">
        <v>44885</v>
      </c>
      <c r="T713">
        <v>5356944</v>
      </c>
      <c r="U713" t="str">
        <v>IBCR0397RX0GT64</v>
      </c>
      <c r="V713" t="str">
        <v>30ul optima HNO3</v>
      </c>
      <c r="W713">
        <v>0</v>
      </c>
    </row>
    <row r="714" spans="1:23" x14ac:dyDescent="0.15">
      <c r="A714">
        <v>397</v>
      </c>
      <c r="B714">
        <v>1385</v>
      </c>
      <c r="C714" t="str">
        <v>G</v>
      </c>
      <c r="D714">
        <v>3</v>
      </c>
      <c r="E714" t="str">
        <v>H</v>
      </c>
      <c r="F714">
        <v>2</v>
      </c>
      <c r="G714" t="str">
        <v>no</v>
      </c>
      <c r="H714">
        <v>0</v>
      </c>
      <c r="I714">
        <v>5</v>
      </c>
      <c r="J714">
        <v>25</v>
      </c>
      <c r="K714" s="27">
        <v>12.8</v>
      </c>
      <c r="L714" s="27">
        <v>15.309000000000001</v>
      </c>
      <c r="M714" t="str">
        <v>WR</v>
      </c>
      <c r="N714" t="str">
        <v>JR_LIU</v>
      </c>
      <c r="O714" t="str">
        <v>JR</v>
      </c>
      <c r="P714" t="str">
        <v>095295IODP</v>
      </c>
      <c r="Q714" t="str">
        <v>A</v>
      </c>
      <c r="R714" t="str">
        <v>HAYG</v>
      </c>
      <c r="S714">
        <v>44885</v>
      </c>
      <c r="T714">
        <v>5356952</v>
      </c>
      <c r="U714" t="str">
        <v>IBCR0397RX8GT64</v>
      </c>
      <c r="V714" t="str">
        <v>flush with N2</v>
      </c>
      <c r="W714">
        <v>0</v>
      </c>
    </row>
    <row r="715" spans="1:23" x14ac:dyDescent="0.15">
      <c r="A715">
        <v>397</v>
      </c>
      <c r="B715">
        <v>1385</v>
      </c>
      <c r="C715" t="str">
        <v>G</v>
      </c>
      <c r="D715">
        <v>3</v>
      </c>
      <c r="E715" t="str">
        <v>H</v>
      </c>
      <c r="F715">
        <v>2</v>
      </c>
      <c r="G715" t="str">
        <v>no</v>
      </c>
      <c r="H715">
        <v>75</v>
      </c>
      <c r="I715">
        <v>75</v>
      </c>
      <c r="J715">
        <v>1</v>
      </c>
      <c r="K715" s="27">
        <v>13.55</v>
      </c>
      <c r="L715" s="27">
        <v>16.059000000000001</v>
      </c>
      <c r="M715" t="str">
        <v>W</v>
      </c>
      <c r="N715" t="str">
        <v>LEWIS</v>
      </c>
      <c r="O715" t="str">
        <v>JR</v>
      </c>
      <c r="P715" t="str">
        <v>JR9999</v>
      </c>
      <c r="Q715" t="str">
        <v>A</v>
      </c>
      <c r="R715" t="str">
        <v>NANNO</v>
      </c>
      <c r="S715">
        <v>44902</v>
      </c>
      <c r="T715">
        <v>5355078</v>
      </c>
      <c r="U715" t="str">
        <v>IBCR0397RX60S64</v>
      </c>
      <c r="V715" t="str">
        <v>Unprocessed sample to FLOR, slide to CLAR</v>
      </c>
      <c r="W715">
        <v>0</v>
      </c>
    </row>
    <row r="716" spans="1:23" x14ac:dyDescent="0.15">
      <c r="A716">
        <v>397</v>
      </c>
      <c r="B716">
        <v>1385</v>
      </c>
      <c r="C716" t="str">
        <v>G</v>
      </c>
      <c r="D716">
        <v>3</v>
      </c>
      <c r="E716" t="str">
        <v>H</v>
      </c>
      <c r="F716">
        <v>2</v>
      </c>
      <c r="G716" t="str">
        <v>no</v>
      </c>
      <c r="H716">
        <v>75</v>
      </c>
      <c r="I716">
        <v>75</v>
      </c>
      <c r="J716">
        <v>1</v>
      </c>
      <c r="K716" s="27">
        <v>13.55</v>
      </c>
      <c r="L716" s="27">
        <v>16.059000000000001</v>
      </c>
      <c r="M716" t="str">
        <v>W</v>
      </c>
      <c r="N716" t="str">
        <v>LEWIS</v>
      </c>
      <c r="O716" t="str">
        <v>JR</v>
      </c>
      <c r="P716" t="str">
        <v>JR9999</v>
      </c>
      <c r="Q716" t="str">
        <v>A</v>
      </c>
      <c r="R716" t="str">
        <v>NANNO</v>
      </c>
      <c r="S716">
        <v>44902</v>
      </c>
      <c r="T716">
        <v>5356938</v>
      </c>
      <c r="U716" t="str">
        <v>IBCR0397RXUFT64</v>
      </c>
      <c r="V716" t="str">
        <v>Unprocessed sample to FLOR, slide to CLAR</v>
      </c>
      <c r="W716">
        <v>0</v>
      </c>
    </row>
    <row r="717" spans="1:23" x14ac:dyDescent="0.15">
      <c r="A717">
        <v>397</v>
      </c>
      <c r="B717">
        <v>1385</v>
      </c>
      <c r="C717" t="str">
        <v>G</v>
      </c>
      <c r="D717">
        <v>3</v>
      </c>
      <c r="E717" t="str">
        <v>H</v>
      </c>
      <c r="F717">
        <v>2</v>
      </c>
      <c r="G717" t="str">
        <v>no</v>
      </c>
      <c r="H717">
        <v>107</v>
      </c>
      <c r="I717">
        <v>109</v>
      </c>
      <c r="J717">
        <v>20</v>
      </c>
      <c r="K717" s="27">
        <v>13.870000000000001</v>
      </c>
      <c r="L717" s="27">
        <v>16.379000000000001</v>
      </c>
      <c r="M717" t="str">
        <v>W</v>
      </c>
      <c r="N717" t="str">
        <v>GCR</v>
      </c>
      <c r="O717" t="str">
        <v>BCR</v>
      </c>
      <c r="P717" t="str">
        <v>095750IODP</v>
      </c>
      <c r="Q717" t="str">
        <v>A</v>
      </c>
      <c r="R717" t="str">
        <v>HINE</v>
      </c>
      <c r="S717">
        <v>45089</v>
      </c>
      <c r="T717">
        <v>5413326</v>
      </c>
      <c r="U717" t="str">
        <v>IBCR0397RX6Y084</v>
      </c>
      <c r="V717" t="str">
        <v/>
      </c>
      <c r="W717">
        <v>0</v>
      </c>
    </row>
    <row r="718" spans="1:23" x14ac:dyDescent="0.15">
      <c r="A718">
        <v>397</v>
      </c>
      <c r="B718">
        <v>1385</v>
      </c>
      <c r="C718" t="str">
        <v>G</v>
      </c>
      <c r="D718">
        <v>3</v>
      </c>
      <c r="E718" t="str">
        <v>H</v>
      </c>
      <c r="F718">
        <v>2</v>
      </c>
      <c r="G718" t="str">
        <v>no</v>
      </c>
      <c r="H718">
        <v>107</v>
      </c>
      <c r="I718">
        <v>108</v>
      </c>
      <c r="J718">
        <v>5</v>
      </c>
      <c r="K718" s="27">
        <v>13.870000000000001</v>
      </c>
      <c r="L718" s="27">
        <v>16.379000000000001</v>
      </c>
      <c r="M718" t="str">
        <v>W</v>
      </c>
      <c r="N718" t="str">
        <v>GCR</v>
      </c>
      <c r="O718" t="str">
        <v>BCR</v>
      </c>
      <c r="P718" t="str">
        <v>095391IODP</v>
      </c>
      <c r="Q718" t="str">
        <v>A</v>
      </c>
      <c r="R718" t="str">
        <v>BROO</v>
      </c>
      <c r="S718">
        <v>45089</v>
      </c>
      <c r="T718">
        <v>5413325</v>
      </c>
      <c r="U718" t="str">
        <v>IBCR0397RX5Y084</v>
      </c>
      <c r="V718" t="str">
        <v/>
      </c>
      <c r="W718">
        <v>0</v>
      </c>
    </row>
    <row r="719" spans="1:23" x14ac:dyDescent="0.15">
      <c r="A719">
        <v>397</v>
      </c>
      <c r="B719">
        <v>1385</v>
      </c>
      <c r="C719" t="str">
        <v>G</v>
      </c>
      <c r="D719">
        <v>3</v>
      </c>
      <c r="E719" t="str">
        <v>H</v>
      </c>
      <c r="F719">
        <v>2</v>
      </c>
      <c r="G719" t="str">
        <v>no</v>
      </c>
      <c r="H719">
        <v>109</v>
      </c>
      <c r="I719">
        <v>111</v>
      </c>
      <c r="J719">
        <v>20</v>
      </c>
      <c r="K719" s="27">
        <v>13.89</v>
      </c>
      <c r="L719" s="27">
        <v>16.399000000000001</v>
      </c>
      <c r="M719" t="str">
        <v>W</v>
      </c>
      <c r="N719" t="str">
        <v>GCR</v>
      </c>
      <c r="O719" t="str">
        <v>BCR</v>
      </c>
      <c r="P719" t="str">
        <v>095252IODP</v>
      </c>
      <c r="Q719" t="str">
        <v>A</v>
      </c>
      <c r="R719" t="str">
        <v>PALL</v>
      </c>
      <c r="S719">
        <v>45089</v>
      </c>
      <c r="T719">
        <v>5413327</v>
      </c>
      <c r="U719" t="str">
        <v>IBCR0397RX7Y084</v>
      </c>
      <c r="V719" t="str">
        <v/>
      </c>
      <c r="W719">
        <v>0</v>
      </c>
    </row>
    <row r="720" spans="1:23" x14ac:dyDescent="0.15">
      <c r="A720">
        <v>397</v>
      </c>
      <c r="B720">
        <v>1385</v>
      </c>
      <c r="C720" t="str">
        <v>G</v>
      </c>
      <c r="D720">
        <v>3</v>
      </c>
      <c r="E720" t="str">
        <v>H</v>
      </c>
      <c r="F720">
        <v>2</v>
      </c>
      <c r="G720" t="str">
        <v>no</v>
      </c>
      <c r="H720">
        <v>109</v>
      </c>
      <c r="I720">
        <v>111</v>
      </c>
      <c r="J720">
        <v>8</v>
      </c>
      <c r="K720" s="27">
        <v>13.89</v>
      </c>
      <c r="L720" s="27">
        <v>16.399000000000001</v>
      </c>
      <c r="M720" t="str">
        <v>W</v>
      </c>
      <c r="N720" t="str">
        <v>GCR</v>
      </c>
      <c r="O720" t="str">
        <v>BCR</v>
      </c>
      <c r="P720" t="str">
        <v>095810IODP</v>
      </c>
      <c r="Q720" t="str">
        <v>A</v>
      </c>
      <c r="R720" t="str">
        <v>XUAN</v>
      </c>
      <c r="S720">
        <v>45089</v>
      </c>
      <c r="T720">
        <v>5413328</v>
      </c>
      <c r="U720" t="str">
        <v>IBCR0397RX8Y084</v>
      </c>
      <c r="V720" t="str">
        <v/>
      </c>
      <c r="W720">
        <v>0</v>
      </c>
    </row>
    <row r="721" spans="1:23" x14ac:dyDescent="0.15">
      <c r="A721">
        <v>397</v>
      </c>
      <c r="B721">
        <v>1385</v>
      </c>
      <c r="C721" t="str">
        <v>G</v>
      </c>
      <c r="D721">
        <v>3</v>
      </c>
      <c r="E721" t="str">
        <v>H</v>
      </c>
      <c r="F721">
        <v>2</v>
      </c>
      <c r="G721" t="str">
        <v>no</v>
      </c>
      <c r="H721">
        <v>111</v>
      </c>
      <c r="I721">
        <v>113</v>
      </c>
      <c r="J721">
        <v>36</v>
      </c>
      <c r="K721" s="27">
        <v>13.91</v>
      </c>
      <c r="L721" s="27">
        <v>16.419</v>
      </c>
      <c r="M721" t="str">
        <v>W</v>
      </c>
      <c r="N721" t="str">
        <v>GCR</v>
      </c>
      <c r="O721" t="str">
        <v>BCR</v>
      </c>
      <c r="P721" t="str">
        <v>095086IODP</v>
      </c>
      <c r="Q721" t="str">
        <v>A</v>
      </c>
      <c r="R721" t="str">
        <v>JIMI2</v>
      </c>
      <c r="S721">
        <v>45089</v>
      </c>
      <c r="T721">
        <v>5413329</v>
      </c>
      <c r="U721" t="str">
        <v>IBCR0397RX9Y084</v>
      </c>
      <c r="V721" t="str">
        <v/>
      </c>
      <c r="W721">
        <v>0</v>
      </c>
    </row>
    <row r="722" spans="1:23" x14ac:dyDescent="0.15">
      <c r="A722">
        <v>397</v>
      </c>
      <c r="B722">
        <v>1385</v>
      </c>
      <c r="C722" t="str">
        <v>G</v>
      </c>
      <c r="D722">
        <v>3</v>
      </c>
      <c r="E722" t="str">
        <v>H</v>
      </c>
      <c r="F722">
        <v>2</v>
      </c>
      <c r="G722" t="str">
        <v>no</v>
      </c>
      <c r="H722">
        <v>112</v>
      </c>
      <c r="I722">
        <v>112</v>
      </c>
      <c r="J722">
        <v>1</v>
      </c>
      <c r="K722" s="27">
        <v>13.920000000000002</v>
      </c>
      <c r="L722" s="27">
        <v>16.429000000000002</v>
      </c>
      <c r="M722" t="str">
        <v>A</v>
      </c>
      <c r="N722" t="str">
        <v>JRS_BROOKS</v>
      </c>
      <c r="O722" t="str">
        <v>JR</v>
      </c>
      <c r="P722" t="str">
        <v>JR9999</v>
      </c>
      <c r="Q722" t="str">
        <v>A</v>
      </c>
      <c r="R722" t="str">
        <v>SED</v>
      </c>
      <c r="S722">
        <v>44885</v>
      </c>
      <c r="T722">
        <v>5355080</v>
      </c>
      <c r="U722" t="str">
        <v>IBCR0397RX80S64</v>
      </c>
      <c r="V722" t="str">
        <v/>
      </c>
      <c r="W722">
        <v>0</v>
      </c>
    </row>
    <row r="723" spans="1:23" x14ac:dyDescent="0.15">
      <c r="A723">
        <v>397</v>
      </c>
      <c r="B723">
        <v>1385</v>
      </c>
      <c r="C723" t="str">
        <v>G</v>
      </c>
      <c r="D723">
        <v>3</v>
      </c>
      <c r="E723" t="str">
        <v>H</v>
      </c>
      <c r="F723">
        <v>2</v>
      </c>
      <c r="G723" t="str">
        <v>no</v>
      </c>
      <c r="H723">
        <v>112</v>
      </c>
      <c r="I723">
        <v>113</v>
      </c>
      <c r="J723">
        <v>5</v>
      </c>
      <c r="K723" s="27">
        <v>13.920000000000002</v>
      </c>
      <c r="L723" s="27">
        <v>16.429000000000002</v>
      </c>
      <c r="M723" t="str">
        <v>W</v>
      </c>
      <c r="N723" t="str">
        <v>JRS_CLARK</v>
      </c>
      <c r="O723" t="str">
        <v>JR</v>
      </c>
      <c r="P723" t="str">
        <v>JR9999</v>
      </c>
      <c r="Q723" t="str">
        <v>A</v>
      </c>
      <c r="R723" t="str">
        <v>XRD</v>
      </c>
      <c r="S723">
        <v>44885</v>
      </c>
      <c r="T723">
        <v>5355079</v>
      </c>
      <c r="U723" t="str">
        <v>IBCR0397RX70S64</v>
      </c>
      <c r="V723" t="str">
        <v/>
      </c>
      <c r="W723">
        <v>0</v>
      </c>
    </row>
    <row r="724" spans="1:23" x14ac:dyDescent="0.15">
      <c r="A724">
        <v>397</v>
      </c>
      <c r="B724">
        <v>1385</v>
      </c>
      <c r="C724" t="str">
        <v>G</v>
      </c>
      <c r="D724">
        <v>3</v>
      </c>
      <c r="E724" t="str">
        <v>H</v>
      </c>
      <c r="F724">
        <v>2</v>
      </c>
      <c r="G724" t="str">
        <v>no</v>
      </c>
      <c r="H724">
        <v>112</v>
      </c>
      <c r="I724">
        <v>113</v>
      </c>
      <c r="J724">
        <v>5</v>
      </c>
      <c r="K724" s="27">
        <v>13.920000000000002</v>
      </c>
      <c r="L724" s="27">
        <v>16.429000000000002</v>
      </c>
      <c r="M724" t="str">
        <v>W</v>
      </c>
      <c r="N724" t="str">
        <v>JRS_CLARK</v>
      </c>
      <c r="O724" t="str">
        <v>JR</v>
      </c>
      <c r="P724" t="str">
        <v>JR9999</v>
      </c>
      <c r="Q724" t="str">
        <v>A</v>
      </c>
      <c r="R724" t="str">
        <v>CARB</v>
      </c>
      <c r="S724">
        <v>44885</v>
      </c>
      <c r="T724">
        <v>5355081</v>
      </c>
      <c r="U724" t="str">
        <v>IBCR0397RX90S64</v>
      </c>
      <c r="V724" t="str">
        <v/>
      </c>
      <c r="W724">
        <v>0</v>
      </c>
    </row>
    <row r="725" spans="1:23" x14ac:dyDescent="0.15">
      <c r="A725">
        <v>397</v>
      </c>
      <c r="B725">
        <v>1385</v>
      </c>
      <c r="C725" t="str">
        <v>G</v>
      </c>
      <c r="D725">
        <v>3</v>
      </c>
      <c r="E725" t="str">
        <v>H</v>
      </c>
      <c r="F725">
        <v>2</v>
      </c>
      <c r="G725" t="str">
        <v>no</v>
      </c>
      <c r="H725">
        <v>112</v>
      </c>
      <c r="I725">
        <v>113</v>
      </c>
      <c r="J725">
        <v>5</v>
      </c>
      <c r="K725" s="27">
        <v>13.920000000000002</v>
      </c>
      <c r="L725" s="27">
        <v>16.429000000000002</v>
      </c>
      <c r="M725" t="str">
        <v>W</v>
      </c>
      <c r="N725" t="str">
        <v>JRS_CLARK</v>
      </c>
      <c r="O725" t="str">
        <v>JR</v>
      </c>
      <c r="P725" t="str">
        <v>JR9999</v>
      </c>
      <c r="Q725" t="str">
        <v>A</v>
      </c>
      <c r="R725" t="str">
        <v>XRD</v>
      </c>
      <c r="S725">
        <v>44885</v>
      </c>
      <c r="T725">
        <v>5356939</v>
      </c>
      <c r="U725" t="str">
        <v>IBCR0397RXVFT64</v>
      </c>
      <c r="V725" t="str">
        <v/>
      </c>
      <c r="W725">
        <v>0</v>
      </c>
    </row>
    <row r="726" spans="1:23" x14ac:dyDescent="0.15">
      <c r="A726">
        <v>397</v>
      </c>
      <c r="B726">
        <v>1385</v>
      </c>
      <c r="C726" t="str">
        <v>G</v>
      </c>
      <c r="D726">
        <v>3</v>
      </c>
      <c r="E726" t="str">
        <v>H</v>
      </c>
      <c r="F726">
        <v>2</v>
      </c>
      <c r="G726" t="str">
        <v>no</v>
      </c>
      <c r="H726">
        <v>112</v>
      </c>
      <c r="I726">
        <v>112</v>
      </c>
      <c r="J726">
        <v>1</v>
      </c>
      <c r="K726" s="27">
        <v>13.920000000000002</v>
      </c>
      <c r="L726" s="27">
        <v>16.429000000000002</v>
      </c>
      <c r="M726" t="str">
        <v>A</v>
      </c>
      <c r="N726" t="str">
        <v>JRS_BROOKS</v>
      </c>
      <c r="O726" t="str">
        <v>JR</v>
      </c>
      <c r="P726" t="str">
        <v>JR9999</v>
      </c>
      <c r="Q726" t="str">
        <v>A</v>
      </c>
      <c r="R726" t="str">
        <v>SED</v>
      </c>
      <c r="S726">
        <v>44885</v>
      </c>
      <c r="T726">
        <v>5356940</v>
      </c>
      <c r="U726" t="str">
        <v>IBCR0397RXWFT64</v>
      </c>
      <c r="V726" t="str">
        <v/>
      </c>
      <c r="W726">
        <v>0</v>
      </c>
    </row>
    <row r="727" spans="1:23" x14ac:dyDescent="0.15">
      <c r="A727">
        <v>397</v>
      </c>
      <c r="B727">
        <v>1385</v>
      </c>
      <c r="C727" t="str">
        <v>G</v>
      </c>
      <c r="D727">
        <v>3</v>
      </c>
      <c r="E727" t="str">
        <v>H</v>
      </c>
      <c r="F727">
        <v>2</v>
      </c>
      <c r="G727" t="str">
        <v>no</v>
      </c>
      <c r="H727">
        <v>112</v>
      </c>
      <c r="I727">
        <v>113</v>
      </c>
      <c r="J727">
        <v>5</v>
      </c>
      <c r="K727" s="27">
        <v>13.920000000000002</v>
      </c>
      <c r="L727" s="27">
        <v>16.429000000000002</v>
      </c>
      <c r="M727" t="str">
        <v>W</v>
      </c>
      <c r="N727" t="str">
        <v>JRS_CLARK</v>
      </c>
      <c r="O727" t="str">
        <v>JR</v>
      </c>
      <c r="P727" t="str">
        <v>JR9999</v>
      </c>
      <c r="Q727" t="str">
        <v>A</v>
      </c>
      <c r="R727" t="str">
        <v>CARB</v>
      </c>
      <c r="S727">
        <v>44885</v>
      </c>
      <c r="T727">
        <v>5356941</v>
      </c>
      <c r="U727" t="str">
        <v>IBCR0397RXXFT64</v>
      </c>
      <c r="V727" t="str">
        <v/>
      </c>
      <c r="W727">
        <v>0</v>
      </c>
    </row>
    <row r="728" spans="1:23" x14ac:dyDescent="0.15">
      <c r="A728">
        <v>397</v>
      </c>
      <c r="B728">
        <v>1385</v>
      </c>
      <c r="C728" t="str">
        <v>G</v>
      </c>
      <c r="D728">
        <v>3</v>
      </c>
      <c r="E728" t="str">
        <v>H</v>
      </c>
      <c r="F728">
        <v>2</v>
      </c>
      <c r="G728" t="str">
        <v>no</v>
      </c>
      <c r="H728">
        <v>113</v>
      </c>
      <c r="I728">
        <v>115</v>
      </c>
      <c r="J728">
        <v>20</v>
      </c>
      <c r="K728" s="27">
        <v>13.93</v>
      </c>
      <c r="L728" s="27">
        <v>16.439</v>
      </c>
      <c r="M728" t="str">
        <v>W</v>
      </c>
      <c r="N728" t="str">
        <v>GCR</v>
      </c>
      <c r="O728" t="str">
        <v>BCR</v>
      </c>
      <c r="P728" t="str">
        <v>095252IODP</v>
      </c>
      <c r="Q728" t="str">
        <v>A</v>
      </c>
      <c r="R728" t="str">
        <v>PALL</v>
      </c>
      <c r="S728">
        <v>45089</v>
      </c>
      <c r="T728">
        <v>5413330</v>
      </c>
      <c r="U728" t="str">
        <v>IBCR0397RXAY084</v>
      </c>
      <c r="V728" t="str">
        <v/>
      </c>
      <c r="W728">
        <v>0</v>
      </c>
    </row>
    <row r="729" spans="1:23" x14ac:dyDescent="0.15">
      <c r="A729">
        <v>397</v>
      </c>
      <c r="B729">
        <v>1385</v>
      </c>
      <c r="C729" t="str">
        <v>G</v>
      </c>
      <c r="D729">
        <v>3</v>
      </c>
      <c r="E729" t="str">
        <v>H</v>
      </c>
      <c r="F729">
        <v>2</v>
      </c>
      <c r="G729" t="str">
        <v>no</v>
      </c>
      <c r="H729">
        <v>115</v>
      </c>
      <c r="I729">
        <v>117</v>
      </c>
      <c r="J729">
        <v>20</v>
      </c>
      <c r="K729" s="27">
        <v>13.950000000000001</v>
      </c>
      <c r="L729" s="27">
        <v>16.459</v>
      </c>
      <c r="M729" t="str">
        <v>W</v>
      </c>
      <c r="N729" t="str">
        <v>GCR</v>
      </c>
      <c r="O729" t="str">
        <v>BCR</v>
      </c>
      <c r="P729" t="str">
        <v>095252IODP</v>
      </c>
      <c r="Q729" t="str">
        <v>A</v>
      </c>
      <c r="R729" t="str">
        <v>PALL</v>
      </c>
      <c r="S729">
        <v>45089</v>
      </c>
      <c r="T729">
        <v>5413331</v>
      </c>
      <c r="U729" t="str">
        <v>IBCR0397RXBY084</v>
      </c>
      <c r="V729" t="str">
        <v/>
      </c>
      <c r="W729">
        <v>0</v>
      </c>
    </row>
    <row r="730" spans="1:23" x14ac:dyDescent="0.15">
      <c r="A730">
        <v>397</v>
      </c>
      <c r="B730">
        <v>1385</v>
      </c>
      <c r="C730" t="str">
        <v>G</v>
      </c>
      <c r="D730">
        <v>3</v>
      </c>
      <c r="E730" t="str">
        <v>H</v>
      </c>
      <c r="F730">
        <v>2</v>
      </c>
      <c r="G730" t="str">
        <v>no</v>
      </c>
      <c r="H730">
        <v>115</v>
      </c>
      <c r="I730">
        <v>117</v>
      </c>
      <c r="J730">
        <v>10</v>
      </c>
      <c r="K730" s="27">
        <v>13.950000000000001</v>
      </c>
      <c r="L730" s="27">
        <v>16.459</v>
      </c>
      <c r="M730" t="str">
        <v>W</v>
      </c>
      <c r="N730" t="str">
        <v>GCR</v>
      </c>
      <c r="O730" t="str">
        <v>BCR</v>
      </c>
      <c r="P730" t="str">
        <v>096010IODP</v>
      </c>
      <c r="Q730" t="str">
        <v>A</v>
      </c>
      <c r="R730" t="str">
        <v>YOBO</v>
      </c>
      <c r="S730">
        <v>45089</v>
      </c>
      <c r="T730">
        <v>5413332</v>
      </c>
      <c r="U730" t="str">
        <v>IBCR0397RXCY084</v>
      </c>
      <c r="V730" t="str">
        <v/>
      </c>
      <c r="W730">
        <v>0</v>
      </c>
    </row>
    <row r="731" spans="1:23" x14ac:dyDescent="0.15">
      <c r="A731">
        <v>397</v>
      </c>
      <c r="B731">
        <v>1385</v>
      </c>
      <c r="C731" t="str">
        <v>G</v>
      </c>
      <c r="D731">
        <v>3</v>
      </c>
      <c r="E731" t="str">
        <v>H</v>
      </c>
      <c r="F731">
        <v>2</v>
      </c>
      <c r="G731" t="str">
        <v>no</v>
      </c>
      <c r="H731">
        <v>117</v>
      </c>
      <c r="I731">
        <v>119</v>
      </c>
      <c r="J731">
        <v>20</v>
      </c>
      <c r="K731" s="27">
        <v>13.97</v>
      </c>
      <c r="L731" s="27">
        <v>16.478999999999999</v>
      </c>
      <c r="M731" t="str">
        <v>W</v>
      </c>
      <c r="N731" t="str">
        <v>GCR</v>
      </c>
      <c r="O731" t="str">
        <v>BCR</v>
      </c>
      <c r="P731" t="str">
        <v>095252IODP</v>
      </c>
      <c r="Q731" t="str">
        <v>A</v>
      </c>
      <c r="R731" t="str">
        <v>PALL</v>
      </c>
      <c r="S731">
        <v>45089</v>
      </c>
      <c r="T731">
        <v>5413334</v>
      </c>
      <c r="U731" t="str">
        <v>IBCR0397RXEY084</v>
      </c>
      <c r="V731" t="str">
        <v/>
      </c>
      <c r="W731">
        <v>0</v>
      </c>
    </row>
    <row r="732" spans="1:23" x14ac:dyDescent="0.15">
      <c r="A732">
        <v>397</v>
      </c>
      <c r="B732">
        <v>1385</v>
      </c>
      <c r="C732" t="str">
        <v>G</v>
      </c>
      <c r="D732">
        <v>3</v>
      </c>
      <c r="E732" t="str">
        <v>H</v>
      </c>
      <c r="F732">
        <v>2</v>
      </c>
      <c r="G732" t="str">
        <v>no</v>
      </c>
      <c r="H732">
        <v>117</v>
      </c>
      <c r="I732">
        <v>118</v>
      </c>
      <c r="J732">
        <v>5</v>
      </c>
      <c r="K732" s="27">
        <v>13.97</v>
      </c>
      <c r="L732" s="27">
        <v>16.478999999999999</v>
      </c>
      <c r="M732" t="str">
        <v>W</v>
      </c>
      <c r="N732" t="str">
        <v>GCR</v>
      </c>
      <c r="O732" t="str">
        <v>BCR</v>
      </c>
      <c r="P732" t="str">
        <v>095391IODP</v>
      </c>
      <c r="Q732" t="str">
        <v>A</v>
      </c>
      <c r="R732" t="str">
        <v>BROO</v>
      </c>
      <c r="S732">
        <v>45089</v>
      </c>
      <c r="T732">
        <v>5413333</v>
      </c>
      <c r="U732" t="str">
        <v>IBCR0397RXDY084</v>
      </c>
      <c r="V732" t="str">
        <v/>
      </c>
      <c r="W732">
        <v>0</v>
      </c>
    </row>
    <row r="733" spans="1:23" x14ac:dyDescent="0.15">
      <c r="A733">
        <v>397</v>
      </c>
      <c r="B733">
        <v>1385</v>
      </c>
      <c r="C733" t="str">
        <v>G</v>
      </c>
      <c r="D733">
        <v>3</v>
      </c>
      <c r="E733" t="str">
        <v>H</v>
      </c>
      <c r="F733">
        <v>2</v>
      </c>
      <c r="G733" t="str">
        <v>no</v>
      </c>
      <c r="H733">
        <v>119</v>
      </c>
      <c r="I733">
        <v>121</v>
      </c>
      <c r="J733">
        <v>20</v>
      </c>
      <c r="K733" s="27">
        <v>13.99</v>
      </c>
      <c r="L733" s="27">
        <v>16.498999999999999</v>
      </c>
      <c r="M733" t="str">
        <v>W</v>
      </c>
      <c r="N733" t="str">
        <v>GCR</v>
      </c>
      <c r="O733" t="str">
        <v>BCR</v>
      </c>
      <c r="P733" t="str">
        <v>095252IODP</v>
      </c>
      <c r="Q733" t="str">
        <v>A</v>
      </c>
      <c r="R733" t="str">
        <v>PALL</v>
      </c>
      <c r="S733">
        <v>45089</v>
      </c>
      <c r="T733">
        <v>5413335</v>
      </c>
      <c r="U733" t="str">
        <v>IBCR0397RXFY084</v>
      </c>
      <c r="V733" t="str">
        <v/>
      </c>
      <c r="W733">
        <v>0</v>
      </c>
    </row>
    <row r="734" spans="1:23" x14ac:dyDescent="0.15">
      <c r="A734">
        <v>397</v>
      </c>
      <c r="B734">
        <v>1385</v>
      </c>
      <c r="C734" t="str">
        <v>G</v>
      </c>
      <c r="D734">
        <v>3</v>
      </c>
      <c r="E734" t="str">
        <v>H</v>
      </c>
      <c r="F734">
        <v>2</v>
      </c>
      <c r="G734" t="str">
        <v>no</v>
      </c>
      <c r="H734">
        <v>121</v>
      </c>
      <c r="I734">
        <v>123</v>
      </c>
      <c r="J734">
        <v>8</v>
      </c>
      <c r="K734" s="27">
        <v>14.010000000000002</v>
      </c>
      <c r="L734" s="27">
        <v>16.519000000000002</v>
      </c>
      <c r="M734" t="str">
        <v>W</v>
      </c>
      <c r="N734" t="str">
        <v>GCR</v>
      </c>
      <c r="O734" t="str">
        <v>BCR</v>
      </c>
      <c r="P734" t="str">
        <v>095810IODP</v>
      </c>
      <c r="Q734" t="str">
        <v>A</v>
      </c>
      <c r="R734" t="str">
        <v>XUAN</v>
      </c>
      <c r="S734">
        <v>45089</v>
      </c>
      <c r="T734">
        <v>5413337</v>
      </c>
      <c r="U734" t="str">
        <v>IBCR0397RXHY084</v>
      </c>
      <c r="V734" t="str">
        <v/>
      </c>
      <c r="W734">
        <v>0</v>
      </c>
    </row>
    <row r="735" spans="1:23" x14ac:dyDescent="0.15">
      <c r="A735">
        <v>397</v>
      </c>
      <c r="B735">
        <v>1385</v>
      </c>
      <c r="C735" t="str">
        <v>G</v>
      </c>
      <c r="D735">
        <v>3</v>
      </c>
      <c r="E735" t="str">
        <v>H</v>
      </c>
      <c r="F735">
        <v>2</v>
      </c>
      <c r="G735" t="str">
        <v>no</v>
      </c>
      <c r="H735">
        <v>121</v>
      </c>
      <c r="I735">
        <v>123</v>
      </c>
      <c r="J735">
        <v>20</v>
      </c>
      <c r="K735" s="27">
        <v>14.010000000000002</v>
      </c>
      <c r="L735" s="27">
        <v>16.519000000000002</v>
      </c>
      <c r="M735" t="str">
        <v>W</v>
      </c>
      <c r="N735" t="str">
        <v>GCR</v>
      </c>
      <c r="O735" t="str">
        <v>BCR</v>
      </c>
      <c r="P735" t="str">
        <v>095353IODP</v>
      </c>
      <c r="Q735" t="str">
        <v>A</v>
      </c>
      <c r="R735" t="str">
        <v>WU</v>
      </c>
      <c r="S735">
        <v>45089</v>
      </c>
      <c r="T735">
        <v>5413336</v>
      </c>
      <c r="U735" t="str">
        <v>IBCR0397RXGY084</v>
      </c>
      <c r="V735" t="str">
        <v/>
      </c>
      <c r="W735">
        <v>0</v>
      </c>
    </row>
    <row r="736" spans="1:23" x14ac:dyDescent="0.15">
      <c r="A736">
        <v>397</v>
      </c>
      <c r="B736">
        <v>1385</v>
      </c>
      <c r="C736" t="str">
        <v>G</v>
      </c>
      <c r="D736">
        <v>3</v>
      </c>
      <c r="E736" t="str">
        <v>H</v>
      </c>
      <c r="F736">
        <v>2</v>
      </c>
      <c r="G736" t="str">
        <v>no</v>
      </c>
      <c r="H736">
        <v>123</v>
      </c>
      <c r="I736">
        <v>125</v>
      </c>
      <c r="J736">
        <v>20</v>
      </c>
      <c r="K736" s="27">
        <v>14.030000000000001</v>
      </c>
      <c r="L736" s="27">
        <v>16.539000000000001</v>
      </c>
      <c r="M736" t="str">
        <v>W</v>
      </c>
      <c r="N736" t="str">
        <v>GCR</v>
      </c>
      <c r="O736" t="str">
        <v>BCR</v>
      </c>
      <c r="P736" t="str">
        <v>095750IODP</v>
      </c>
      <c r="Q736" t="str">
        <v>A</v>
      </c>
      <c r="R736" t="str">
        <v>HINE</v>
      </c>
      <c r="S736">
        <v>45089</v>
      </c>
      <c r="T736">
        <v>5413338</v>
      </c>
      <c r="U736" t="str">
        <v>IBCR0397RXIY084</v>
      </c>
      <c r="V736" t="str">
        <v/>
      </c>
      <c r="W736">
        <v>0</v>
      </c>
    </row>
    <row r="737" spans="1:23" x14ac:dyDescent="0.15">
      <c r="A737">
        <v>397</v>
      </c>
      <c r="B737">
        <v>1385</v>
      </c>
      <c r="C737" t="str">
        <v>G</v>
      </c>
      <c r="D737">
        <v>3</v>
      </c>
      <c r="E737" t="str">
        <v>H</v>
      </c>
      <c r="F737">
        <v>2</v>
      </c>
      <c r="G737" t="str">
        <v>no</v>
      </c>
      <c r="H737">
        <v>125</v>
      </c>
      <c r="I737">
        <v>127</v>
      </c>
      <c r="J737">
        <v>20</v>
      </c>
      <c r="K737" s="27">
        <v>14.05</v>
      </c>
      <c r="L737" s="27">
        <v>16.559000000000001</v>
      </c>
      <c r="M737" t="str">
        <v>W</v>
      </c>
      <c r="N737" t="str">
        <v>GCR</v>
      </c>
      <c r="O737" t="str">
        <v>BCR</v>
      </c>
      <c r="P737" t="str">
        <v>095252IODP</v>
      </c>
      <c r="Q737" t="str">
        <v>A</v>
      </c>
      <c r="R737" t="str">
        <v>PALL</v>
      </c>
      <c r="S737">
        <v>45089</v>
      </c>
      <c r="T737">
        <v>5413339</v>
      </c>
      <c r="U737" t="str">
        <v>IBCR0397RXJY084</v>
      </c>
      <c r="V737" t="str">
        <v/>
      </c>
      <c r="W737">
        <v>0</v>
      </c>
    </row>
    <row r="738" spans="1:23" x14ac:dyDescent="0.15">
      <c r="A738">
        <v>397</v>
      </c>
      <c r="B738">
        <v>1385</v>
      </c>
      <c r="C738" t="str">
        <v>G</v>
      </c>
      <c r="D738">
        <v>3</v>
      </c>
      <c r="E738" t="str">
        <v>H</v>
      </c>
      <c r="F738">
        <v>2</v>
      </c>
      <c r="G738" t="str">
        <v>no</v>
      </c>
      <c r="H738">
        <v>125</v>
      </c>
      <c r="I738">
        <v>127</v>
      </c>
      <c r="J738">
        <v>10</v>
      </c>
      <c r="K738" s="27">
        <v>14.05</v>
      </c>
      <c r="L738" s="27">
        <v>16.559000000000001</v>
      </c>
      <c r="M738" t="str">
        <v>W</v>
      </c>
      <c r="N738" t="str">
        <v>GCR</v>
      </c>
      <c r="O738" t="str">
        <v>BCR</v>
      </c>
      <c r="P738" t="str">
        <v>096010IODP</v>
      </c>
      <c r="Q738" t="str">
        <v>A</v>
      </c>
      <c r="R738" t="str">
        <v>YOBO</v>
      </c>
      <c r="S738">
        <v>45089</v>
      </c>
      <c r="T738">
        <v>5413340</v>
      </c>
      <c r="U738" t="str">
        <v>IBCR0397RXKY084</v>
      </c>
      <c r="V738" t="str">
        <v/>
      </c>
      <c r="W738">
        <v>0</v>
      </c>
    </row>
    <row r="739" spans="1:23" x14ac:dyDescent="0.15">
      <c r="A739">
        <v>397</v>
      </c>
      <c r="B739">
        <v>1385</v>
      </c>
      <c r="C739" t="str">
        <v>G</v>
      </c>
      <c r="D739">
        <v>3</v>
      </c>
      <c r="E739" t="str">
        <v>H</v>
      </c>
      <c r="F739">
        <v>2</v>
      </c>
      <c r="G739" t="str">
        <v>no</v>
      </c>
      <c r="H739">
        <v>127</v>
      </c>
      <c r="I739">
        <v>129</v>
      </c>
      <c r="J739">
        <v>36</v>
      </c>
      <c r="K739" s="27">
        <v>14.07</v>
      </c>
      <c r="L739" s="27">
        <v>16.579000000000001</v>
      </c>
      <c r="M739" t="str">
        <v>W</v>
      </c>
      <c r="N739" t="str">
        <v>GCR</v>
      </c>
      <c r="O739" t="str">
        <v>BCR</v>
      </c>
      <c r="P739" t="str">
        <v>095086IODP</v>
      </c>
      <c r="Q739" t="str">
        <v>A</v>
      </c>
      <c r="R739" t="str">
        <v>JIMI2</v>
      </c>
      <c r="S739">
        <v>45089</v>
      </c>
      <c r="T739">
        <v>5413341</v>
      </c>
      <c r="U739" t="str">
        <v>IBCR0397RXLY084</v>
      </c>
      <c r="V739" t="str">
        <v/>
      </c>
      <c r="W739">
        <v>0</v>
      </c>
    </row>
    <row r="740" spans="1:23" x14ac:dyDescent="0.15">
      <c r="A740">
        <v>397</v>
      </c>
      <c r="B740">
        <v>1385</v>
      </c>
      <c r="C740" t="str">
        <v>G</v>
      </c>
      <c r="D740">
        <v>3</v>
      </c>
      <c r="E740" t="str">
        <v>H</v>
      </c>
      <c r="F740">
        <v>2</v>
      </c>
      <c r="G740" t="str">
        <v>no</v>
      </c>
      <c r="H740">
        <v>129</v>
      </c>
      <c r="I740">
        <v>131</v>
      </c>
      <c r="J740">
        <v>20</v>
      </c>
      <c r="K740" s="27">
        <v>14.09</v>
      </c>
      <c r="L740" s="27">
        <v>16.599</v>
      </c>
      <c r="M740" t="str">
        <v>W</v>
      </c>
      <c r="N740" t="str">
        <v>GCR</v>
      </c>
      <c r="O740" t="str">
        <v>BCR</v>
      </c>
      <c r="P740" t="str">
        <v>095252IODP</v>
      </c>
      <c r="Q740" t="str">
        <v>A</v>
      </c>
      <c r="R740" t="str">
        <v>PALL</v>
      </c>
      <c r="S740">
        <v>45089</v>
      </c>
      <c r="T740">
        <v>5413342</v>
      </c>
      <c r="U740" t="str">
        <v>IBCR0397RXMY084</v>
      </c>
      <c r="V740" t="str">
        <v/>
      </c>
      <c r="W740">
        <v>0</v>
      </c>
    </row>
    <row r="741" spans="1:23" x14ac:dyDescent="0.15">
      <c r="A741">
        <v>397</v>
      </c>
      <c r="B741">
        <v>1385</v>
      </c>
      <c r="C741" t="str">
        <v>G</v>
      </c>
      <c r="D741">
        <v>3</v>
      </c>
      <c r="E741" t="str">
        <v>H</v>
      </c>
      <c r="F741">
        <v>2</v>
      </c>
      <c r="G741" t="str">
        <v>no</v>
      </c>
      <c r="H741">
        <v>131</v>
      </c>
      <c r="I741">
        <v>133</v>
      </c>
      <c r="J741">
        <v>20</v>
      </c>
      <c r="K741" s="27">
        <v>14.110000000000001</v>
      </c>
      <c r="L741" s="27">
        <v>16.619</v>
      </c>
      <c r="M741" t="str">
        <v>W</v>
      </c>
      <c r="N741" t="str">
        <v>GCR</v>
      </c>
      <c r="O741" t="str">
        <v>BCR</v>
      </c>
      <c r="P741" t="str">
        <v>095252IODP</v>
      </c>
      <c r="Q741" t="str">
        <v>A</v>
      </c>
      <c r="R741" t="str">
        <v>PALL</v>
      </c>
      <c r="S741">
        <v>45089</v>
      </c>
      <c r="T741">
        <v>5413343</v>
      </c>
      <c r="U741" t="str">
        <v>IBCR0397RXNY084</v>
      </c>
      <c r="V741" t="str">
        <v/>
      </c>
      <c r="W741">
        <v>0</v>
      </c>
    </row>
    <row r="742" spans="1:23" x14ac:dyDescent="0.15">
      <c r="A742">
        <v>397</v>
      </c>
      <c r="B742">
        <v>1385</v>
      </c>
      <c r="C742" t="str">
        <v>G</v>
      </c>
      <c r="D742">
        <v>3</v>
      </c>
      <c r="E742" t="str">
        <v>H</v>
      </c>
      <c r="F742">
        <v>2</v>
      </c>
      <c r="G742" t="str">
        <v>no</v>
      </c>
      <c r="H742">
        <v>131</v>
      </c>
      <c r="I742">
        <v>133</v>
      </c>
      <c r="J742">
        <v>8</v>
      </c>
      <c r="K742" s="27">
        <v>14.110000000000001</v>
      </c>
      <c r="L742" s="27">
        <v>16.619</v>
      </c>
      <c r="M742" t="str">
        <v>W</v>
      </c>
      <c r="N742" t="str">
        <v>GCR</v>
      </c>
      <c r="O742" t="str">
        <v>BCR</v>
      </c>
      <c r="P742" t="str">
        <v>095810IODP</v>
      </c>
      <c r="Q742" t="str">
        <v>A</v>
      </c>
      <c r="R742" t="str">
        <v>XUAN</v>
      </c>
      <c r="S742">
        <v>45089</v>
      </c>
      <c r="T742">
        <v>5413344</v>
      </c>
      <c r="U742" t="str">
        <v>IBCR0397RXOY084</v>
      </c>
      <c r="V742" t="str">
        <v/>
      </c>
      <c r="W742">
        <v>0</v>
      </c>
    </row>
    <row r="743" spans="1:23" x14ac:dyDescent="0.15">
      <c r="A743">
        <v>397</v>
      </c>
      <c r="B743">
        <v>1385</v>
      </c>
      <c r="C743" t="str">
        <v>G</v>
      </c>
      <c r="D743">
        <v>3</v>
      </c>
      <c r="E743" t="str">
        <v>H</v>
      </c>
      <c r="F743">
        <v>2</v>
      </c>
      <c r="G743" t="str">
        <v>no</v>
      </c>
      <c r="H743">
        <v>133</v>
      </c>
      <c r="I743">
        <v>135</v>
      </c>
      <c r="J743">
        <v>20</v>
      </c>
      <c r="K743" s="27">
        <v>14.13</v>
      </c>
      <c r="L743" s="27">
        <v>16.638999999999999</v>
      </c>
      <c r="M743" t="str">
        <v>W</v>
      </c>
      <c r="N743" t="str">
        <v>GCR</v>
      </c>
      <c r="O743" t="str">
        <v>BCR</v>
      </c>
      <c r="P743" t="str">
        <v>095252IODP</v>
      </c>
      <c r="Q743" t="str">
        <v>A</v>
      </c>
      <c r="R743" t="str">
        <v>PALL</v>
      </c>
      <c r="S743">
        <v>45089</v>
      </c>
      <c r="T743">
        <v>5413345</v>
      </c>
      <c r="U743" t="str">
        <v>IBCR0397RXPY084</v>
      </c>
      <c r="V743" t="str">
        <v/>
      </c>
      <c r="W743">
        <v>0</v>
      </c>
    </row>
    <row r="744" spans="1:23" x14ac:dyDescent="0.15">
      <c r="A744">
        <v>397</v>
      </c>
      <c r="B744">
        <v>1385</v>
      </c>
      <c r="C744" t="str">
        <v>G</v>
      </c>
      <c r="D744">
        <v>3</v>
      </c>
      <c r="E744" t="str">
        <v>H</v>
      </c>
      <c r="F744">
        <v>2</v>
      </c>
      <c r="G744" t="str">
        <v>no</v>
      </c>
      <c r="H744">
        <v>135</v>
      </c>
      <c r="I744">
        <v>137</v>
      </c>
      <c r="J744">
        <v>20</v>
      </c>
      <c r="K744" s="27">
        <v>14.15</v>
      </c>
      <c r="L744" s="27">
        <v>16.658999999999999</v>
      </c>
      <c r="M744" t="str">
        <v>W</v>
      </c>
      <c r="N744" t="str">
        <v>GCR</v>
      </c>
      <c r="O744" t="str">
        <v>BCR</v>
      </c>
      <c r="P744" t="str">
        <v>095252IODP</v>
      </c>
      <c r="Q744" t="str">
        <v>A</v>
      </c>
      <c r="R744" t="str">
        <v>PALL</v>
      </c>
      <c r="S744">
        <v>45089</v>
      </c>
      <c r="T744">
        <v>5413346</v>
      </c>
      <c r="U744" t="str">
        <v>IBCR0397RXQY084</v>
      </c>
      <c r="V744" t="str">
        <v/>
      </c>
      <c r="W744">
        <v>0</v>
      </c>
    </row>
    <row r="745" spans="1:23" x14ac:dyDescent="0.15">
      <c r="A745">
        <v>397</v>
      </c>
      <c r="B745">
        <v>1385</v>
      </c>
      <c r="C745" t="str">
        <v>G</v>
      </c>
      <c r="D745">
        <v>3</v>
      </c>
      <c r="E745" t="str">
        <v>H</v>
      </c>
      <c r="F745">
        <v>2</v>
      </c>
      <c r="G745" t="str">
        <v>no</v>
      </c>
      <c r="H745">
        <v>135</v>
      </c>
      <c r="I745">
        <v>137</v>
      </c>
      <c r="J745">
        <v>10</v>
      </c>
      <c r="K745" s="27">
        <v>14.15</v>
      </c>
      <c r="L745" s="27">
        <v>16.658999999999999</v>
      </c>
      <c r="M745" t="str">
        <v>W</v>
      </c>
      <c r="N745" t="str">
        <v>GCR</v>
      </c>
      <c r="O745" t="str">
        <v>BCR</v>
      </c>
      <c r="P745" t="str">
        <v>096010IODP</v>
      </c>
      <c r="Q745" t="str">
        <v>A</v>
      </c>
      <c r="R745" t="str">
        <v>YOBO</v>
      </c>
      <c r="S745">
        <v>45089</v>
      </c>
      <c r="T745">
        <v>5413347</v>
      </c>
      <c r="U745" t="str">
        <v>IBCR0397RXRY084</v>
      </c>
      <c r="V745" t="str">
        <v/>
      </c>
      <c r="W745">
        <v>0</v>
      </c>
    </row>
    <row r="746" spans="1:23" x14ac:dyDescent="0.15">
      <c r="A746">
        <v>397</v>
      </c>
      <c r="B746">
        <v>1385</v>
      </c>
      <c r="C746" t="str">
        <v>G</v>
      </c>
      <c r="D746">
        <v>3</v>
      </c>
      <c r="E746" t="str">
        <v>H</v>
      </c>
      <c r="F746">
        <v>2</v>
      </c>
      <c r="G746" t="str">
        <v>no</v>
      </c>
      <c r="H746">
        <v>137</v>
      </c>
      <c r="I746">
        <v>139</v>
      </c>
      <c r="J746">
        <v>20</v>
      </c>
      <c r="K746" s="27">
        <v>14.170000000000002</v>
      </c>
      <c r="L746" s="27">
        <v>16.679000000000002</v>
      </c>
      <c r="M746" t="str">
        <v>W</v>
      </c>
      <c r="N746" t="str">
        <v>GCR</v>
      </c>
      <c r="O746" t="str">
        <v>BCR</v>
      </c>
      <c r="P746" t="str">
        <v>095750IODP</v>
      </c>
      <c r="Q746" t="str">
        <v>A</v>
      </c>
      <c r="R746" t="str">
        <v>HINE</v>
      </c>
      <c r="S746">
        <v>45089</v>
      </c>
      <c r="T746">
        <v>5413348</v>
      </c>
      <c r="U746" t="str">
        <v>IBCR0397RXSY084</v>
      </c>
      <c r="V746" t="str">
        <v/>
      </c>
      <c r="W746">
        <v>0</v>
      </c>
    </row>
    <row r="747" spans="1:23" x14ac:dyDescent="0.15">
      <c r="A747">
        <v>397</v>
      </c>
      <c r="B747">
        <v>1385</v>
      </c>
      <c r="C747" t="str">
        <v>G</v>
      </c>
      <c r="D747">
        <v>3</v>
      </c>
      <c r="E747" t="str">
        <v>H</v>
      </c>
      <c r="F747">
        <v>2</v>
      </c>
      <c r="G747" t="str">
        <v>no</v>
      </c>
      <c r="H747">
        <v>139</v>
      </c>
      <c r="I747">
        <v>141</v>
      </c>
      <c r="J747">
        <v>8</v>
      </c>
      <c r="K747" s="27">
        <v>14.190000000000001</v>
      </c>
      <c r="L747" s="27">
        <v>16.699000000000002</v>
      </c>
      <c r="M747" t="str">
        <v>W</v>
      </c>
      <c r="N747" t="str">
        <v>GCR</v>
      </c>
      <c r="O747" t="str">
        <v>BCR</v>
      </c>
      <c r="P747" t="str">
        <v>095810IODP</v>
      </c>
      <c r="Q747" t="str">
        <v>A</v>
      </c>
      <c r="R747" t="str">
        <v>XUAN</v>
      </c>
      <c r="S747">
        <v>45089</v>
      </c>
      <c r="T747">
        <v>5413350</v>
      </c>
      <c r="U747" t="str">
        <v>IBCR0397RXUY084</v>
      </c>
      <c r="V747" t="str">
        <v/>
      </c>
      <c r="W747">
        <v>0</v>
      </c>
    </row>
    <row r="748" spans="1:23" x14ac:dyDescent="0.15">
      <c r="A748">
        <v>397</v>
      </c>
      <c r="B748">
        <v>1385</v>
      </c>
      <c r="C748" t="str">
        <v>G</v>
      </c>
      <c r="D748">
        <v>3</v>
      </c>
      <c r="E748" t="str">
        <v>H</v>
      </c>
      <c r="F748">
        <v>2</v>
      </c>
      <c r="G748" t="str">
        <v>no</v>
      </c>
      <c r="H748">
        <v>139</v>
      </c>
      <c r="I748">
        <v>141</v>
      </c>
      <c r="J748">
        <v>20</v>
      </c>
      <c r="K748" s="27">
        <v>14.190000000000001</v>
      </c>
      <c r="L748" s="27">
        <v>16.699000000000002</v>
      </c>
      <c r="M748" t="str">
        <v>W</v>
      </c>
      <c r="N748" t="str">
        <v>GCR</v>
      </c>
      <c r="O748" t="str">
        <v>BCR</v>
      </c>
      <c r="P748" t="str">
        <v>095252IODP</v>
      </c>
      <c r="Q748" t="str">
        <v>A</v>
      </c>
      <c r="R748" t="str">
        <v>PALL</v>
      </c>
      <c r="S748">
        <v>45089</v>
      </c>
      <c r="T748">
        <v>5413349</v>
      </c>
      <c r="U748" t="str">
        <v>IBCR0397RXTY084</v>
      </c>
      <c r="V748" t="str">
        <v/>
      </c>
      <c r="W748">
        <v>0</v>
      </c>
    </row>
    <row r="749" spans="1:23" x14ac:dyDescent="0.15">
      <c r="A749">
        <v>397</v>
      </c>
      <c r="B749">
        <v>1385</v>
      </c>
      <c r="C749" t="str">
        <v>G</v>
      </c>
      <c r="D749">
        <v>3</v>
      </c>
      <c r="E749" t="str">
        <v>H</v>
      </c>
      <c r="F749">
        <v>2</v>
      </c>
      <c r="G749" t="str">
        <v>no</v>
      </c>
      <c r="H749">
        <v>141</v>
      </c>
      <c r="I749">
        <v>143</v>
      </c>
      <c r="J749">
        <v>36</v>
      </c>
      <c r="K749" s="27">
        <v>14.21</v>
      </c>
      <c r="L749" s="27">
        <v>16.719000000000001</v>
      </c>
      <c r="M749" t="str">
        <v>W</v>
      </c>
      <c r="N749" t="str">
        <v>GCR</v>
      </c>
      <c r="O749" t="str">
        <v>BCR</v>
      </c>
      <c r="P749" t="str">
        <v>095086IODP</v>
      </c>
      <c r="Q749" t="str">
        <v>A</v>
      </c>
      <c r="R749" t="str">
        <v>JIMI2</v>
      </c>
      <c r="S749">
        <v>45089</v>
      </c>
      <c r="T749">
        <v>5413351</v>
      </c>
      <c r="U749" t="str">
        <v>IBCR0397RXVY084</v>
      </c>
      <c r="V749" t="str">
        <v/>
      </c>
      <c r="W749">
        <v>0</v>
      </c>
    </row>
    <row r="750" spans="1:23" x14ac:dyDescent="0.15">
      <c r="A750">
        <v>397</v>
      </c>
      <c r="B750">
        <v>1385</v>
      </c>
      <c r="C750" t="str">
        <v>G</v>
      </c>
      <c r="D750">
        <v>3</v>
      </c>
      <c r="E750" t="str">
        <v>H</v>
      </c>
      <c r="F750">
        <v>2</v>
      </c>
      <c r="G750" t="str">
        <v>no</v>
      </c>
      <c r="H750">
        <v>143</v>
      </c>
      <c r="I750">
        <v>144</v>
      </c>
      <c r="J750">
        <v>20</v>
      </c>
      <c r="K750" s="27">
        <v>14.23</v>
      </c>
      <c r="L750" s="27">
        <v>16.739000000000001</v>
      </c>
      <c r="M750" t="str">
        <v>W</v>
      </c>
      <c r="N750" t="str">
        <v>GCR</v>
      </c>
      <c r="O750" t="str">
        <v>BCR</v>
      </c>
      <c r="P750" t="str">
        <v>095252IODP</v>
      </c>
      <c r="Q750" t="str">
        <v>A</v>
      </c>
      <c r="R750" t="str">
        <v>PALL</v>
      </c>
      <c r="S750">
        <v>45089</v>
      </c>
      <c r="T750">
        <v>5413352</v>
      </c>
      <c r="U750" t="str">
        <v>IBCR0397RXWY084</v>
      </c>
      <c r="V750" t="str">
        <v/>
      </c>
      <c r="W750">
        <v>0</v>
      </c>
    </row>
    <row r="751" spans="1:23" x14ac:dyDescent="0.15">
      <c r="A751">
        <v>397</v>
      </c>
      <c r="B751">
        <v>1385</v>
      </c>
      <c r="C751" t="str">
        <v>G</v>
      </c>
      <c r="D751">
        <v>3</v>
      </c>
      <c r="E751" t="str">
        <v>H</v>
      </c>
      <c r="F751">
        <v>2</v>
      </c>
      <c r="G751" t="str">
        <v>no</v>
      </c>
      <c r="H751">
        <v>145</v>
      </c>
      <c r="I751">
        <v>150</v>
      </c>
      <c r="J751">
        <v>176</v>
      </c>
      <c r="K751" s="27">
        <v>14.25</v>
      </c>
      <c r="L751" s="27">
        <v>16.759</v>
      </c>
      <c r="M751" t="str">
        <v>WR</v>
      </c>
      <c r="N751" t="str">
        <v>NOVAK</v>
      </c>
      <c r="O751" t="str">
        <v>JR</v>
      </c>
      <c r="P751" t="str">
        <v>JR9999</v>
      </c>
      <c r="Q751" t="str">
        <v>A</v>
      </c>
      <c r="R751" t="str">
        <v>IW</v>
      </c>
      <c r="S751">
        <v>44885</v>
      </c>
      <c r="T751">
        <v>5355088</v>
      </c>
      <c r="U751" t="str">
        <v>IBCR0397RXG0S64</v>
      </c>
      <c r="V751" t="str">
        <v/>
      </c>
      <c r="W751">
        <v>0</v>
      </c>
    </row>
    <row r="752" spans="1:23" x14ac:dyDescent="0.15">
      <c r="A752">
        <v>397</v>
      </c>
      <c r="B752">
        <v>1385</v>
      </c>
      <c r="C752" t="str">
        <v>G</v>
      </c>
      <c r="D752">
        <v>3</v>
      </c>
      <c r="E752" t="str">
        <v>H</v>
      </c>
      <c r="F752">
        <v>2</v>
      </c>
      <c r="G752" t="str">
        <v>no</v>
      </c>
      <c r="H752">
        <v>145</v>
      </c>
      <c r="I752">
        <v>150</v>
      </c>
      <c r="J752">
        <v>176</v>
      </c>
      <c r="K752" s="27">
        <v>14.25</v>
      </c>
      <c r="L752" s="27">
        <v>16.759</v>
      </c>
      <c r="M752" t="str">
        <v>WR</v>
      </c>
      <c r="N752" t="str">
        <v>NOVAK</v>
      </c>
      <c r="O752" t="str">
        <v>JR</v>
      </c>
      <c r="P752" t="str">
        <v>JR9999</v>
      </c>
      <c r="Q752" t="str">
        <v>A</v>
      </c>
      <c r="R752" t="str">
        <v>IW</v>
      </c>
      <c r="S752">
        <v>44885</v>
      </c>
      <c r="T752">
        <v>5356948</v>
      </c>
      <c r="U752" t="str">
        <v>IBCR0397RX4GT64</v>
      </c>
      <c r="V752" t="str">
        <v/>
      </c>
      <c r="W752">
        <v>0</v>
      </c>
    </row>
    <row r="753" spans="1:23" x14ac:dyDescent="0.15">
      <c r="A753">
        <v>397</v>
      </c>
      <c r="B753">
        <v>1385</v>
      </c>
      <c r="C753" t="str">
        <v>G</v>
      </c>
      <c r="D753">
        <v>3</v>
      </c>
      <c r="E753" t="str">
        <v>H</v>
      </c>
      <c r="F753">
        <v>3</v>
      </c>
      <c r="G753" t="str">
        <v>no</v>
      </c>
      <c r="H753">
        <v>0</v>
      </c>
      <c r="I753">
        <v>5</v>
      </c>
      <c r="J753">
        <v>10</v>
      </c>
      <c r="K753" s="27">
        <v>14.3</v>
      </c>
      <c r="L753" s="27">
        <v>16.809000000000001</v>
      </c>
      <c r="M753" t="str">
        <v>WR</v>
      </c>
      <c r="N753" t="str">
        <v>JR_LIU</v>
      </c>
      <c r="O753" t="str">
        <v>JR</v>
      </c>
      <c r="P753" t="str">
        <v>095353IODP</v>
      </c>
      <c r="Q753" t="str">
        <v>A</v>
      </c>
      <c r="R753" t="str">
        <v>WU</v>
      </c>
      <c r="S753">
        <v>44885</v>
      </c>
      <c r="T753">
        <v>5355096</v>
      </c>
      <c r="U753" t="str">
        <v>IBCR0397RXO0S64</v>
      </c>
      <c r="V753" t="str">
        <v>30 ul TM HCl</v>
      </c>
      <c r="W753">
        <v>0</v>
      </c>
    </row>
    <row r="754" spans="1:23" x14ac:dyDescent="0.15">
      <c r="A754">
        <v>397</v>
      </c>
      <c r="B754">
        <v>1385</v>
      </c>
      <c r="C754" t="str">
        <v>G</v>
      </c>
      <c r="D754">
        <v>3</v>
      </c>
      <c r="E754" t="str">
        <v>H</v>
      </c>
      <c r="F754">
        <v>3</v>
      </c>
      <c r="G754" t="str">
        <v>no</v>
      </c>
      <c r="H754">
        <v>0</v>
      </c>
      <c r="I754">
        <v>5</v>
      </c>
      <c r="J754">
        <v>3</v>
      </c>
      <c r="K754" s="27">
        <v>14.3</v>
      </c>
      <c r="L754" s="27">
        <v>16.809000000000001</v>
      </c>
      <c r="M754" t="str">
        <v>WR</v>
      </c>
      <c r="N754" t="str">
        <v>JR_LIU</v>
      </c>
      <c r="O754" t="str">
        <v>JR</v>
      </c>
      <c r="P754" t="str">
        <v>JR9999</v>
      </c>
      <c r="Q754" t="str">
        <v>A</v>
      </c>
      <c r="R754" t="str">
        <v>---</v>
      </c>
      <c r="S754">
        <v>44885</v>
      </c>
      <c r="T754">
        <v>5355100</v>
      </c>
      <c r="U754" t="str">
        <v>IBCR0397RXS0S64</v>
      </c>
      <c r="V754" t="str">
        <v>alkalinity residue</v>
      </c>
      <c r="W754">
        <v>0</v>
      </c>
    </row>
    <row r="755" spans="1:23" x14ac:dyDescent="0.15">
      <c r="A755">
        <v>397</v>
      </c>
      <c r="B755">
        <v>1385</v>
      </c>
      <c r="C755" t="str">
        <v>G</v>
      </c>
      <c r="D755">
        <v>3</v>
      </c>
      <c r="E755" t="str">
        <v>H</v>
      </c>
      <c r="F755">
        <v>3</v>
      </c>
      <c r="G755" t="str">
        <v>no</v>
      </c>
      <c r="H755">
        <v>0</v>
      </c>
      <c r="I755">
        <v>5</v>
      </c>
      <c r="J755">
        <v>25</v>
      </c>
      <c r="K755" s="27">
        <v>14.3</v>
      </c>
      <c r="L755" s="27">
        <v>16.809000000000001</v>
      </c>
      <c r="M755" t="str">
        <v>WR</v>
      </c>
      <c r="N755" t="str">
        <v>JR_LIU</v>
      </c>
      <c r="O755" t="str">
        <v>JR</v>
      </c>
      <c r="P755" t="str">
        <v>095295IODP</v>
      </c>
      <c r="Q755" t="str">
        <v>A</v>
      </c>
      <c r="R755" t="str">
        <v>HAYG</v>
      </c>
      <c r="S755">
        <v>44885</v>
      </c>
      <c r="T755">
        <v>5355104</v>
      </c>
      <c r="U755" t="str">
        <v>IBCR0397RXW0S64</v>
      </c>
      <c r="V755" t="str">
        <v>flush with N2</v>
      </c>
      <c r="W755">
        <v>0</v>
      </c>
    </row>
    <row r="756" spans="1:23" x14ac:dyDescent="0.15">
      <c r="A756">
        <v>397</v>
      </c>
      <c r="B756">
        <v>1385</v>
      </c>
      <c r="C756" t="str">
        <v>G</v>
      </c>
      <c r="D756">
        <v>3</v>
      </c>
      <c r="E756" t="str">
        <v>H</v>
      </c>
      <c r="F756">
        <v>3</v>
      </c>
      <c r="G756" t="str">
        <v>no</v>
      </c>
      <c r="H756">
        <v>0</v>
      </c>
      <c r="I756">
        <v>5</v>
      </c>
      <c r="J756">
        <v>25</v>
      </c>
      <c r="K756" s="27">
        <v>14.3</v>
      </c>
      <c r="L756" s="27">
        <v>16.809000000000001</v>
      </c>
      <c r="M756" t="str">
        <v>WR</v>
      </c>
      <c r="N756" t="str">
        <v>JR_LIU</v>
      </c>
      <c r="O756" t="str">
        <v>JR</v>
      </c>
      <c r="P756" t="str">
        <v>096226IODP</v>
      </c>
      <c r="Q756" t="str">
        <v>A</v>
      </c>
      <c r="R756" t="str">
        <v>MITS</v>
      </c>
      <c r="S756">
        <v>44885</v>
      </c>
      <c r="T756">
        <v>5355095</v>
      </c>
      <c r="U756" t="str">
        <v>IBCR0397RXN0S64</v>
      </c>
      <c r="V756" t="str">
        <v/>
      </c>
      <c r="W756">
        <v>0</v>
      </c>
    </row>
    <row r="757" spans="1:23" x14ac:dyDescent="0.15">
      <c r="A757">
        <v>397</v>
      </c>
      <c r="B757">
        <v>1385</v>
      </c>
      <c r="C757" t="str">
        <v>G</v>
      </c>
      <c r="D757">
        <v>3</v>
      </c>
      <c r="E757" t="str">
        <v>H</v>
      </c>
      <c r="F757">
        <v>3</v>
      </c>
      <c r="G757" t="str">
        <v>no</v>
      </c>
      <c r="H757">
        <v>0</v>
      </c>
      <c r="I757">
        <v>5</v>
      </c>
      <c r="J757">
        <v>25</v>
      </c>
      <c r="K757" s="27">
        <v>14.3</v>
      </c>
      <c r="L757" s="27">
        <v>16.809000000000001</v>
      </c>
      <c r="M757" t="str">
        <v>WR</v>
      </c>
      <c r="N757" t="str">
        <v>JR_LIU</v>
      </c>
      <c r="O757" t="str">
        <v>JR</v>
      </c>
      <c r="P757" t="str">
        <v>095353IODP</v>
      </c>
      <c r="Q757" t="str">
        <v>A</v>
      </c>
      <c r="R757" t="str">
        <v>WU</v>
      </c>
      <c r="S757">
        <v>44885</v>
      </c>
      <c r="T757">
        <v>5355099</v>
      </c>
      <c r="U757" t="str">
        <v>IBCR0397RXR0S64</v>
      </c>
      <c r="V757" t="str">
        <v/>
      </c>
      <c r="W757">
        <v>0</v>
      </c>
    </row>
    <row r="758" spans="1:23" x14ac:dyDescent="0.15">
      <c r="A758">
        <v>397</v>
      </c>
      <c r="B758">
        <v>1385</v>
      </c>
      <c r="C758" t="str">
        <v>G</v>
      </c>
      <c r="D758">
        <v>3</v>
      </c>
      <c r="E758" t="str">
        <v>H</v>
      </c>
      <c r="F758">
        <v>3</v>
      </c>
      <c r="G758" t="str">
        <v>no</v>
      </c>
      <c r="H758">
        <v>0</v>
      </c>
      <c r="I758">
        <v>5</v>
      </c>
      <c r="J758">
        <v>2</v>
      </c>
      <c r="K758" s="27">
        <v>14.3</v>
      </c>
      <c r="L758" s="27">
        <v>16.809000000000001</v>
      </c>
      <c r="M758" t="str">
        <v>WR</v>
      </c>
      <c r="N758" t="str">
        <v>JR_LIU</v>
      </c>
      <c r="O758" t="str">
        <v>JR</v>
      </c>
      <c r="P758" t="str">
        <v>JR9999</v>
      </c>
      <c r="Q758" t="str">
        <v>A</v>
      </c>
      <c r="R758" t="str">
        <v>ICP</v>
      </c>
      <c r="S758">
        <v>44885</v>
      </c>
      <c r="T758">
        <v>5355103</v>
      </c>
      <c r="U758" t="str">
        <v>IBCR0397RXV0S64</v>
      </c>
      <c r="V758" t="str">
        <v>10uL HNO3</v>
      </c>
      <c r="W758">
        <v>0</v>
      </c>
    </row>
    <row r="759" spans="1:23" x14ac:dyDescent="0.15">
      <c r="A759">
        <v>397</v>
      </c>
      <c r="B759">
        <v>1385</v>
      </c>
      <c r="C759" t="str">
        <v>G</v>
      </c>
      <c r="D759">
        <v>3</v>
      </c>
      <c r="E759" t="str">
        <v>H</v>
      </c>
      <c r="F759">
        <v>3</v>
      </c>
      <c r="G759" t="str">
        <v>no</v>
      </c>
      <c r="H759">
        <v>0</v>
      </c>
      <c r="I759">
        <v>5</v>
      </c>
      <c r="J759">
        <v>6</v>
      </c>
      <c r="K759" s="27">
        <v>14.3</v>
      </c>
      <c r="L759" s="27">
        <v>16.809000000000001</v>
      </c>
      <c r="M759" t="str">
        <v>WR</v>
      </c>
      <c r="N759" t="str">
        <v>JR_LIU</v>
      </c>
      <c r="O759" t="str">
        <v>JR</v>
      </c>
      <c r="P759" t="str">
        <v>JR9999</v>
      </c>
      <c r="Q759" t="str">
        <v>A</v>
      </c>
      <c r="R759" t="str">
        <v>---</v>
      </c>
      <c r="S759">
        <v>44885</v>
      </c>
      <c r="T759">
        <v>5355097</v>
      </c>
      <c r="U759" t="str">
        <v>IBCR0397RXP0S64</v>
      </c>
      <c r="V759" t="str">
        <v>shipboard untreated</v>
      </c>
      <c r="W759">
        <v>0</v>
      </c>
    </row>
    <row r="760" spans="1:23" x14ac:dyDescent="0.15">
      <c r="A760">
        <v>397</v>
      </c>
      <c r="B760">
        <v>1385</v>
      </c>
      <c r="C760" t="str">
        <v>G</v>
      </c>
      <c r="D760">
        <v>3</v>
      </c>
      <c r="E760" t="str">
        <v>H</v>
      </c>
      <c r="F760">
        <v>3</v>
      </c>
      <c r="G760" t="str">
        <v>no</v>
      </c>
      <c r="H760">
        <v>0</v>
      </c>
      <c r="I760">
        <v>5</v>
      </c>
      <c r="J760">
        <v>10</v>
      </c>
      <c r="K760" s="27">
        <v>14.3</v>
      </c>
      <c r="L760" s="27">
        <v>16.809000000000001</v>
      </c>
      <c r="M760" t="str">
        <v>WR</v>
      </c>
      <c r="N760" t="str">
        <v>JR_LIU</v>
      </c>
      <c r="O760" t="str">
        <v>JR</v>
      </c>
      <c r="P760" t="str">
        <v>096010IODP</v>
      </c>
      <c r="Q760" t="str">
        <v>A</v>
      </c>
      <c r="R760" t="str">
        <v>YOBO</v>
      </c>
      <c r="S760">
        <v>44885</v>
      </c>
      <c r="T760">
        <v>5355101</v>
      </c>
      <c r="U760" t="str">
        <v>IBCR0397RXT0S64</v>
      </c>
      <c r="V760" t="str">
        <v>30ul optima HNO3</v>
      </c>
      <c r="W760">
        <v>0</v>
      </c>
    </row>
    <row r="761" spans="1:23" x14ac:dyDescent="0.15">
      <c r="A761">
        <v>397</v>
      </c>
      <c r="B761">
        <v>1385</v>
      </c>
      <c r="C761" t="str">
        <v>G</v>
      </c>
      <c r="D761">
        <v>3</v>
      </c>
      <c r="E761" t="str">
        <v>H</v>
      </c>
      <c r="F761">
        <v>3</v>
      </c>
      <c r="G761" t="str">
        <v>no</v>
      </c>
      <c r="H761">
        <v>0</v>
      </c>
      <c r="I761">
        <v>5</v>
      </c>
      <c r="J761">
        <v>2</v>
      </c>
      <c r="K761" s="27">
        <v>14.3</v>
      </c>
      <c r="L761" s="27">
        <v>16.809000000000001</v>
      </c>
      <c r="M761" t="str">
        <v>WR</v>
      </c>
      <c r="N761" t="str">
        <v>JR_LIU</v>
      </c>
      <c r="O761" t="str">
        <v>JR</v>
      </c>
      <c r="P761" t="str">
        <v>095829IODP</v>
      </c>
      <c r="Q761" t="str">
        <v>A</v>
      </c>
      <c r="R761" t="str">
        <v>BRAD</v>
      </c>
      <c r="S761">
        <v>44885</v>
      </c>
      <c r="T761">
        <v>5355105</v>
      </c>
      <c r="U761" t="str">
        <v>IBCR0397RXX0S64</v>
      </c>
      <c r="V761" t="str">
        <v>10 ul HgCl2</v>
      </c>
      <c r="W761">
        <v>0</v>
      </c>
    </row>
    <row r="762" spans="1:23" x14ac:dyDescent="0.15">
      <c r="A762">
        <v>397</v>
      </c>
      <c r="B762">
        <v>1385</v>
      </c>
      <c r="C762" t="str">
        <v>G</v>
      </c>
      <c r="D762">
        <v>3</v>
      </c>
      <c r="E762" t="str">
        <v>H</v>
      </c>
      <c r="F762">
        <v>3</v>
      </c>
      <c r="G762" t="str">
        <v>no</v>
      </c>
      <c r="H762">
        <v>0</v>
      </c>
      <c r="I762">
        <v>5</v>
      </c>
      <c r="J762">
        <v>25</v>
      </c>
      <c r="K762" s="27">
        <v>14.3</v>
      </c>
      <c r="L762" s="27">
        <v>16.809000000000001</v>
      </c>
      <c r="M762" t="str">
        <v>WR</v>
      </c>
      <c r="N762" t="str">
        <v>JR_LIU</v>
      </c>
      <c r="O762" t="str">
        <v>JR</v>
      </c>
      <c r="P762" t="str">
        <v>JR9999</v>
      </c>
      <c r="Q762" t="str">
        <v>A</v>
      </c>
      <c r="R762" t="str">
        <v>---</v>
      </c>
      <c r="S762">
        <v>44885</v>
      </c>
      <c r="T762">
        <v>5355098</v>
      </c>
      <c r="U762" t="str">
        <v>IBCR0397RXQ0S64</v>
      </c>
      <c r="V762" t="str">
        <v>repository</v>
      </c>
      <c r="W762">
        <v>0</v>
      </c>
    </row>
    <row r="763" spans="1:23" x14ac:dyDescent="0.15">
      <c r="A763">
        <v>397</v>
      </c>
      <c r="B763">
        <v>1385</v>
      </c>
      <c r="C763" t="str">
        <v>G</v>
      </c>
      <c r="D763">
        <v>3</v>
      </c>
      <c r="E763" t="str">
        <v>H</v>
      </c>
      <c r="F763">
        <v>3</v>
      </c>
      <c r="G763" t="str">
        <v>no</v>
      </c>
      <c r="H763">
        <v>0</v>
      </c>
      <c r="I763">
        <v>2</v>
      </c>
      <c r="J763">
        <v>20</v>
      </c>
      <c r="K763" s="27">
        <v>14.3</v>
      </c>
      <c r="L763" s="27">
        <v>16.809000000000001</v>
      </c>
      <c r="M763" t="str">
        <v>W</v>
      </c>
      <c r="N763" t="str">
        <v>GCR</v>
      </c>
      <c r="O763" t="str">
        <v>BCR</v>
      </c>
      <c r="P763" t="str">
        <v>095252IODP</v>
      </c>
      <c r="Q763" t="str">
        <v>A</v>
      </c>
      <c r="R763" t="str">
        <v>PALL</v>
      </c>
      <c r="S763">
        <v>45089</v>
      </c>
      <c r="T763">
        <v>5413356</v>
      </c>
      <c r="U763" t="str">
        <v>IBCR0397RX0Z084</v>
      </c>
      <c r="V763" t="str">
        <v/>
      </c>
      <c r="W763">
        <v>0</v>
      </c>
    </row>
    <row r="764" spans="1:23" x14ac:dyDescent="0.15">
      <c r="A764">
        <v>397</v>
      </c>
      <c r="B764">
        <v>1385</v>
      </c>
      <c r="C764" t="str">
        <v>G</v>
      </c>
      <c r="D764">
        <v>3</v>
      </c>
      <c r="E764" t="str">
        <v>H</v>
      </c>
      <c r="F764">
        <v>3</v>
      </c>
      <c r="G764" t="str">
        <v>no</v>
      </c>
      <c r="H764">
        <v>0</v>
      </c>
      <c r="I764">
        <v>2</v>
      </c>
      <c r="J764">
        <v>10</v>
      </c>
      <c r="K764" s="27">
        <v>14.3</v>
      </c>
      <c r="L764" s="27">
        <v>16.809000000000001</v>
      </c>
      <c r="M764" t="str">
        <v>W</v>
      </c>
      <c r="N764" t="str">
        <v>GCR</v>
      </c>
      <c r="O764" t="str">
        <v>BCR</v>
      </c>
      <c r="P764" t="str">
        <v>096010IODP</v>
      </c>
      <c r="Q764" t="str">
        <v>A</v>
      </c>
      <c r="R764" t="str">
        <v>YOBO</v>
      </c>
      <c r="S764">
        <v>45089</v>
      </c>
      <c r="T764">
        <v>5413357</v>
      </c>
      <c r="U764" t="str">
        <v>IBCR0397RX1Z084</v>
      </c>
      <c r="V764" t="str">
        <v/>
      </c>
      <c r="W764">
        <v>0</v>
      </c>
    </row>
    <row r="765" spans="1:23" x14ac:dyDescent="0.15">
      <c r="A765">
        <v>397</v>
      </c>
      <c r="B765">
        <v>1385</v>
      </c>
      <c r="C765" t="str">
        <v>G</v>
      </c>
      <c r="D765">
        <v>3</v>
      </c>
      <c r="E765" t="str">
        <v>H</v>
      </c>
      <c r="F765">
        <v>3</v>
      </c>
      <c r="G765" t="str">
        <v>no</v>
      </c>
      <c r="H765">
        <v>0</v>
      </c>
      <c r="I765">
        <v>5</v>
      </c>
      <c r="J765">
        <v>10</v>
      </c>
      <c r="K765" s="27">
        <v>14.3</v>
      </c>
      <c r="L765" s="27">
        <v>16.809000000000001</v>
      </c>
      <c r="M765" t="str">
        <v>WR</v>
      </c>
      <c r="N765" t="str">
        <v>JR_LIU</v>
      </c>
      <c r="O765" t="str">
        <v>JR</v>
      </c>
      <c r="P765" t="str">
        <v>095353IODP</v>
      </c>
      <c r="Q765" t="str">
        <v>A</v>
      </c>
      <c r="R765" t="str">
        <v>WU</v>
      </c>
      <c r="S765">
        <v>44885</v>
      </c>
      <c r="T765">
        <v>5356956</v>
      </c>
      <c r="U765" t="str">
        <v>IBCR0397RXCGT64</v>
      </c>
      <c r="V765" t="str">
        <v>30 ul TM HCl</v>
      </c>
      <c r="W765">
        <v>0</v>
      </c>
    </row>
    <row r="766" spans="1:23" x14ac:dyDescent="0.15">
      <c r="A766">
        <v>397</v>
      </c>
      <c r="B766">
        <v>1385</v>
      </c>
      <c r="C766" t="str">
        <v>G</v>
      </c>
      <c r="D766">
        <v>3</v>
      </c>
      <c r="E766" t="str">
        <v>H</v>
      </c>
      <c r="F766">
        <v>3</v>
      </c>
      <c r="G766" t="str">
        <v>no</v>
      </c>
      <c r="H766">
        <v>0</v>
      </c>
      <c r="I766">
        <v>5</v>
      </c>
      <c r="J766">
        <v>3</v>
      </c>
      <c r="K766" s="27">
        <v>14.3</v>
      </c>
      <c r="L766" s="27">
        <v>16.809000000000001</v>
      </c>
      <c r="M766" t="str">
        <v>WR</v>
      </c>
      <c r="N766" t="str">
        <v>JR_LIU</v>
      </c>
      <c r="O766" t="str">
        <v>JR</v>
      </c>
      <c r="P766" t="str">
        <v>JR9999</v>
      </c>
      <c r="Q766" t="str">
        <v>A</v>
      </c>
      <c r="R766" t="str">
        <v>---</v>
      </c>
      <c r="S766">
        <v>44885</v>
      </c>
      <c r="T766">
        <v>5356960</v>
      </c>
      <c r="U766" t="str">
        <v>IBCR0397RXGGT64</v>
      </c>
      <c r="V766" t="str">
        <v>alkalinity residue</v>
      </c>
      <c r="W766">
        <v>0</v>
      </c>
    </row>
    <row r="767" spans="1:23" x14ac:dyDescent="0.15">
      <c r="A767">
        <v>397</v>
      </c>
      <c r="B767">
        <v>1385</v>
      </c>
      <c r="C767" t="str">
        <v>G</v>
      </c>
      <c r="D767">
        <v>3</v>
      </c>
      <c r="E767" t="str">
        <v>H</v>
      </c>
      <c r="F767">
        <v>3</v>
      </c>
      <c r="G767" t="str">
        <v>no</v>
      </c>
      <c r="H767">
        <v>0</v>
      </c>
      <c r="I767">
        <v>5</v>
      </c>
      <c r="J767">
        <v>25</v>
      </c>
      <c r="K767" s="27">
        <v>14.3</v>
      </c>
      <c r="L767" s="27">
        <v>16.809000000000001</v>
      </c>
      <c r="M767" t="str">
        <v>WR</v>
      </c>
      <c r="N767" t="str">
        <v>JR_LIU</v>
      </c>
      <c r="O767" t="str">
        <v>JR</v>
      </c>
      <c r="P767" t="str">
        <v>095295IODP</v>
      </c>
      <c r="Q767" t="str">
        <v>A</v>
      </c>
      <c r="R767" t="str">
        <v>HAYG</v>
      </c>
      <c r="S767">
        <v>44885</v>
      </c>
      <c r="T767">
        <v>5356964</v>
      </c>
      <c r="U767" t="str">
        <v>IBCR0397RXKGT64</v>
      </c>
      <c r="V767" t="str">
        <v>flush with N2</v>
      </c>
      <c r="W767">
        <v>0</v>
      </c>
    </row>
    <row r="768" spans="1:23" x14ac:dyDescent="0.15">
      <c r="A768">
        <v>397</v>
      </c>
      <c r="B768">
        <v>1385</v>
      </c>
      <c r="C768" t="str">
        <v>G</v>
      </c>
      <c r="D768">
        <v>3</v>
      </c>
      <c r="E768" t="str">
        <v>H</v>
      </c>
      <c r="F768">
        <v>3</v>
      </c>
      <c r="G768" t="str">
        <v>no</v>
      </c>
      <c r="H768">
        <v>0</v>
      </c>
      <c r="I768">
        <v>5</v>
      </c>
      <c r="J768">
        <v>25</v>
      </c>
      <c r="K768" s="27">
        <v>14.3</v>
      </c>
      <c r="L768" s="27">
        <v>16.809000000000001</v>
      </c>
      <c r="M768" t="str">
        <v>WR</v>
      </c>
      <c r="N768" t="str">
        <v>JR_LIU</v>
      </c>
      <c r="O768" t="str">
        <v>JR</v>
      </c>
      <c r="P768" t="str">
        <v>096226IODP</v>
      </c>
      <c r="Q768" t="str">
        <v>A</v>
      </c>
      <c r="R768" t="str">
        <v>MITS</v>
      </c>
      <c r="S768">
        <v>44885</v>
      </c>
      <c r="T768">
        <v>5356955</v>
      </c>
      <c r="U768" t="str">
        <v>IBCR0397RXBGT64</v>
      </c>
      <c r="V768" t="str">
        <v/>
      </c>
      <c r="W768">
        <v>0</v>
      </c>
    </row>
    <row r="769" spans="1:23" x14ac:dyDescent="0.15">
      <c r="A769">
        <v>397</v>
      </c>
      <c r="B769">
        <v>1385</v>
      </c>
      <c r="C769" t="str">
        <v>G</v>
      </c>
      <c r="D769">
        <v>3</v>
      </c>
      <c r="E769" t="str">
        <v>H</v>
      </c>
      <c r="F769">
        <v>3</v>
      </c>
      <c r="G769" t="str">
        <v>no</v>
      </c>
      <c r="H769">
        <v>0</v>
      </c>
      <c r="I769">
        <v>5</v>
      </c>
      <c r="J769">
        <v>25</v>
      </c>
      <c r="K769" s="27">
        <v>14.3</v>
      </c>
      <c r="L769" s="27">
        <v>16.809000000000001</v>
      </c>
      <c r="M769" t="str">
        <v>WR</v>
      </c>
      <c r="N769" t="str">
        <v>JR_LIU</v>
      </c>
      <c r="O769" t="str">
        <v>JR</v>
      </c>
      <c r="P769" t="str">
        <v>095353IODP</v>
      </c>
      <c r="Q769" t="str">
        <v>A</v>
      </c>
      <c r="R769" t="str">
        <v>WU</v>
      </c>
      <c r="S769">
        <v>44885</v>
      </c>
      <c r="T769">
        <v>5356959</v>
      </c>
      <c r="U769" t="str">
        <v>IBCR0397RXFGT64</v>
      </c>
      <c r="V769" t="str">
        <v/>
      </c>
      <c r="W769">
        <v>0</v>
      </c>
    </row>
    <row r="770" spans="1:23" x14ac:dyDescent="0.15">
      <c r="A770">
        <v>397</v>
      </c>
      <c r="B770">
        <v>1385</v>
      </c>
      <c r="C770" t="str">
        <v>G</v>
      </c>
      <c r="D770">
        <v>3</v>
      </c>
      <c r="E770" t="str">
        <v>H</v>
      </c>
      <c r="F770">
        <v>3</v>
      </c>
      <c r="G770" t="str">
        <v>no</v>
      </c>
      <c r="H770">
        <v>0</v>
      </c>
      <c r="I770">
        <v>5</v>
      </c>
      <c r="J770">
        <v>2</v>
      </c>
      <c r="K770" s="27">
        <v>14.3</v>
      </c>
      <c r="L770" s="27">
        <v>16.809000000000001</v>
      </c>
      <c r="M770" t="str">
        <v>WR</v>
      </c>
      <c r="N770" t="str">
        <v>JR_LIU</v>
      </c>
      <c r="O770" t="str">
        <v>JR</v>
      </c>
      <c r="P770" t="str">
        <v>JR9999</v>
      </c>
      <c r="Q770" t="str">
        <v>A</v>
      </c>
      <c r="R770" t="str">
        <v>ICP</v>
      </c>
      <c r="S770">
        <v>44885</v>
      </c>
      <c r="T770">
        <v>5356963</v>
      </c>
      <c r="U770" t="str">
        <v>IBCR0397RXJGT64</v>
      </c>
      <c r="V770" t="str">
        <v>10uL HNO3</v>
      </c>
      <c r="W770">
        <v>0</v>
      </c>
    </row>
    <row r="771" spans="1:23" x14ac:dyDescent="0.15">
      <c r="A771">
        <v>397</v>
      </c>
      <c r="B771">
        <v>1385</v>
      </c>
      <c r="C771" t="str">
        <v>G</v>
      </c>
      <c r="D771">
        <v>3</v>
      </c>
      <c r="E771" t="str">
        <v>H</v>
      </c>
      <c r="F771">
        <v>3</v>
      </c>
      <c r="G771" t="str">
        <v>no</v>
      </c>
      <c r="H771">
        <v>0</v>
      </c>
      <c r="I771">
        <v>5</v>
      </c>
      <c r="J771">
        <v>25</v>
      </c>
      <c r="K771" s="27">
        <v>14.3</v>
      </c>
      <c r="L771" s="27">
        <v>16.809000000000001</v>
      </c>
      <c r="M771" t="str">
        <v>WR</v>
      </c>
      <c r="N771" t="str">
        <v>JR_LIU</v>
      </c>
      <c r="O771" t="str">
        <v>JR</v>
      </c>
      <c r="P771" t="str">
        <v>JR9999</v>
      </c>
      <c r="Q771" t="str">
        <v>A</v>
      </c>
      <c r="R771" t="str">
        <v>---</v>
      </c>
      <c r="S771">
        <v>44885</v>
      </c>
      <c r="T771">
        <v>5356958</v>
      </c>
      <c r="U771" t="str">
        <v>IBCR0397RXEGT64</v>
      </c>
      <c r="V771" t="str">
        <v>repository</v>
      </c>
      <c r="W771">
        <v>0</v>
      </c>
    </row>
    <row r="772" spans="1:23" x14ac:dyDescent="0.15">
      <c r="A772">
        <v>397</v>
      </c>
      <c r="B772">
        <v>1385</v>
      </c>
      <c r="C772" t="str">
        <v>G</v>
      </c>
      <c r="D772">
        <v>3</v>
      </c>
      <c r="E772" t="str">
        <v>H</v>
      </c>
      <c r="F772">
        <v>3</v>
      </c>
      <c r="G772" t="str">
        <v>no</v>
      </c>
      <c r="H772">
        <v>0</v>
      </c>
      <c r="I772">
        <v>5</v>
      </c>
      <c r="J772">
        <v>6</v>
      </c>
      <c r="K772" s="27">
        <v>14.3</v>
      </c>
      <c r="L772" s="27">
        <v>16.809000000000001</v>
      </c>
      <c r="M772" t="str">
        <v>WR</v>
      </c>
      <c r="N772" t="str">
        <v>JR_LIU</v>
      </c>
      <c r="O772" t="str">
        <v>JR</v>
      </c>
      <c r="P772" t="str">
        <v>JR9999</v>
      </c>
      <c r="Q772" t="str">
        <v>A</v>
      </c>
      <c r="R772" t="str">
        <v>---</v>
      </c>
      <c r="S772">
        <v>44885</v>
      </c>
      <c r="T772">
        <v>5356957</v>
      </c>
      <c r="U772" t="str">
        <v>IBCR0397RXDGT64</v>
      </c>
      <c r="V772" t="str">
        <v>shipboard untreated</v>
      </c>
      <c r="W772">
        <v>0</v>
      </c>
    </row>
    <row r="773" spans="1:23" x14ac:dyDescent="0.15">
      <c r="A773">
        <v>397</v>
      </c>
      <c r="B773">
        <v>1385</v>
      </c>
      <c r="C773" t="str">
        <v>G</v>
      </c>
      <c r="D773">
        <v>3</v>
      </c>
      <c r="E773" t="str">
        <v>H</v>
      </c>
      <c r="F773">
        <v>3</v>
      </c>
      <c r="G773" t="str">
        <v>no</v>
      </c>
      <c r="H773">
        <v>0</v>
      </c>
      <c r="I773">
        <v>5</v>
      </c>
      <c r="J773">
        <v>10</v>
      </c>
      <c r="K773" s="27">
        <v>14.3</v>
      </c>
      <c r="L773" s="27">
        <v>16.809000000000001</v>
      </c>
      <c r="M773" t="str">
        <v>WR</v>
      </c>
      <c r="N773" t="str">
        <v>JR_LIU</v>
      </c>
      <c r="O773" t="str">
        <v>JR</v>
      </c>
      <c r="P773" t="str">
        <v>096010IODP</v>
      </c>
      <c r="Q773" t="str">
        <v>A</v>
      </c>
      <c r="R773" t="str">
        <v>YOBO</v>
      </c>
      <c r="S773">
        <v>44885</v>
      </c>
      <c r="T773">
        <v>5356961</v>
      </c>
      <c r="U773" t="str">
        <v>IBCR0397RXHGT64</v>
      </c>
      <c r="V773" t="str">
        <v>30ul optima HNO3</v>
      </c>
      <c r="W773">
        <v>0</v>
      </c>
    </row>
    <row r="774" spans="1:23" x14ac:dyDescent="0.15">
      <c r="A774">
        <v>397</v>
      </c>
      <c r="B774">
        <v>1385</v>
      </c>
      <c r="C774" t="str">
        <v>G</v>
      </c>
      <c r="D774">
        <v>3</v>
      </c>
      <c r="E774" t="str">
        <v>H</v>
      </c>
      <c r="F774">
        <v>3</v>
      </c>
      <c r="G774" t="str">
        <v>no</v>
      </c>
      <c r="H774">
        <v>0</v>
      </c>
      <c r="I774">
        <v>5</v>
      </c>
      <c r="J774">
        <v>2</v>
      </c>
      <c r="K774" s="27">
        <v>14.3</v>
      </c>
      <c r="L774" s="27">
        <v>16.809000000000001</v>
      </c>
      <c r="M774" t="str">
        <v>WR</v>
      </c>
      <c r="N774" t="str">
        <v>JR_LIU</v>
      </c>
      <c r="O774" t="str">
        <v>JR</v>
      </c>
      <c r="P774" t="str">
        <v>095829IODP</v>
      </c>
      <c r="Q774" t="str">
        <v>A</v>
      </c>
      <c r="R774" t="str">
        <v>BRAD</v>
      </c>
      <c r="S774">
        <v>44885</v>
      </c>
      <c r="T774">
        <v>5356965</v>
      </c>
      <c r="U774" t="str">
        <v>IBCR0397RXLGT64</v>
      </c>
      <c r="V774" t="str">
        <v>10 ul HgCl2</v>
      </c>
      <c r="W774">
        <v>0</v>
      </c>
    </row>
    <row r="775" spans="1:23" x14ac:dyDescent="0.15">
      <c r="A775">
        <v>397</v>
      </c>
      <c r="B775">
        <v>1385</v>
      </c>
      <c r="C775" t="str">
        <v>G</v>
      </c>
      <c r="D775">
        <v>3</v>
      </c>
      <c r="E775" t="str">
        <v>H</v>
      </c>
      <c r="F775">
        <v>3</v>
      </c>
      <c r="G775" t="str">
        <v>no</v>
      </c>
      <c r="H775">
        <v>2</v>
      </c>
      <c r="I775">
        <v>4</v>
      </c>
      <c r="J775">
        <v>36</v>
      </c>
      <c r="K775" s="27">
        <v>14.32</v>
      </c>
      <c r="L775" s="27">
        <v>16.829000000000001</v>
      </c>
      <c r="M775" t="str">
        <v>W</v>
      </c>
      <c r="N775" t="str">
        <v>GCR</v>
      </c>
      <c r="O775" t="str">
        <v>BCR</v>
      </c>
      <c r="P775" t="str">
        <v>095086IODP</v>
      </c>
      <c r="Q775" t="str">
        <v>A</v>
      </c>
      <c r="R775" t="str">
        <v>JIMI2</v>
      </c>
      <c r="S775">
        <v>45089</v>
      </c>
      <c r="T775">
        <v>5413358</v>
      </c>
      <c r="U775" t="str">
        <v>IBCR0397RX2Z084</v>
      </c>
      <c r="V775" t="str">
        <v/>
      </c>
      <c r="W775">
        <v>0</v>
      </c>
    </row>
    <row r="776" spans="1:23" x14ac:dyDescent="0.15">
      <c r="A776">
        <v>397</v>
      </c>
      <c r="B776">
        <v>1385</v>
      </c>
      <c r="C776" t="str">
        <v>G</v>
      </c>
      <c r="D776">
        <v>3</v>
      </c>
      <c r="E776" t="str">
        <v>H</v>
      </c>
      <c r="F776">
        <v>3</v>
      </c>
      <c r="G776" t="str">
        <v>no</v>
      </c>
      <c r="H776">
        <v>4</v>
      </c>
      <c r="I776">
        <v>6</v>
      </c>
      <c r="J776">
        <v>20</v>
      </c>
      <c r="K776" s="27">
        <v>14.34</v>
      </c>
      <c r="L776" s="27">
        <v>16.849</v>
      </c>
      <c r="M776" t="str">
        <v>W</v>
      </c>
      <c r="N776" t="str">
        <v>GCR</v>
      </c>
      <c r="O776" t="str">
        <v>BCR</v>
      </c>
      <c r="P776" t="str">
        <v>095252IODP</v>
      </c>
      <c r="Q776" t="str">
        <v>A</v>
      </c>
      <c r="R776" t="str">
        <v>PALL</v>
      </c>
      <c r="S776">
        <v>45089</v>
      </c>
      <c r="T776">
        <v>5413359</v>
      </c>
      <c r="U776" t="str">
        <v>IBCR0397RX3Z084</v>
      </c>
      <c r="V776" t="str">
        <v/>
      </c>
      <c r="W776">
        <v>0</v>
      </c>
    </row>
    <row r="777" spans="1:23" x14ac:dyDescent="0.15">
      <c r="A777">
        <v>397</v>
      </c>
      <c r="B777">
        <v>1385</v>
      </c>
      <c r="C777" t="str">
        <v>G</v>
      </c>
      <c r="D777">
        <v>3</v>
      </c>
      <c r="E777" t="str">
        <v>H</v>
      </c>
      <c r="F777">
        <v>3</v>
      </c>
      <c r="G777" t="str">
        <v>no</v>
      </c>
      <c r="H777">
        <v>6</v>
      </c>
      <c r="I777">
        <v>8</v>
      </c>
      <c r="J777">
        <v>20</v>
      </c>
      <c r="K777" s="27">
        <v>14.360000000000001</v>
      </c>
      <c r="L777" s="27">
        <v>16.869</v>
      </c>
      <c r="M777" t="str">
        <v>W</v>
      </c>
      <c r="N777" t="str">
        <v>GCR</v>
      </c>
      <c r="O777" t="str">
        <v>BCR</v>
      </c>
      <c r="P777" t="str">
        <v>095252IODP</v>
      </c>
      <c r="Q777" t="str">
        <v>A</v>
      </c>
      <c r="R777" t="str">
        <v>PALL</v>
      </c>
      <c r="S777">
        <v>45089</v>
      </c>
      <c r="T777">
        <v>5413360</v>
      </c>
      <c r="U777" t="str">
        <v>IBCR0397RX4Z084</v>
      </c>
      <c r="V777" t="str">
        <v/>
      </c>
      <c r="W777">
        <v>0</v>
      </c>
    </row>
    <row r="778" spans="1:23" x14ac:dyDescent="0.15">
      <c r="A778">
        <v>397</v>
      </c>
      <c r="B778">
        <v>1385</v>
      </c>
      <c r="C778" t="str">
        <v>G</v>
      </c>
      <c r="D778">
        <v>3</v>
      </c>
      <c r="E778" t="str">
        <v>H</v>
      </c>
      <c r="F778">
        <v>3</v>
      </c>
      <c r="G778" t="str">
        <v>no</v>
      </c>
      <c r="H778">
        <v>8</v>
      </c>
      <c r="I778">
        <v>10</v>
      </c>
      <c r="J778">
        <v>8</v>
      </c>
      <c r="K778" s="27">
        <v>14.38</v>
      </c>
      <c r="L778" s="27">
        <v>16.888999999999999</v>
      </c>
      <c r="M778" t="str">
        <v>W</v>
      </c>
      <c r="N778" t="str">
        <v>GCR</v>
      </c>
      <c r="O778" t="str">
        <v>BCR</v>
      </c>
      <c r="P778" t="str">
        <v>095810IODP</v>
      </c>
      <c r="Q778" t="str">
        <v>A</v>
      </c>
      <c r="R778" t="str">
        <v>XUAN</v>
      </c>
      <c r="S778">
        <v>45089</v>
      </c>
      <c r="T778">
        <v>5413361</v>
      </c>
      <c r="U778" t="str">
        <v>IBCR0397RX5Z084</v>
      </c>
      <c r="V778" t="str">
        <v/>
      </c>
      <c r="W778">
        <v>0</v>
      </c>
    </row>
    <row r="779" spans="1:23" x14ac:dyDescent="0.15">
      <c r="A779">
        <v>397</v>
      </c>
      <c r="B779">
        <v>1385</v>
      </c>
      <c r="C779" t="str">
        <v>G</v>
      </c>
      <c r="D779">
        <v>3</v>
      </c>
      <c r="E779" t="str">
        <v>H</v>
      </c>
      <c r="F779">
        <v>3</v>
      </c>
      <c r="G779" t="str">
        <v>no</v>
      </c>
      <c r="H779">
        <v>8</v>
      </c>
      <c r="I779">
        <v>10</v>
      </c>
      <c r="J779">
        <v>20</v>
      </c>
      <c r="K779" s="27">
        <v>14.38</v>
      </c>
      <c r="L779" s="27">
        <v>16.888999999999999</v>
      </c>
      <c r="M779" t="str">
        <v>W</v>
      </c>
      <c r="N779" t="str">
        <v>GCR</v>
      </c>
      <c r="O779" t="str">
        <v>BCR</v>
      </c>
      <c r="P779" t="str">
        <v>095252IODP</v>
      </c>
      <c r="Q779" t="str">
        <v>A</v>
      </c>
      <c r="R779" t="str">
        <v>PALL</v>
      </c>
      <c r="S779">
        <v>45089</v>
      </c>
      <c r="T779">
        <v>5413362</v>
      </c>
      <c r="U779" t="str">
        <v>IBCR0397RX6Z084</v>
      </c>
      <c r="V779" t="str">
        <v/>
      </c>
      <c r="W779">
        <v>0</v>
      </c>
    </row>
    <row r="780" spans="1:23" x14ac:dyDescent="0.15">
      <c r="A780">
        <v>397</v>
      </c>
      <c r="B780">
        <v>1385</v>
      </c>
      <c r="C780" t="str">
        <v>G</v>
      </c>
      <c r="D780">
        <v>3</v>
      </c>
      <c r="E780" t="str">
        <v>H</v>
      </c>
      <c r="F780">
        <v>3</v>
      </c>
      <c r="G780" t="str">
        <v>no</v>
      </c>
      <c r="H780">
        <v>10</v>
      </c>
      <c r="I780">
        <v>12</v>
      </c>
      <c r="J780">
        <v>20</v>
      </c>
      <c r="K780" s="27">
        <v>14.4</v>
      </c>
      <c r="L780" s="27">
        <v>16.908999999999999</v>
      </c>
      <c r="M780" t="str">
        <v>W</v>
      </c>
      <c r="N780" t="str">
        <v>GCR</v>
      </c>
      <c r="O780" t="str">
        <v>BCR</v>
      </c>
      <c r="P780" t="str">
        <v>095750IODP</v>
      </c>
      <c r="Q780" t="str">
        <v>A</v>
      </c>
      <c r="R780" t="str">
        <v>HINE</v>
      </c>
      <c r="S780">
        <v>45089</v>
      </c>
      <c r="T780">
        <v>5413363</v>
      </c>
      <c r="U780" t="str">
        <v>IBCR0397RX7Z084</v>
      </c>
      <c r="V780" t="str">
        <v/>
      </c>
      <c r="W780">
        <v>0</v>
      </c>
    </row>
    <row r="781" spans="1:23" x14ac:dyDescent="0.15">
      <c r="A781">
        <v>397</v>
      </c>
      <c r="B781">
        <v>1385</v>
      </c>
      <c r="C781" t="str">
        <v>G</v>
      </c>
      <c r="D781">
        <v>3</v>
      </c>
      <c r="E781" t="str">
        <v>H</v>
      </c>
      <c r="F781">
        <v>3</v>
      </c>
      <c r="G781" t="str">
        <v>no</v>
      </c>
      <c r="H781">
        <v>12</v>
      </c>
      <c r="I781">
        <v>14</v>
      </c>
      <c r="J781">
        <v>10</v>
      </c>
      <c r="K781" s="27">
        <v>14.42</v>
      </c>
      <c r="L781" s="27">
        <v>16.928999999999998</v>
      </c>
      <c r="M781" t="str">
        <v>W</v>
      </c>
      <c r="N781" t="str">
        <v>GCR</v>
      </c>
      <c r="O781" t="str">
        <v>BCR</v>
      </c>
      <c r="P781" t="str">
        <v>096010IODP</v>
      </c>
      <c r="Q781" t="str">
        <v>A</v>
      </c>
      <c r="R781" t="str">
        <v>YOBO</v>
      </c>
      <c r="S781">
        <v>45089</v>
      </c>
      <c r="T781">
        <v>5413365</v>
      </c>
      <c r="U781" t="str">
        <v>IBCR0397RX9Z084</v>
      </c>
      <c r="V781" t="str">
        <v/>
      </c>
      <c r="W781">
        <v>0</v>
      </c>
    </row>
    <row r="782" spans="1:23" x14ac:dyDescent="0.15">
      <c r="A782">
        <v>397</v>
      </c>
      <c r="B782">
        <v>1385</v>
      </c>
      <c r="C782" t="str">
        <v>G</v>
      </c>
      <c r="D782">
        <v>3</v>
      </c>
      <c r="E782" t="str">
        <v>H</v>
      </c>
      <c r="F782">
        <v>3</v>
      </c>
      <c r="G782" t="str">
        <v>no</v>
      </c>
      <c r="H782">
        <v>12</v>
      </c>
      <c r="I782">
        <v>14</v>
      </c>
      <c r="J782">
        <v>20</v>
      </c>
      <c r="K782" s="27">
        <v>14.42</v>
      </c>
      <c r="L782" s="27">
        <v>16.928999999999998</v>
      </c>
      <c r="M782" t="str">
        <v>W</v>
      </c>
      <c r="N782" t="str">
        <v>GCR</v>
      </c>
      <c r="O782" t="str">
        <v>BCR</v>
      </c>
      <c r="P782" t="str">
        <v>095252IODP</v>
      </c>
      <c r="Q782" t="str">
        <v>A</v>
      </c>
      <c r="R782" t="str">
        <v>PALL</v>
      </c>
      <c r="S782">
        <v>45089</v>
      </c>
      <c r="T782">
        <v>5413364</v>
      </c>
      <c r="U782" t="str">
        <v>IBCR0397RX8Z084</v>
      </c>
      <c r="V782" t="str">
        <v/>
      </c>
      <c r="W782">
        <v>0</v>
      </c>
    </row>
    <row r="783" spans="1:23" x14ac:dyDescent="0.15">
      <c r="A783">
        <v>397</v>
      </c>
      <c r="B783">
        <v>1385</v>
      </c>
      <c r="C783" t="str">
        <v>G</v>
      </c>
      <c r="D783">
        <v>3</v>
      </c>
      <c r="E783" t="str">
        <v>H</v>
      </c>
      <c r="F783">
        <v>3</v>
      </c>
      <c r="G783" t="str">
        <v>no</v>
      </c>
      <c r="H783">
        <v>14</v>
      </c>
      <c r="I783">
        <v>16</v>
      </c>
      <c r="J783">
        <v>20</v>
      </c>
      <c r="K783" s="27">
        <v>14.440000000000001</v>
      </c>
      <c r="L783" s="27">
        <v>16.949000000000002</v>
      </c>
      <c r="M783" t="str">
        <v>W</v>
      </c>
      <c r="N783" t="str">
        <v>GCR</v>
      </c>
      <c r="O783" t="str">
        <v>BCR</v>
      </c>
      <c r="P783" t="str">
        <v>095252IODP</v>
      </c>
      <c r="Q783" t="str">
        <v>A</v>
      </c>
      <c r="R783" t="str">
        <v>PALL</v>
      </c>
      <c r="S783">
        <v>45089</v>
      </c>
      <c r="T783">
        <v>5413366</v>
      </c>
      <c r="U783" t="str">
        <v>IBCR0397RXAZ084</v>
      </c>
      <c r="V783" t="str">
        <v/>
      </c>
      <c r="W783">
        <v>0</v>
      </c>
    </row>
    <row r="784" spans="1:23" x14ac:dyDescent="0.15">
      <c r="A784">
        <v>397</v>
      </c>
      <c r="B784">
        <v>1385</v>
      </c>
      <c r="C784" t="str">
        <v>G</v>
      </c>
      <c r="D784">
        <v>3</v>
      </c>
      <c r="E784" t="str">
        <v>H</v>
      </c>
      <c r="F784">
        <v>3</v>
      </c>
      <c r="G784" t="str">
        <v>no</v>
      </c>
      <c r="H784">
        <v>16</v>
      </c>
      <c r="I784">
        <v>18</v>
      </c>
      <c r="J784">
        <v>8</v>
      </c>
      <c r="K784" s="27">
        <v>14.46</v>
      </c>
      <c r="L784" s="27">
        <v>16.969000000000001</v>
      </c>
      <c r="M784" t="str">
        <v>W</v>
      </c>
      <c r="N784" t="str">
        <v>GCR</v>
      </c>
      <c r="O784" t="str">
        <v>BCR</v>
      </c>
      <c r="P784" t="str">
        <v>095810IODP</v>
      </c>
      <c r="Q784" t="str">
        <v>A</v>
      </c>
      <c r="R784" t="str">
        <v>XUAN</v>
      </c>
      <c r="S784">
        <v>45089</v>
      </c>
      <c r="T784">
        <v>5413368</v>
      </c>
      <c r="U784" t="str">
        <v>IBCR0397RXCZ084</v>
      </c>
      <c r="V784" t="str">
        <v/>
      </c>
      <c r="W784">
        <v>0</v>
      </c>
    </row>
    <row r="785" spans="1:23" x14ac:dyDescent="0.15">
      <c r="A785">
        <v>397</v>
      </c>
      <c r="B785">
        <v>1385</v>
      </c>
      <c r="C785" t="str">
        <v>G</v>
      </c>
      <c r="D785">
        <v>3</v>
      </c>
      <c r="E785" t="str">
        <v>H</v>
      </c>
      <c r="F785">
        <v>3</v>
      </c>
      <c r="G785" t="str">
        <v>no</v>
      </c>
      <c r="H785">
        <v>16</v>
      </c>
      <c r="I785">
        <v>18</v>
      </c>
      <c r="J785">
        <v>20</v>
      </c>
      <c r="K785" s="27">
        <v>14.46</v>
      </c>
      <c r="L785" s="27">
        <v>16.969000000000001</v>
      </c>
      <c r="M785" t="str">
        <v>W</v>
      </c>
      <c r="N785" t="str">
        <v>GCR</v>
      </c>
      <c r="O785" t="str">
        <v>BCR</v>
      </c>
      <c r="P785" t="str">
        <v>095353IODP</v>
      </c>
      <c r="Q785" t="str">
        <v>A</v>
      </c>
      <c r="R785" t="str">
        <v>WU</v>
      </c>
      <c r="S785">
        <v>45089</v>
      </c>
      <c r="T785">
        <v>5413367</v>
      </c>
      <c r="U785" t="str">
        <v>IBCR0397RXBZ084</v>
      </c>
      <c r="V785" t="str">
        <v/>
      </c>
      <c r="W785">
        <v>0</v>
      </c>
    </row>
    <row r="786" spans="1:23" x14ac:dyDescent="0.15">
      <c r="A786">
        <v>397</v>
      </c>
      <c r="B786">
        <v>1385</v>
      </c>
      <c r="C786" t="str">
        <v>G</v>
      </c>
      <c r="D786">
        <v>3</v>
      </c>
      <c r="E786" t="str">
        <v>H</v>
      </c>
      <c r="F786">
        <v>3</v>
      </c>
      <c r="G786" t="str">
        <v>no</v>
      </c>
      <c r="H786">
        <v>18</v>
      </c>
      <c r="I786">
        <v>20</v>
      </c>
      <c r="J786">
        <v>36</v>
      </c>
      <c r="K786" s="27">
        <v>14.48</v>
      </c>
      <c r="L786" s="27">
        <v>16.989000000000001</v>
      </c>
      <c r="M786" t="str">
        <v>W</v>
      </c>
      <c r="N786" t="str">
        <v>GCR</v>
      </c>
      <c r="O786" t="str">
        <v>BCR</v>
      </c>
      <c r="P786" t="str">
        <v>095086IODP</v>
      </c>
      <c r="Q786" t="str">
        <v>A</v>
      </c>
      <c r="R786" t="str">
        <v>JIMI2</v>
      </c>
      <c r="S786">
        <v>45089</v>
      </c>
      <c r="T786">
        <v>5413369</v>
      </c>
      <c r="U786" t="str">
        <v>IBCR0397RXDZ084</v>
      </c>
      <c r="V786" t="str">
        <v/>
      </c>
      <c r="W786">
        <v>0</v>
      </c>
    </row>
    <row r="787" spans="1:23" x14ac:dyDescent="0.15">
      <c r="A787">
        <v>397</v>
      </c>
      <c r="B787">
        <v>1385</v>
      </c>
      <c r="C787" t="str">
        <v>G</v>
      </c>
      <c r="D787">
        <v>3</v>
      </c>
      <c r="E787" t="str">
        <v>H</v>
      </c>
      <c r="F787">
        <v>3</v>
      </c>
      <c r="G787" t="str">
        <v>no</v>
      </c>
      <c r="H787">
        <v>20</v>
      </c>
      <c r="I787">
        <v>22</v>
      </c>
      <c r="J787">
        <v>20</v>
      </c>
      <c r="K787" s="27">
        <v>14.5</v>
      </c>
      <c r="L787" s="27">
        <v>17.009</v>
      </c>
      <c r="M787" t="str">
        <v>W</v>
      </c>
      <c r="N787" t="str">
        <v>GCR</v>
      </c>
      <c r="O787" t="str">
        <v>BCR</v>
      </c>
      <c r="P787" t="str">
        <v>095252IODP</v>
      </c>
      <c r="Q787" t="str">
        <v>A</v>
      </c>
      <c r="R787" t="str">
        <v>PALL</v>
      </c>
      <c r="S787">
        <v>45089</v>
      </c>
      <c r="T787">
        <v>5413370</v>
      </c>
      <c r="U787" t="str">
        <v>IBCR0397RXEZ084</v>
      </c>
      <c r="V787" t="str">
        <v/>
      </c>
      <c r="W787">
        <v>0</v>
      </c>
    </row>
    <row r="788" spans="1:23" x14ac:dyDescent="0.15">
      <c r="A788">
        <v>397</v>
      </c>
      <c r="B788">
        <v>1385</v>
      </c>
      <c r="C788" t="str">
        <v>G</v>
      </c>
      <c r="D788">
        <v>3</v>
      </c>
      <c r="E788" t="str">
        <v>H</v>
      </c>
      <c r="F788">
        <v>3</v>
      </c>
      <c r="G788" t="str">
        <v>no</v>
      </c>
      <c r="H788">
        <v>22</v>
      </c>
      <c r="I788">
        <v>24</v>
      </c>
      <c r="J788">
        <v>10</v>
      </c>
      <c r="K788" s="27">
        <v>14.520000000000001</v>
      </c>
      <c r="L788" s="27">
        <v>17.029</v>
      </c>
      <c r="M788" t="str">
        <v>W</v>
      </c>
      <c r="N788" t="str">
        <v>GCR</v>
      </c>
      <c r="O788" t="str">
        <v>BCR</v>
      </c>
      <c r="P788" t="str">
        <v>096010IODP</v>
      </c>
      <c r="Q788" t="str">
        <v>A</v>
      </c>
      <c r="R788" t="str">
        <v>YOBO</v>
      </c>
      <c r="S788">
        <v>45089</v>
      </c>
      <c r="T788">
        <v>5413372</v>
      </c>
      <c r="U788" t="str">
        <v>IBCR0397RXGZ084</v>
      </c>
      <c r="V788" t="str">
        <v/>
      </c>
      <c r="W788">
        <v>0</v>
      </c>
    </row>
    <row r="789" spans="1:23" x14ac:dyDescent="0.15">
      <c r="A789">
        <v>397</v>
      </c>
      <c r="B789">
        <v>1385</v>
      </c>
      <c r="C789" t="str">
        <v>G</v>
      </c>
      <c r="D789">
        <v>3</v>
      </c>
      <c r="E789" t="str">
        <v>H</v>
      </c>
      <c r="F789">
        <v>3</v>
      </c>
      <c r="G789" t="str">
        <v>no</v>
      </c>
      <c r="H789">
        <v>22</v>
      </c>
      <c r="I789">
        <v>24</v>
      </c>
      <c r="J789">
        <v>20</v>
      </c>
      <c r="K789" s="27">
        <v>14.520000000000001</v>
      </c>
      <c r="L789" s="27">
        <v>17.029</v>
      </c>
      <c r="M789" t="str">
        <v>W</v>
      </c>
      <c r="N789" t="str">
        <v>GCR</v>
      </c>
      <c r="O789" t="str">
        <v>BCR</v>
      </c>
      <c r="P789" t="str">
        <v>095252IODP</v>
      </c>
      <c r="Q789" t="str">
        <v>A</v>
      </c>
      <c r="R789" t="str">
        <v>PALL</v>
      </c>
      <c r="S789">
        <v>45089</v>
      </c>
      <c r="T789">
        <v>5413371</v>
      </c>
      <c r="U789" t="str">
        <v>IBCR0397RXFZ084</v>
      </c>
      <c r="V789" t="str">
        <v/>
      </c>
      <c r="W789">
        <v>0</v>
      </c>
    </row>
    <row r="790" spans="1:23" x14ac:dyDescent="0.15">
      <c r="A790">
        <v>397</v>
      </c>
      <c r="B790">
        <v>1385</v>
      </c>
      <c r="C790" t="str">
        <v>G</v>
      </c>
      <c r="D790">
        <v>3</v>
      </c>
      <c r="E790" t="str">
        <v>H</v>
      </c>
      <c r="F790">
        <v>3</v>
      </c>
      <c r="G790" t="str">
        <v>no</v>
      </c>
      <c r="H790">
        <v>24</v>
      </c>
      <c r="I790">
        <v>26</v>
      </c>
      <c r="J790">
        <v>20</v>
      </c>
      <c r="K790" s="27">
        <v>14.540000000000001</v>
      </c>
      <c r="L790" s="27">
        <v>17.048999999999999</v>
      </c>
      <c r="M790" t="str">
        <v>W</v>
      </c>
      <c r="N790" t="str">
        <v>GCR</v>
      </c>
      <c r="O790" t="str">
        <v>BCR</v>
      </c>
      <c r="P790" t="str">
        <v>095252IODP</v>
      </c>
      <c r="Q790" t="str">
        <v>A</v>
      </c>
      <c r="R790" t="str">
        <v>PALL</v>
      </c>
      <c r="S790">
        <v>45089</v>
      </c>
      <c r="T790">
        <v>5413373</v>
      </c>
      <c r="U790" t="str">
        <v>IBCR0397RXHZ084</v>
      </c>
      <c r="V790" t="str">
        <v/>
      </c>
      <c r="W790">
        <v>0</v>
      </c>
    </row>
    <row r="791" spans="1:23" x14ac:dyDescent="0.15">
      <c r="A791">
        <v>397</v>
      </c>
      <c r="B791">
        <v>1385</v>
      </c>
      <c r="C791" t="str">
        <v>G</v>
      </c>
      <c r="D791">
        <v>3</v>
      </c>
      <c r="E791" t="str">
        <v>H</v>
      </c>
      <c r="F791">
        <v>3</v>
      </c>
      <c r="G791" t="str">
        <v>no</v>
      </c>
      <c r="H791">
        <v>26</v>
      </c>
      <c r="I791">
        <v>28</v>
      </c>
      <c r="J791">
        <v>20</v>
      </c>
      <c r="K791" s="27">
        <v>14.56</v>
      </c>
      <c r="L791" s="27">
        <v>17.068999999999999</v>
      </c>
      <c r="M791" t="str">
        <v>W</v>
      </c>
      <c r="N791" t="str">
        <v>GCR</v>
      </c>
      <c r="O791" t="str">
        <v>BCR</v>
      </c>
      <c r="P791" t="str">
        <v>095750IODP</v>
      </c>
      <c r="Q791" t="str">
        <v>A</v>
      </c>
      <c r="R791" t="str">
        <v>HINE</v>
      </c>
      <c r="S791">
        <v>45089</v>
      </c>
      <c r="T791">
        <v>5413374</v>
      </c>
      <c r="U791" t="str">
        <v>IBCR0397RXIZ084</v>
      </c>
      <c r="V791" t="str">
        <v/>
      </c>
      <c r="W791">
        <v>0</v>
      </c>
    </row>
    <row r="792" spans="1:23" x14ac:dyDescent="0.15">
      <c r="A792">
        <v>397</v>
      </c>
      <c r="B792">
        <v>1385</v>
      </c>
      <c r="C792" t="str">
        <v>G</v>
      </c>
      <c r="D792">
        <v>3</v>
      </c>
      <c r="E792" t="str">
        <v>H</v>
      </c>
      <c r="F792">
        <v>3</v>
      </c>
      <c r="G792" t="str">
        <v>no</v>
      </c>
      <c r="H792">
        <v>28</v>
      </c>
      <c r="I792">
        <v>30</v>
      </c>
      <c r="J792">
        <v>20</v>
      </c>
      <c r="K792" s="27">
        <v>14.58</v>
      </c>
      <c r="L792" s="27">
        <v>17.088999999999999</v>
      </c>
      <c r="M792" t="str">
        <v>W</v>
      </c>
      <c r="N792" t="str">
        <v>GCR</v>
      </c>
      <c r="O792" t="str">
        <v>BCR</v>
      </c>
      <c r="P792" t="str">
        <v>095252IODP</v>
      </c>
      <c r="Q792" t="str">
        <v>A</v>
      </c>
      <c r="R792" t="str">
        <v>PALL</v>
      </c>
      <c r="S792">
        <v>45089</v>
      </c>
      <c r="T792">
        <v>5413375</v>
      </c>
      <c r="U792" t="str">
        <v>IBCR0397RXJZ084</v>
      </c>
      <c r="V792" t="str">
        <v/>
      </c>
      <c r="W792">
        <v>0</v>
      </c>
    </row>
    <row r="793" spans="1:23" x14ac:dyDescent="0.15">
      <c r="A793">
        <v>397</v>
      </c>
      <c r="B793">
        <v>1385</v>
      </c>
      <c r="C793" t="str">
        <v>G</v>
      </c>
      <c r="D793">
        <v>3</v>
      </c>
      <c r="E793" t="str">
        <v>H</v>
      </c>
      <c r="F793">
        <v>3</v>
      </c>
      <c r="G793" t="str">
        <v>no</v>
      </c>
      <c r="H793">
        <v>28</v>
      </c>
      <c r="I793">
        <v>30</v>
      </c>
      <c r="J793">
        <v>10</v>
      </c>
      <c r="K793" s="27">
        <v>14.58</v>
      </c>
      <c r="L793" s="27">
        <v>17.088999999999999</v>
      </c>
      <c r="M793" t="str">
        <v>W</v>
      </c>
      <c r="N793" t="str">
        <v>JRS_CLARK</v>
      </c>
      <c r="O793" t="str">
        <v>JR</v>
      </c>
      <c r="P793" t="str">
        <v>JR9999</v>
      </c>
      <c r="Q793" t="str">
        <v>A</v>
      </c>
      <c r="R793" t="str">
        <v>MAD</v>
      </c>
      <c r="S793">
        <v>44885</v>
      </c>
      <c r="T793">
        <v>5355093</v>
      </c>
      <c r="U793" t="str">
        <v>IBCR0397RXL0S64</v>
      </c>
      <c r="V793" t="str">
        <v/>
      </c>
      <c r="W793">
        <v>0</v>
      </c>
    </row>
    <row r="794" spans="1:23" x14ac:dyDescent="0.15">
      <c r="A794">
        <v>397</v>
      </c>
      <c r="B794">
        <v>1385</v>
      </c>
      <c r="C794" t="str">
        <v>G</v>
      </c>
      <c r="D794">
        <v>3</v>
      </c>
      <c r="E794" t="str">
        <v>H</v>
      </c>
      <c r="F794">
        <v>3</v>
      </c>
      <c r="G794" t="str">
        <v>no</v>
      </c>
      <c r="H794">
        <v>28</v>
      </c>
      <c r="I794">
        <v>30</v>
      </c>
      <c r="J794">
        <v>10</v>
      </c>
      <c r="K794" s="27">
        <v>14.58</v>
      </c>
      <c r="L794" s="27">
        <v>17.088999999999999</v>
      </c>
      <c r="M794" t="str">
        <v>W</v>
      </c>
      <c r="N794" t="str">
        <v>JRS_CLARK</v>
      </c>
      <c r="O794" t="str">
        <v>JR</v>
      </c>
      <c r="P794" t="str">
        <v>JR9999</v>
      </c>
      <c r="Q794" t="str">
        <v>A</v>
      </c>
      <c r="R794" t="str">
        <v>MAD</v>
      </c>
      <c r="S794">
        <v>44885</v>
      </c>
      <c r="T794">
        <v>5356953</v>
      </c>
      <c r="U794" t="str">
        <v>IBCR0397RX9GT64</v>
      </c>
      <c r="V794" t="str">
        <v/>
      </c>
      <c r="W794">
        <v>0</v>
      </c>
    </row>
    <row r="795" spans="1:23" x14ac:dyDescent="0.15">
      <c r="A795">
        <v>397</v>
      </c>
      <c r="B795">
        <v>1385</v>
      </c>
      <c r="C795" t="str">
        <v>G</v>
      </c>
      <c r="D795">
        <v>3</v>
      </c>
      <c r="E795" t="str">
        <v>H</v>
      </c>
      <c r="F795">
        <v>3</v>
      </c>
      <c r="G795" t="str">
        <v>no</v>
      </c>
      <c r="H795">
        <v>30</v>
      </c>
      <c r="I795">
        <v>32</v>
      </c>
      <c r="J795">
        <v>10</v>
      </c>
      <c r="K795" s="27">
        <v>14.600000000000001</v>
      </c>
      <c r="L795" s="27">
        <v>17.109000000000002</v>
      </c>
      <c r="M795" t="str">
        <v>W</v>
      </c>
      <c r="N795" t="str">
        <v>GCR</v>
      </c>
      <c r="O795" t="str">
        <v>BCR</v>
      </c>
      <c r="P795" t="str">
        <v>096010IODP</v>
      </c>
      <c r="Q795" t="str">
        <v>A</v>
      </c>
      <c r="R795" t="str">
        <v>YOBO</v>
      </c>
      <c r="S795">
        <v>45089</v>
      </c>
      <c r="T795">
        <v>5413378</v>
      </c>
      <c r="U795" t="str">
        <v>IBCR0397RXMZ084</v>
      </c>
      <c r="V795" t="str">
        <v/>
      </c>
      <c r="W795">
        <v>0</v>
      </c>
    </row>
    <row r="796" spans="1:23" x14ac:dyDescent="0.15">
      <c r="A796">
        <v>397</v>
      </c>
      <c r="B796">
        <v>1385</v>
      </c>
      <c r="C796" t="str">
        <v>G</v>
      </c>
      <c r="D796">
        <v>3</v>
      </c>
      <c r="E796" t="str">
        <v>H</v>
      </c>
      <c r="F796">
        <v>3</v>
      </c>
      <c r="G796" t="str">
        <v>no</v>
      </c>
      <c r="H796">
        <v>30</v>
      </c>
      <c r="I796">
        <v>32</v>
      </c>
      <c r="J796">
        <v>20</v>
      </c>
      <c r="K796" s="27">
        <v>14.600000000000001</v>
      </c>
      <c r="L796" s="27">
        <v>17.109000000000002</v>
      </c>
      <c r="M796" t="str">
        <v>W</v>
      </c>
      <c r="N796" t="str">
        <v>GCR</v>
      </c>
      <c r="O796" t="str">
        <v>BCR</v>
      </c>
      <c r="P796" t="str">
        <v>095252IODP</v>
      </c>
      <c r="Q796" t="str">
        <v>A</v>
      </c>
      <c r="R796" t="str">
        <v>PALL</v>
      </c>
      <c r="S796">
        <v>45089</v>
      </c>
      <c r="T796">
        <v>5413377</v>
      </c>
      <c r="U796" t="str">
        <v>IBCR0397RXLZ084</v>
      </c>
      <c r="V796" t="str">
        <v/>
      </c>
      <c r="W796">
        <v>0</v>
      </c>
    </row>
    <row r="797" spans="1:23" x14ac:dyDescent="0.15">
      <c r="A797">
        <v>397</v>
      </c>
      <c r="B797">
        <v>1385</v>
      </c>
      <c r="C797" t="str">
        <v>G</v>
      </c>
      <c r="D797">
        <v>3</v>
      </c>
      <c r="E797" t="str">
        <v>H</v>
      </c>
      <c r="F797">
        <v>3</v>
      </c>
      <c r="G797" t="str">
        <v>no</v>
      </c>
      <c r="H797">
        <v>32</v>
      </c>
      <c r="I797">
        <v>34</v>
      </c>
      <c r="J797">
        <v>36</v>
      </c>
      <c r="K797" s="27">
        <v>14.620000000000001</v>
      </c>
      <c r="L797" s="27">
        <v>17.129000000000001</v>
      </c>
      <c r="M797" t="str">
        <v>W</v>
      </c>
      <c r="N797" t="str">
        <v>GCR</v>
      </c>
      <c r="O797" t="str">
        <v>BCR</v>
      </c>
      <c r="P797" t="str">
        <v>095086IODP</v>
      </c>
      <c r="Q797" t="str">
        <v>A</v>
      </c>
      <c r="R797" t="str">
        <v>JIMI2</v>
      </c>
      <c r="S797">
        <v>45089</v>
      </c>
      <c r="T797">
        <v>5413379</v>
      </c>
      <c r="U797" t="str">
        <v>IBCR0397RXNZ084</v>
      </c>
      <c r="V797" t="str">
        <v/>
      </c>
      <c r="W797">
        <v>0</v>
      </c>
    </row>
    <row r="798" spans="1:23" x14ac:dyDescent="0.15">
      <c r="A798">
        <v>397</v>
      </c>
      <c r="B798">
        <v>1385</v>
      </c>
      <c r="C798" t="str">
        <v>G</v>
      </c>
      <c r="D798">
        <v>3</v>
      </c>
      <c r="E798" t="str">
        <v>H</v>
      </c>
      <c r="F798">
        <v>3</v>
      </c>
      <c r="G798" t="str">
        <v>no</v>
      </c>
      <c r="H798">
        <v>34</v>
      </c>
      <c r="I798">
        <v>36</v>
      </c>
      <c r="J798">
        <v>20</v>
      </c>
      <c r="K798" s="27">
        <v>14.64</v>
      </c>
      <c r="L798" s="27">
        <v>17.149000000000001</v>
      </c>
      <c r="M798" t="str">
        <v>W</v>
      </c>
      <c r="N798" t="str">
        <v>GCR</v>
      </c>
      <c r="O798" t="str">
        <v>BCR</v>
      </c>
      <c r="P798" t="str">
        <v>095252IODP</v>
      </c>
      <c r="Q798" t="str">
        <v>A</v>
      </c>
      <c r="R798" t="str">
        <v>PALL</v>
      </c>
      <c r="S798">
        <v>45089</v>
      </c>
      <c r="T798">
        <v>5413380</v>
      </c>
      <c r="U798" t="str">
        <v>IBCR0397RXOZ084</v>
      </c>
      <c r="V798" t="str">
        <v/>
      </c>
      <c r="W798">
        <v>0</v>
      </c>
    </row>
    <row r="799" spans="1:23" x14ac:dyDescent="0.15">
      <c r="A799">
        <v>397</v>
      </c>
      <c r="B799">
        <v>1385</v>
      </c>
      <c r="C799" t="str">
        <v>G</v>
      </c>
      <c r="D799">
        <v>3</v>
      </c>
      <c r="E799" t="str">
        <v>H</v>
      </c>
      <c r="F799">
        <v>3</v>
      </c>
      <c r="G799" t="str">
        <v>no</v>
      </c>
      <c r="H799">
        <v>36</v>
      </c>
      <c r="I799">
        <v>38</v>
      </c>
      <c r="J799">
        <v>8</v>
      </c>
      <c r="K799" s="27">
        <v>14.66</v>
      </c>
      <c r="L799" s="27">
        <v>17.169</v>
      </c>
      <c r="M799" t="str">
        <v>W</v>
      </c>
      <c r="N799" t="str">
        <v>GCR</v>
      </c>
      <c r="O799" t="str">
        <v>BCR</v>
      </c>
      <c r="P799" t="str">
        <v>095810IODP</v>
      </c>
      <c r="Q799" t="str">
        <v>A</v>
      </c>
      <c r="R799" t="str">
        <v>XUAN</v>
      </c>
      <c r="S799">
        <v>45089</v>
      </c>
      <c r="T799">
        <v>5413382</v>
      </c>
      <c r="U799" t="str">
        <v>IBCR0397RXQZ084</v>
      </c>
      <c r="V799" t="str">
        <v/>
      </c>
      <c r="W799">
        <v>0</v>
      </c>
    </row>
    <row r="800" spans="1:23" x14ac:dyDescent="0.15">
      <c r="A800">
        <v>397</v>
      </c>
      <c r="B800">
        <v>1385</v>
      </c>
      <c r="C800" t="str">
        <v>G</v>
      </c>
      <c r="D800">
        <v>3</v>
      </c>
      <c r="E800" t="str">
        <v>H</v>
      </c>
      <c r="F800">
        <v>3</v>
      </c>
      <c r="G800" t="str">
        <v>no</v>
      </c>
      <c r="H800">
        <v>36</v>
      </c>
      <c r="I800">
        <v>38</v>
      </c>
      <c r="J800">
        <v>20</v>
      </c>
      <c r="K800" s="27">
        <v>14.66</v>
      </c>
      <c r="L800" s="27">
        <v>17.169</v>
      </c>
      <c r="M800" t="str">
        <v>W</v>
      </c>
      <c r="N800" t="str">
        <v>GCR</v>
      </c>
      <c r="O800" t="str">
        <v>BCR</v>
      </c>
      <c r="P800" t="str">
        <v>095252IODP</v>
      </c>
      <c r="Q800" t="str">
        <v>A</v>
      </c>
      <c r="R800" t="str">
        <v>PALL</v>
      </c>
      <c r="S800">
        <v>45089</v>
      </c>
      <c r="T800">
        <v>5413381</v>
      </c>
      <c r="U800" t="str">
        <v>IBCR0397RXPZ084</v>
      </c>
      <c r="V800" t="str">
        <v/>
      </c>
      <c r="W800">
        <v>0</v>
      </c>
    </row>
    <row r="801" spans="1:23" x14ac:dyDescent="0.15">
      <c r="A801">
        <v>397</v>
      </c>
      <c r="B801">
        <v>1385</v>
      </c>
      <c r="C801" t="str">
        <v>G</v>
      </c>
      <c r="D801">
        <v>3</v>
      </c>
      <c r="E801" t="str">
        <v>H</v>
      </c>
      <c r="F801">
        <v>3</v>
      </c>
      <c r="G801" t="str">
        <v>no</v>
      </c>
      <c r="H801">
        <v>38</v>
      </c>
      <c r="I801">
        <v>40</v>
      </c>
      <c r="J801">
        <v>20</v>
      </c>
      <c r="K801" s="27">
        <v>14.680000000000001</v>
      </c>
      <c r="L801" s="27">
        <v>17.189</v>
      </c>
      <c r="M801" t="str">
        <v>W</v>
      </c>
      <c r="N801" t="str">
        <v>GCR</v>
      </c>
      <c r="O801" t="str">
        <v>BCR</v>
      </c>
      <c r="P801" t="str">
        <v>095750IODP</v>
      </c>
      <c r="Q801" t="str">
        <v>A</v>
      </c>
      <c r="R801" t="str">
        <v>HINE</v>
      </c>
      <c r="S801">
        <v>45089</v>
      </c>
      <c r="T801">
        <v>5413383</v>
      </c>
      <c r="U801" t="str">
        <v>IBCR0397RXRZ084</v>
      </c>
      <c r="V801" t="str">
        <v/>
      </c>
      <c r="W801">
        <v>0</v>
      </c>
    </row>
    <row r="802" spans="1:23" x14ac:dyDescent="0.15">
      <c r="A802">
        <v>397</v>
      </c>
      <c r="B802">
        <v>1385</v>
      </c>
      <c r="C802" t="str">
        <v>G</v>
      </c>
      <c r="D802">
        <v>3</v>
      </c>
      <c r="E802" t="str">
        <v>H</v>
      </c>
      <c r="F802">
        <v>3</v>
      </c>
      <c r="G802" t="str">
        <v>no</v>
      </c>
      <c r="H802">
        <v>40</v>
      </c>
      <c r="I802">
        <v>42</v>
      </c>
      <c r="J802">
        <v>20</v>
      </c>
      <c r="K802" s="27">
        <v>14.700000000000001</v>
      </c>
      <c r="L802" s="27">
        <v>17.209</v>
      </c>
      <c r="M802" t="str">
        <v>W</v>
      </c>
      <c r="N802" t="str">
        <v>GCR</v>
      </c>
      <c r="O802" t="str">
        <v>BCR</v>
      </c>
      <c r="P802" t="str">
        <v>095252IODP</v>
      </c>
      <c r="Q802" t="str">
        <v>A</v>
      </c>
      <c r="R802" t="str">
        <v>PALL</v>
      </c>
      <c r="S802">
        <v>45089</v>
      </c>
      <c r="T802">
        <v>5413384</v>
      </c>
      <c r="U802" t="str">
        <v>IBCR0397RXSZ084</v>
      </c>
      <c r="V802" t="str">
        <v/>
      </c>
      <c r="W802">
        <v>0</v>
      </c>
    </row>
    <row r="803" spans="1:23" x14ac:dyDescent="0.15">
      <c r="A803">
        <v>397</v>
      </c>
      <c r="B803">
        <v>1385</v>
      </c>
      <c r="C803" t="str">
        <v>G</v>
      </c>
      <c r="D803">
        <v>3</v>
      </c>
      <c r="E803" t="str">
        <v>H</v>
      </c>
      <c r="F803">
        <v>3</v>
      </c>
      <c r="G803" t="str">
        <v>no</v>
      </c>
      <c r="H803">
        <v>42</v>
      </c>
      <c r="I803">
        <v>44</v>
      </c>
      <c r="J803">
        <v>10</v>
      </c>
      <c r="K803" s="27">
        <v>14.72</v>
      </c>
      <c r="L803" s="27">
        <v>17.228999999999999</v>
      </c>
      <c r="M803" t="str">
        <v>W</v>
      </c>
      <c r="N803" t="str">
        <v>GCR</v>
      </c>
      <c r="O803" t="str">
        <v>BCR</v>
      </c>
      <c r="P803" t="str">
        <v>096010IODP</v>
      </c>
      <c r="Q803" t="str">
        <v>A</v>
      </c>
      <c r="R803" t="str">
        <v>YOBO</v>
      </c>
      <c r="S803">
        <v>45089</v>
      </c>
      <c r="T803">
        <v>5413386</v>
      </c>
      <c r="U803" t="str">
        <v>IBCR0397RXUZ084</v>
      </c>
      <c r="V803" t="str">
        <v/>
      </c>
      <c r="W803">
        <v>0</v>
      </c>
    </row>
    <row r="804" spans="1:23" x14ac:dyDescent="0.15">
      <c r="A804">
        <v>397</v>
      </c>
      <c r="B804">
        <v>1385</v>
      </c>
      <c r="C804" t="str">
        <v>G</v>
      </c>
      <c r="D804">
        <v>3</v>
      </c>
      <c r="E804" t="str">
        <v>H</v>
      </c>
      <c r="F804">
        <v>3</v>
      </c>
      <c r="G804" t="str">
        <v>no</v>
      </c>
      <c r="H804">
        <v>42</v>
      </c>
      <c r="I804">
        <v>44</v>
      </c>
      <c r="J804">
        <v>20</v>
      </c>
      <c r="K804" s="27">
        <v>14.72</v>
      </c>
      <c r="L804" s="27">
        <v>17.228999999999999</v>
      </c>
      <c r="M804" t="str">
        <v>W</v>
      </c>
      <c r="N804" t="str">
        <v>GCR</v>
      </c>
      <c r="O804" t="str">
        <v>BCR</v>
      </c>
      <c r="P804" t="str">
        <v>095252IODP</v>
      </c>
      <c r="Q804" t="str">
        <v>A</v>
      </c>
      <c r="R804" t="str">
        <v>PALL</v>
      </c>
      <c r="S804">
        <v>45089</v>
      </c>
      <c r="T804">
        <v>5413385</v>
      </c>
      <c r="U804" t="str">
        <v>IBCR0397RXTZ084</v>
      </c>
      <c r="V804" t="str">
        <v/>
      </c>
      <c r="W804">
        <v>0</v>
      </c>
    </row>
    <row r="805" spans="1:23" x14ac:dyDescent="0.15">
      <c r="A805">
        <v>397</v>
      </c>
      <c r="B805">
        <v>1385</v>
      </c>
      <c r="C805" t="str">
        <v>G</v>
      </c>
      <c r="D805">
        <v>3</v>
      </c>
      <c r="E805" t="str">
        <v>H</v>
      </c>
      <c r="F805">
        <v>3</v>
      </c>
      <c r="G805" t="str">
        <v>no</v>
      </c>
      <c r="H805">
        <v>44</v>
      </c>
      <c r="I805">
        <v>46</v>
      </c>
      <c r="J805">
        <v>20</v>
      </c>
      <c r="K805" s="27">
        <v>14.74</v>
      </c>
      <c r="L805" s="27">
        <v>17.248999999999999</v>
      </c>
      <c r="M805" t="str">
        <v>W</v>
      </c>
      <c r="N805" t="str">
        <v>GCR</v>
      </c>
      <c r="O805" t="str">
        <v>BCR</v>
      </c>
      <c r="P805" t="str">
        <v>095252IODP</v>
      </c>
      <c r="Q805" t="str">
        <v>A</v>
      </c>
      <c r="R805" t="str">
        <v>PALL</v>
      </c>
      <c r="S805">
        <v>45089</v>
      </c>
      <c r="T805">
        <v>5413387</v>
      </c>
      <c r="U805" t="str">
        <v>IBCR0397RXVZ084</v>
      </c>
      <c r="V805" t="str">
        <v/>
      </c>
      <c r="W805">
        <v>0</v>
      </c>
    </row>
    <row r="806" spans="1:23" x14ac:dyDescent="0.15">
      <c r="A806">
        <v>397</v>
      </c>
      <c r="B806">
        <v>1385</v>
      </c>
      <c r="C806" t="str">
        <v>G</v>
      </c>
      <c r="D806">
        <v>3</v>
      </c>
      <c r="E806" t="str">
        <v>H</v>
      </c>
      <c r="F806">
        <v>3</v>
      </c>
      <c r="G806" t="str">
        <v>no</v>
      </c>
      <c r="H806">
        <v>44</v>
      </c>
      <c r="I806">
        <v>46</v>
      </c>
      <c r="J806">
        <v>8</v>
      </c>
      <c r="K806" s="27">
        <v>14.74</v>
      </c>
      <c r="L806" s="27">
        <v>17.248999999999999</v>
      </c>
      <c r="M806" t="str">
        <v>W</v>
      </c>
      <c r="N806" t="str">
        <v>GCR</v>
      </c>
      <c r="O806" t="str">
        <v>BCR</v>
      </c>
      <c r="P806" t="str">
        <v>095810IODP</v>
      </c>
      <c r="Q806" t="str">
        <v>A</v>
      </c>
      <c r="R806" t="str">
        <v>XUAN</v>
      </c>
      <c r="S806">
        <v>45089</v>
      </c>
      <c r="T806">
        <v>5413388</v>
      </c>
      <c r="U806" t="str">
        <v>IBCR0397RXWZ084</v>
      </c>
      <c r="V806" t="str">
        <v/>
      </c>
      <c r="W806">
        <v>0</v>
      </c>
    </row>
    <row r="807" spans="1:23" x14ac:dyDescent="0.15">
      <c r="A807">
        <v>397</v>
      </c>
      <c r="B807">
        <v>1385</v>
      </c>
      <c r="C807" t="str">
        <v>G</v>
      </c>
      <c r="D807">
        <v>3</v>
      </c>
      <c r="E807" t="str">
        <v>H</v>
      </c>
      <c r="F807">
        <v>3</v>
      </c>
      <c r="G807" t="str">
        <v>no</v>
      </c>
      <c r="H807">
        <v>46</v>
      </c>
      <c r="I807">
        <v>48</v>
      </c>
      <c r="J807">
        <v>36</v>
      </c>
      <c r="K807" s="27">
        <v>14.760000000000002</v>
      </c>
      <c r="L807" s="27">
        <v>17.269000000000002</v>
      </c>
      <c r="M807" t="str">
        <v>W</v>
      </c>
      <c r="N807" t="str">
        <v>GCR</v>
      </c>
      <c r="O807" t="str">
        <v>BCR</v>
      </c>
      <c r="P807" t="str">
        <v>095086IODP</v>
      </c>
      <c r="Q807" t="str">
        <v>A</v>
      </c>
      <c r="R807" t="str">
        <v>JIMI2</v>
      </c>
      <c r="S807">
        <v>45089</v>
      </c>
      <c r="T807">
        <v>5413389</v>
      </c>
      <c r="U807" t="str">
        <v>IBCR0397RXXZ084</v>
      </c>
      <c r="V807" t="str">
        <v/>
      </c>
      <c r="W807">
        <v>0</v>
      </c>
    </row>
    <row r="808" spans="1:23" x14ac:dyDescent="0.15">
      <c r="A808">
        <v>397</v>
      </c>
      <c r="B808">
        <v>1385</v>
      </c>
      <c r="C808" t="str">
        <v>G</v>
      </c>
      <c r="D808">
        <v>3</v>
      </c>
      <c r="E808" t="str">
        <v>H</v>
      </c>
      <c r="F808">
        <v>3</v>
      </c>
      <c r="G808" t="str">
        <v>no</v>
      </c>
      <c r="H808">
        <v>48</v>
      </c>
      <c r="I808">
        <v>50</v>
      </c>
      <c r="J808">
        <v>20</v>
      </c>
      <c r="K808" s="27">
        <v>14.780000000000001</v>
      </c>
      <c r="L808" s="27">
        <v>17.289000000000001</v>
      </c>
      <c r="M808" t="str">
        <v>W</v>
      </c>
      <c r="N808" t="str">
        <v>GCR</v>
      </c>
      <c r="O808" t="str">
        <v>BCR</v>
      </c>
      <c r="P808" t="str">
        <v>095252IODP</v>
      </c>
      <c r="Q808" t="str">
        <v>A</v>
      </c>
      <c r="R808" t="str">
        <v>PALL</v>
      </c>
      <c r="S808">
        <v>45089</v>
      </c>
      <c r="T808">
        <v>5413390</v>
      </c>
      <c r="U808" t="str">
        <v>IBCR0397RXYZ084</v>
      </c>
      <c r="V808" t="str">
        <v/>
      </c>
      <c r="W808">
        <v>0</v>
      </c>
    </row>
    <row r="809" spans="1:23" x14ac:dyDescent="0.15">
      <c r="A809">
        <v>397</v>
      </c>
      <c r="B809">
        <v>1385</v>
      </c>
      <c r="C809" t="str">
        <v>G</v>
      </c>
      <c r="D809">
        <v>3</v>
      </c>
      <c r="E809" t="str">
        <v>H</v>
      </c>
      <c r="F809">
        <v>3</v>
      </c>
      <c r="G809" t="str">
        <v>no</v>
      </c>
      <c r="H809">
        <v>50</v>
      </c>
      <c r="I809">
        <v>52</v>
      </c>
      <c r="J809">
        <v>20</v>
      </c>
      <c r="K809" s="27">
        <v>14.8</v>
      </c>
      <c r="L809" s="27">
        <v>17.309000000000001</v>
      </c>
      <c r="M809" t="str">
        <v>W</v>
      </c>
      <c r="N809" t="str">
        <v>GCR</v>
      </c>
      <c r="O809" t="str">
        <v>BCR</v>
      </c>
      <c r="P809" t="str">
        <v>095252IODP</v>
      </c>
      <c r="Q809" t="str">
        <v>A</v>
      </c>
      <c r="R809" t="str">
        <v>PALL</v>
      </c>
      <c r="S809">
        <v>45089</v>
      </c>
      <c r="T809">
        <v>5413391</v>
      </c>
      <c r="U809" t="str">
        <v>IBCR0397RXZZ084</v>
      </c>
      <c r="V809" t="str">
        <v/>
      </c>
      <c r="W809">
        <v>0</v>
      </c>
    </row>
    <row r="810" spans="1:23" x14ac:dyDescent="0.15">
      <c r="A810">
        <v>397</v>
      </c>
      <c r="B810">
        <v>1385</v>
      </c>
      <c r="C810" t="str">
        <v>G</v>
      </c>
      <c r="D810">
        <v>3</v>
      </c>
      <c r="E810" t="str">
        <v>H</v>
      </c>
      <c r="F810">
        <v>3</v>
      </c>
      <c r="G810" t="str">
        <v>no</v>
      </c>
      <c r="H810">
        <v>50</v>
      </c>
      <c r="I810">
        <v>52</v>
      </c>
      <c r="J810">
        <v>10</v>
      </c>
      <c r="K810" s="27">
        <v>14.8</v>
      </c>
      <c r="L810" s="27">
        <v>17.309000000000001</v>
      </c>
      <c r="M810" t="str">
        <v>W</v>
      </c>
      <c r="N810" t="str">
        <v>GCR</v>
      </c>
      <c r="O810" t="str">
        <v>BCR</v>
      </c>
      <c r="P810" t="str">
        <v>096010IODP</v>
      </c>
      <c r="Q810" t="str">
        <v>A</v>
      </c>
      <c r="R810" t="str">
        <v>YOBO</v>
      </c>
      <c r="S810">
        <v>45089</v>
      </c>
      <c r="T810">
        <v>5413392</v>
      </c>
      <c r="U810" t="str">
        <v>IBCR0397RX00184</v>
      </c>
      <c r="V810" t="str">
        <v/>
      </c>
      <c r="W810">
        <v>0</v>
      </c>
    </row>
    <row r="811" spans="1:23" x14ac:dyDescent="0.15">
      <c r="A811">
        <v>397</v>
      </c>
      <c r="B811">
        <v>1385</v>
      </c>
      <c r="C811" t="str">
        <v>G</v>
      </c>
      <c r="D811">
        <v>3</v>
      </c>
      <c r="E811" t="str">
        <v>H</v>
      </c>
      <c r="F811">
        <v>3</v>
      </c>
      <c r="G811" t="str">
        <v>no</v>
      </c>
      <c r="H811">
        <v>52</v>
      </c>
      <c r="I811">
        <v>54</v>
      </c>
      <c r="J811">
        <v>20</v>
      </c>
      <c r="K811" s="27">
        <v>14.82</v>
      </c>
      <c r="L811" s="27">
        <v>17.329000000000001</v>
      </c>
      <c r="M811" t="str">
        <v>W</v>
      </c>
      <c r="N811" t="str">
        <v>GCR</v>
      </c>
      <c r="O811" t="str">
        <v>BCR</v>
      </c>
      <c r="P811" t="str">
        <v>095750IODP</v>
      </c>
      <c r="Q811" t="str">
        <v>A</v>
      </c>
      <c r="R811" t="str">
        <v>HINE</v>
      </c>
      <c r="S811">
        <v>45089</v>
      </c>
      <c r="T811">
        <v>5413393</v>
      </c>
      <c r="U811" t="str">
        <v>IBCR0397RX10184</v>
      </c>
      <c r="V811" t="str">
        <v/>
      </c>
      <c r="W811">
        <v>0</v>
      </c>
    </row>
    <row r="812" spans="1:23" x14ac:dyDescent="0.15">
      <c r="A812">
        <v>397</v>
      </c>
      <c r="B812">
        <v>1385</v>
      </c>
      <c r="C812" t="str">
        <v>G</v>
      </c>
      <c r="D812">
        <v>3</v>
      </c>
      <c r="E812" t="str">
        <v>H</v>
      </c>
      <c r="F812">
        <v>3</v>
      </c>
      <c r="G812" t="str">
        <v>no</v>
      </c>
      <c r="H812">
        <v>54</v>
      </c>
      <c r="I812">
        <v>56</v>
      </c>
      <c r="J812">
        <v>20</v>
      </c>
      <c r="K812" s="27">
        <v>14.84</v>
      </c>
      <c r="L812" s="27">
        <v>17.349</v>
      </c>
      <c r="M812" t="str">
        <v>W</v>
      </c>
      <c r="N812" t="str">
        <v>GCR</v>
      </c>
      <c r="O812" t="str">
        <v>BCR</v>
      </c>
      <c r="P812" t="str">
        <v>095252IODP</v>
      </c>
      <c r="Q812" t="str">
        <v>A</v>
      </c>
      <c r="R812" t="str">
        <v>PALL</v>
      </c>
      <c r="S812">
        <v>45089</v>
      </c>
      <c r="T812">
        <v>5413394</v>
      </c>
      <c r="U812" t="str">
        <v>IBCR0397RX20184</v>
      </c>
      <c r="V812" t="str">
        <v/>
      </c>
      <c r="W812">
        <v>0</v>
      </c>
    </row>
    <row r="813" spans="1:23" x14ac:dyDescent="0.15">
      <c r="A813">
        <v>397</v>
      </c>
      <c r="B813">
        <v>1385</v>
      </c>
      <c r="C813" t="str">
        <v>G</v>
      </c>
      <c r="D813">
        <v>3</v>
      </c>
      <c r="E813" t="str">
        <v>H</v>
      </c>
      <c r="F813">
        <v>3</v>
      </c>
      <c r="G813" t="str">
        <v>no</v>
      </c>
      <c r="H813">
        <v>56</v>
      </c>
      <c r="I813">
        <v>58</v>
      </c>
      <c r="J813">
        <v>20</v>
      </c>
      <c r="K813" s="27">
        <v>14.860000000000001</v>
      </c>
      <c r="L813" s="27">
        <v>17.369</v>
      </c>
      <c r="M813" t="str">
        <v>W</v>
      </c>
      <c r="N813" t="str">
        <v>GCR</v>
      </c>
      <c r="O813" t="str">
        <v>BCR</v>
      </c>
      <c r="P813" t="str">
        <v>095252IODP</v>
      </c>
      <c r="Q813" t="str">
        <v>A</v>
      </c>
      <c r="R813" t="str">
        <v>PALL</v>
      </c>
      <c r="S813">
        <v>45089</v>
      </c>
      <c r="T813">
        <v>5413395</v>
      </c>
      <c r="U813" t="str">
        <v>IBCR0397RX30184</v>
      </c>
      <c r="V813" t="str">
        <v/>
      </c>
      <c r="W813">
        <v>0</v>
      </c>
    </row>
    <row r="814" spans="1:23" x14ac:dyDescent="0.15">
      <c r="A814">
        <v>397</v>
      </c>
      <c r="B814">
        <v>1385</v>
      </c>
      <c r="C814" t="str">
        <v>G</v>
      </c>
      <c r="D814">
        <v>3</v>
      </c>
      <c r="E814" t="str">
        <v>H</v>
      </c>
      <c r="F814">
        <v>3</v>
      </c>
      <c r="G814" t="str">
        <v>no</v>
      </c>
      <c r="H814">
        <v>56</v>
      </c>
      <c r="I814">
        <v>58</v>
      </c>
      <c r="J814">
        <v>8</v>
      </c>
      <c r="K814" s="27">
        <v>14.860000000000001</v>
      </c>
      <c r="L814" s="27">
        <v>17.369</v>
      </c>
      <c r="M814" t="str">
        <v>W</v>
      </c>
      <c r="N814" t="str">
        <v>GCR</v>
      </c>
      <c r="O814" t="str">
        <v>BCR</v>
      </c>
      <c r="P814" t="str">
        <v>095810IODP</v>
      </c>
      <c r="Q814" t="str">
        <v>A</v>
      </c>
      <c r="R814" t="str">
        <v>XUAN</v>
      </c>
      <c r="S814">
        <v>45089</v>
      </c>
      <c r="T814">
        <v>5413396</v>
      </c>
      <c r="U814" t="str">
        <v>IBCR0397RX40184</v>
      </c>
      <c r="V814" t="str">
        <v/>
      </c>
      <c r="W814">
        <v>0</v>
      </c>
    </row>
    <row r="815" spans="1:23" x14ac:dyDescent="0.15">
      <c r="A815">
        <v>397</v>
      </c>
      <c r="B815">
        <v>1385</v>
      </c>
      <c r="C815" t="str">
        <v>G</v>
      </c>
      <c r="D815">
        <v>3</v>
      </c>
      <c r="E815" t="str">
        <v>H</v>
      </c>
      <c r="F815">
        <v>3</v>
      </c>
      <c r="G815" t="str">
        <v>no</v>
      </c>
      <c r="H815">
        <v>58</v>
      </c>
      <c r="I815">
        <v>60</v>
      </c>
      <c r="J815">
        <v>10</v>
      </c>
      <c r="K815" s="27">
        <v>14.88</v>
      </c>
      <c r="L815" s="27">
        <v>17.388999999999999</v>
      </c>
      <c r="M815" t="str">
        <v>W</v>
      </c>
      <c r="N815" t="str">
        <v>GCR</v>
      </c>
      <c r="O815" t="str">
        <v>BCR</v>
      </c>
      <c r="P815" t="str">
        <v>096010IODP</v>
      </c>
      <c r="Q815" t="str">
        <v>A</v>
      </c>
      <c r="R815" t="str">
        <v>YOBO</v>
      </c>
      <c r="S815">
        <v>45089</v>
      </c>
      <c r="T815">
        <v>5413398</v>
      </c>
      <c r="U815" t="str">
        <v>IBCR0397RX60184</v>
      </c>
      <c r="V815" t="str">
        <v/>
      </c>
      <c r="W815">
        <v>0</v>
      </c>
    </row>
    <row r="816" spans="1:23" x14ac:dyDescent="0.15">
      <c r="A816">
        <v>397</v>
      </c>
      <c r="B816">
        <v>1385</v>
      </c>
      <c r="C816" t="str">
        <v>G</v>
      </c>
      <c r="D816">
        <v>3</v>
      </c>
      <c r="E816" t="str">
        <v>H</v>
      </c>
      <c r="F816">
        <v>3</v>
      </c>
      <c r="G816" t="str">
        <v>no</v>
      </c>
      <c r="H816">
        <v>58</v>
      </c>
      <c r="I816">
        <v>60</v>
      </c>
      <c r="J816">
        <v>20</v>
      </c>
      <c r="K816" s="27">
        <v>14.88</v>
      </c>
      <c r="L816" s="27">
        <v>17.388999999999999</v>
      </c>
      <c r="M816" t="str">
        <v>W</v>
      </c>
      <c r="N816" t="str">
        <v>GCR</v>
      </c>
      <c r="O816" t="str">
        <v>BCR</v>
      </c>
      <c r="P816" t="str">
        <v>095252IODP</v>
      </c>
      <c r="Q816" t="str">
        <v>A</v>
      </c>
      <c r="R816" t="str">
        <v>PALL</v>
      </c>
      <c r="S816">
        <v>45089</v>
      </c>
      <c r="T816">
        <v>5413397</v>
      </c>
      <c r="U816" t="str">
        <v>IBCR0397RX50184</v>
      </c>
      <c r="V816" t="str">
        <v/>
      </c>
      <c r="W816">
        <v>0</v>
      </c>
    </row>
    <row r="817" spans="1:23" x14ac:dyDescent="0.15">
      <c r="A817">
        <v>397</v>
      </c>
      <c r="B817">
        <v>1385</v>
      </c>
      <c r="C817" t="str">
        <v>G</v>
      </c>
      <c r="D817">
        <v>3</v>
      </c>
      <c r="E817" t="str">
        <v>H</v>
      </c>
      <c r="F817">
        <v>3</v>
      </c>
      <c r="G817" t="str">
        <v>no</v>
      </c>
      <c r="H817">
        <v>60</v>
      </c>
      <c r="I817">
        <v>62</v>
      </c>
      <c r="J817">
        <v>36</v>
      </c>
      <c r="K817" s="27">
        <v>14.9</v>
      </c>
      <c r="L817" s="27">
        <v>17.408999999999999</v>
      </c>
      <c r="M817" t="str">
        <v>W</v>
      </c>
      <c r="N817" t="str">
        <v>GCR</v>
      </c>
      <c r="O817" t="str">
        <v>BCR</v>
      </c>
      <c r="P817" t="str">
        <v>095086IODP</v>
      </c>
      <c r="Q817" t="str">
        <v>A</v>
      </c>
      <c r="R817" t="str">
        <v>JIMI2</v>
      </c>
      <c r="S817">
        <v>45089</v>
      </c>
      <c r="T817">
        <v>5413399</v>
      </c>
      <c r="U817" t="str">
        <v>IBCR0397RX70184</v>
      </c>
      <c r="V817" t="str">
        <v/>
      </c>
      <c r="W817">
        <v>0</v>
      </c>
    </row>
    <row r="818" spans="1:23" x14ac:dyDescent="0.15">
      <c r="A818">
        <v>397</v>
      </c>
      <c r="B818">
        <v>1385</v>
      </c>
      <c r="C818" t="str">
        <v>G</v>
      </c>
      <c r="D818">
        <v>3</v>
      </c>
      <c r="E818" t="str">
        <v>H</v>
      </c>
      <c r="F818">
        <v>3</v>
      </c>
      <c r="G818" t="str">
        <v>no</v>
      </c>
      <c r="H818">
        <v>62</v>
      </c>
      <c r="I818">
        <v>64</v>
      </c>
      <c r="J818">
        <v>20</v>
      </c>
      <c r="K818" s="27">
        <v>14.92</v>
      </c>
      <c r="L818" s="27">
        <v>17.428999999999998</v>
      </c>
      <c r="M818" t="str">
        <v>W</v>
      </c>
      <c r="N818" t="str">
        <v>GCR</v>
      </c>
      <c r="O818" t="str">
        <v>BCR</v>
      </c>
      <c r="P818" t="str">
        <v>095252IODP</v>
      </c>
      <c r="Q818" t="str">
        <v>A</v>
      </c>
      <c r="R818" t="str">
        <v>PALL</v>
      </c>
      <c r="S818">
        <v>45089</v>
      </c>
      <c r="T818">
        <v>5413400</v>
      </c>
      <c r="U818" t="str">
        <v>IBCR0397RX80184</v>
      </c>
      <c r="V818" t="str">
        <v/>
      </c>
      <c r="W818">
        <v>0</v>
      </c>
    </row>
    <row r="819" spans="1:23" x14ac:dyDescent="0.15">
      <c r="A819">
        <v>397</v>
      </c>
      <c r="B819">
        <v>1385</v>
      </c>
      <c r="C819" t="str">
        <v>G</v>
      </c>
      <c r="D819">
        <v>3</v>
      </c>
      <c r="E819" t="str">
        <v>H</v>
      </c>
      <c r="F819">
        <v>3</v>
      </c>
      <c r="G819" t="str">
        <v>no</v>
      </c>
      <c r="H819">
        <v>64</v>
      </c>
      <c r="I819">
        <v>66</v>
      </c>
      <c r="J819">
        <v>20</v>
      </c>
      <c r="K819" s="27">
        <v>14.940000000000001</v>
      </c>
      <c r="L819" s="27">
        <v>17.449000000000002</v>
      </c>
      <c r="M819" t="str">
        <v>W</v>
      </c>
      <c r="N819" t="str">
        <v>GCR</v>
      </c>
      <c r="O819" t="str">
        <v>BCR</v>
      </c>
      <c r="P819" t="str">
        <v>095252IODP</v>
      </c>
      <c r="Q819" t="str">
        <v>A</v>
      </c>
      <c r="R819" t="str">
        <v>PALL</v>
      </c>
      <c r="S819">
        <v>45089</v>
      </c>
      <c r="T819">
        <v>5413402</v>
      </c>
      <c r="U819" t="str">
        <v>IBCR0397RXA0184</v>
      </c>
      <c r="V819" t="str">
        <v/>
      </c>
      <c r="W819">
        <v>0</v>
      </c>
    </row>
    <row r="820" spans="1:23" x14ac:dyDescent="0.15">
      <c r="A820">
        <v>397</v>
      </c>
      <c r="B820">
        <v>1385</v>
      </c>
      <c r="C820" t="str">
        <v>G</v>
      </c>
      <c r="D820">
        <v>3</v>
      </c>
      <c r="E820" t="str">
        <v>H</v>
      </c>
      <c r="F820">
        <v>3</v>
      </c>
      <c r="G820" t="str">
        <v>no</v>
      </c>
      <c r="H820">
        <v>64</v>
      </c>
      <c r="I820">
        <v>65</v>
      </c>
      <c r="J820">
        <v>5</v>
      </c>
      <c r="K820" s="27">
        <v>14.940000000000001</v>
      </c>
      <c r="L820" s="27">
        <v>17.449000000000002</v>
      </c>
      <c r="M820" t="str">
        <v>W</v>
      </c>
      <c r="N820" t="str">
        <v>GCR</v>
      </c>
      <c r="O820" t="str">
        <v>BCR</v>
      </c>
      <c r="P820" t="str">
        <v>095391IODP</v>
      </c>
      <c r="Q820" t="str">
        <v>A</v>
      </c>
      <c r="R820" t="str">
        <v>BROO</v>
      </c>
      <c r="S820">
        <v>45089</v>
      </c>
      <c r="T820">
        <v>5413401</v>
      </c>
      <c r="U820" t="str">
        <v>IBCR0397RX90184</v>
      </c>
      <c r="V820" t="str">
        <v/>
      </c>
      <c r="W820">
        <v>0</v>
      </c>
    </row>
    <row r="821" spans="1:23" x14ac:dyDescent="0.15">
      <c r="A821">
        <v>397</v>
      </c>
      <c r="B821">
        <v>1385</v>
      </c>
      <c r="C821" t="str">
        <v>G</v>
      </c>
      <c r="D821">
        <v>3</v>
      </c>
      <c r="E821" t="str">
        <v>H</v>
      </c>
      <c r="F821">
        <v>3</v>
      </c>
      <c r="G821" t="str">
        <v>no</v>
      </c>
      <c r="H821">
        <v>66</v>
      </c>
      <c r="I821">
        <v>68</v>
      </c>
      <c r="J821">
        <v>20</v>
      </c>
      <c r="K821" s="27">
        <v>14.96</v>
      </c>
      <c r="L821" s="27">
        <v>17.469000000000001</v>
      </c>
      <c r="M821" t="str">
        <v>W</v>
      </c>
      <c r="N821" t="str">
        <v>GCR</v>
      </c>
      <c r="O821" t="str">
        <v>BCR</v>
      </c>
      <c r="P821" t="str">
        <v>095750IODP</v>
      </c>
      <c r="Q821" t="str">
        <v>A</v>
      </c>
      <c r="R821" t="str">
        <v>HINE</v>
      </c>
      <c r="S821">
        <v>45089</v>
      </c>
      <c r="T821">
        <v>5413403</v>
      </c>
      <c r="U821" t="str">
        <v>IBCR0397RXB0184</v>
      </c>
      <c r="V821" t="str">
        <v/>
      </c>
      <c r="W821">
        <v>0</v>
      </c>
    </row>
    <row r="822" spans="1:23" x14ac:dyDescent="0.15">
      <c r="A822">
        <v>397</v>
      </c>
      <c r="B822">
        <v>1385</v>
      </c>
      <c r="C822" t="str">
        <v>G</v>
      </c>
      <c r="D822">
        <v>3</v>
      </c>
      <c r="E822" t="str">
        <v>H</v>
      </c>
      <c r="F822">
        <v>3</v>
      </c>
      <c r="G822" t="str">
        <v>no</v>
      </c>
      <c r="H822">
        <v>68</v>
      </c>
      <c r="I822">
        <v>70</v>
      </c>
      <c r="J822">
        <v>8</v>
      </c>
      <c r="K822" s="27">
        <v>14.98</v>
      </c>
      <c r="L822" s="27">
        <v>17.489000000000001</v>
      </c>
      <c r="M822" t="str">
        <v>W</v>
      </c>
      <c r="N822" t="str">
        <v>GCR</v>
      </c>
      <c r="O822" t="str">
        <v>BCR</v>
      </c>
      <c r="P822" t="str">
        <v>095810IODP</v>
      </c>
      <c r="Q822" t="str">
        <v>A</v>
      </c>
      <c r="R822" t="str">
        <v>XUAN</v>
      </c>
      <c r="S822">
        <v>45089</v>
      </c>
      <c r="T822">
        <v>5413405</v>
      </c>
      <c r="U822" t="str">
        <v>IBCR0397RXD0184</v>
      </c>
      <c r="V822" t="str">
        <v/>
      </c>
      <c r="W822">
        <v>0</v>
      </c>
    </row>
    <row r="823" spans="1:23" x14ac:dyDescent="0.15">
      <c r="A823">
        <v>397</v>
      </c>
      <c r="B823">
        <v>1385</v>
      </c>
      <c r="C823" t="str">
        <v>G</v>
      </c>
      <c r="D823">
        <v>3</v>
      </c>
      <c r="E823" t="str">
        <v>H</v>
      </c>
      <c r="F823">
        <v>3</v>
      </c>
      <c r="G823" t="str">
        <v>no</v>
      </c>
      <c r="H823">
        <v>68</v>
      </c>
      <c r="I823">
        <v>70</v>
      </c>
      <c r="J823">
        <v>20</v>
      </c>
      <c r="K823" s="27">
        <v>14.98</v>
      </c>
      <c r="L823" s="27">
        <v>17.489000000000001</v>
      </c>
      <c r="M823" t="str">
        <v>W</v>
      </c>
      <c r="N823" t="str">
        <v>GCR</v>
      </c>
      <c r="O823" t="str">
        <v>BCR</v>
      </c>
      <c r="P823" t="str">
        <v>095353IODP</v>
      </c>
      <c r="Q823" t="str">
        <v>A</v>
      </c>
      <c r="R823" t="str">
        <v>WU</v>
      </c>
      <c r="S823">
        <v>45089</v>
      </c>
      <c r="T823">
        <v>5413404</v>
      </c>
      <c r="U823" t="str">
        <v>IBCR0397RXC0184</v>
      </c>
      <c r="V823" t="str">
        <v/>
      </c>
      <c r="W823">
        <v>0</v>
      </c>
    </row>
    <row r="824" spans="1:23" x14ac:dyDescent="0.15">
      <c r="A824">
        <v>397</v>
      </c>
      <c r="B824">
        <v>1385</v>
      </c>
      <c r="C824" t="str">
        <v>G</v>
      </c>
      <c r="D824">
        <v>3</v>
      </c>
      <c r="E824" t="str">
        <v>H</v>
      </c>
      <c r="F824">
        <v>3</v>
      </c>
      <c r="G824" t="str">
        <v>no</v>
      </c>
      <c r="H824">
        <v>70</v>
      </c>
      <c r="I824">
        <v>72</v>
      </c>
      <c r="J824">
        <v>20</v>
      </c>
      <c r="K824" s="27">
        <v>15</v>
      </c>
      <c r="L824" s="27">
        <v>17.509</v>
      </c>
      <c r="M824" t="str">
        <v>W</v>
      </c>
      <c r="N824" t="str">
        <v>GCR</v>
      </c>
      <c r="O824" t="str">
        <v>BCR</v>
      </c>
      <c r="P824" t="str">
        <v>095252IODP</v>
      </c>
      <c r="Q824" t="str">
        <v>A</v>
      </c>
      <c r="R824" t="str">
        <v>PALL</v>
      </c>
      <c r="S824">
        <v>45089</v>
      </c>
      <c r="T824">
        <v>5413406</v>
      </c>
      <c r="U824" t="str">
        <v>IBCR0397RXE0184</v>
      </c>
      <c r="V824" t="str">
        <v/>
      </c>
      <c r="W824">
        <v>0</v>
      </c>
    </row>
    <row r="825" spans="1:23" x14ac:dyDescent="0.15">
      <c r="A825">
        <v>397</v>
      </c>
      <c r="B825">
        <v>1385</v>
      </c>
      <c r="C825" t="str">
        <v>G</v>
      </c>
      <c r="D825">
        <v>3</v>
      </c>
      <c r="E825" t="str">
        <v>H</v>
      </c>
      <c r="F825">
        <v>3</v>
      </c>
      <c r="G825" t="str">
        <v>no</v>
      </c>
      <c r="H825">
        <v>72</v>
      </c>
      <c r="I825">
        <v>74</v>
      </c>
      <c r="J825">
        <v>20</v>
      </c>
      <c r="K825" s="27">
        <v>15.020000000000001</v>
      </c>
      <c r="L825" s="27">
        <v>17.529</v>
      </c>
      <c r="M825" t="str">
        <v>W</v>
      </c>
      <c r="N825" t="str">
        <v>GCR</v>
      </c>
      <c r="O825" t="str">
        <v>BCR</v>
      </c>
      <c r="P825" t="str">
        <v>095252IODP</v>
      </c>
      <c r="Q825" t="str">
        <v>A</v>
      </c>
      <c r="R825" t="str">
        <v>PALL</v>
      </c>
      <c r="S825">
        <v>45089</v>
      </c>
      <c r="T825">
        <v>5413407</v>
      </c>
      <c r="U825" t="str">
        <v>IBCR0397RXF0184</v>
      </c>
      <c r="V825" t="str">
        <v/>
      </c>
      <c r="W825">
        <v>0</v>
      </c>
    </row>
    <row r="826" spans="1:23" x14ac:dyDescent="0.15">
      <c r="A826">
        <v>397</v>
      </c>
      <c r="B826">
        <v>1385</v>
      </c>
      <c r="C826" t="str">
        <v>G</v>
      </c>
      <c r="D826">
        <v>3</v>
      </c>
      <c r="E826" t="str">
        <v>H</v>
      </c>
      <c r="F826">
        <v>3</v>
      </c>
      <c r="G826" t="str">
        <v>no</v>
      </c>
      <c r="H826">
        <v>72</v>
      </c>
      <c r="I826">
        <v>74</v>
      </c>
      <c r="J826">
        <v>10</v>
      </c>
      <c r="K826" s="27">
        <v>15.020000000000001</v>
      </c>
      <c r="L826" s="27">
        <v>17.529</v>
      </c>
      <c r="M826" t="str">
        <v>W</v>
      </c>
      <c r="N826" t="str">
        <v>GCR</v>
      </c>
      <c r="O826" t="str">
        <v>BCR</v>
      </c>
      <c r="P826" t="str">
        <v>096010IODP</v>
      </c>
      <c r="Q826" t="str">
        <v>A</v>
      </c>
      <c r="R826" t="str">
        <v>YOBO</v>
      </c>
      <c r="S826">
        <v>45089</v>
      </c>
      <c r="T826">
        <v>5413408</v>
      </c>
      <c r="U826" t="str">
        <v>IBCR0397RXG0184</v>
      </c>
      <c r="V826" t="str">
        <v/>
      </c>
      <c r="W826">
        <v>0</v>
      </c>
    </row>
    <row r="827" spans="1:23" x14ac:dyDescent="0.15">
      <c r="A827">
        <v>397</v>
      </c>
      <c r="B827">
        <v>1385</v>
      </c>
      <c r="C827" t="str">
        <v>G</v>
      </c>
      <c r="D827">
        <v>3</v>
      </c>
      <c r="E827" t="str">
        <v>H</v>
      </c>
      <c r="F827">
        <v>3</v>
      </c>
      <c r="G827" t="str">
        <v>no</v>
      </c>
      <c r="H827">
        <v>74</v>
      </c>
      <c r="I827">
        <v>76</v>
      </c>
      <c r="J827">
        <v>8</v>
      </c>
      <c r="K827" s="27">
        <v>15.040000000000001</v>
      </c>
      <c r="L827" s="27">
        <v>17.548999999999999</v>
      </c>
      <c r="M827" t="str">
        <v>W</v>
      </c>
      <c r="N827" t="str">
        <v>GCR</v>
      </c>
      <c r="O827" t="str">
        <v>BCR</v>
      </c>
      <c r="P827" t="str">
        <v>095810IODP</v>
      </c>
      <c r="Q827" t="str">
        <v>A</v>
      </c>
      <c r="R827" t="str">
        <v>XUAN</v>
      </c>
      <c r="S827">
        <v>45089</v>
      </c>
      <c r="T827">
        <v>5413410</v>
      </c>
      <c r="U827" t="str">
        <v>IBCR0397RXI0184</v>
      </c>
      <c r="V827" t="str">
        <v/>
      </c>
      <c r="W827">
        <v>0</v>
      </c>
    </row>
    <row r="828" spans="1:23" x14ac:dyDescent="0.15">
      <c r="A828">
        <v>397</v>
      </c>
      <c r="B828">
        <v>1385</v>
      </c>
      <c r="C828" t="str">
        <v>G</v>
      </c>
      <c r="D828">
        <v>3</v>
      </c>
      <c r="E828" t="str">
        <v>H</v>
      </c>
      <c r="F828">
        <v>3</v>
      </c>
      <c r="G828" t="str">
        <v>no</v>
      </c>
      <c r="H828">
        <v>74</v>
      </c>
      <c r="I828">
        <v>76</v>
      </c>
      <c r="J828">
        <v>20</v>
      </c>
      <c r="K828" s="27">
        <v>15.040000000000001</v>
      </c>
      <c r="L828" s="27">
        <v>17.548999999999999</v>
      </c>
      <c r="M828" t="str">
        <v>W</v>
      </c>
      <c r="N828" t="str">
        <v>GCR</v>
      </c>
      <c r="O828" t="str">
        <v>BCR</v>
      </c>
      <c r="P828" t="str">
        <v>095252IODP</v>
      </c>
      <c r="Q828" t="str">
        <v>A</v>
      </c>
      <c r="R828" t="str">
        <v>PALL</v>
      </c>
      <c r="S828">
        <v>45089</v>
      </c>
      <c r="T828">
        <v>5413409</v>
      </c>
      <c r="U828" t="str">
        <v>IBCR0397RXH0184</v>
      </c>
      <c r="V828" t="str">
        <v/>
      </c>
      <c r="W828">
        <v>0</v>
      </c>
    </row>
    <row r="829" spans="1:23" x14ac:dyDescent="0.15">
      <c r="A829">
        <v>397</v>
      </c>
      <c r="B829">
        <v>1385</v>
      </c>
      <c r="C829" t="str">
        <v>G</v>
      </c>
      <c r="D829">
        <v>3</v>
      </c>
      <c r="E829" t="str">
        <v>H</v>
      </c>
      <c r="F829">
        <v>3</v>
      </c>
      <c r="G829" t="str">
        <v>no</v>
      </c>
      <c r="H829">
        <v>75</v>
      </c>
      <c r="I829">
        <v>75</v>
      </c>
      <c r="J829">
        <v>1</v>
      </c>
      <c r="K829" s="27">
        <v>15.05</v>
      </c>
      <c r="L829" s="27">
        <v>17.559000000000001</v>
      </c>
      <c r="M829" t="str">
        <v>W</v>
      </c>
      <c r="N829" t="str">
        <v>LEWIS</v>
      </c>
      <c r="O829" t="str">
        <v>JR</v>
      </c>
      <c r="P829" t="str">
        <v>JR9999</v>
      </c>
      <c r="Q829" t="str">
        <v>A</v>
      </c>
      <c r="R829" t="str">
        <v>NANNO</v>
      </c>
      <c r="S829">
        <v>44902</v>
      </c>
      <c r="T829">
        <v>5355094</v>
      </c>
      <c r="U829" t="str">
        <v>IBCR0397RXM0S64</v>
      </c>
      <c r="V829" t="str">
        <v>Unprocessed sample to FLOR, slide to CLAR</v>
      </c>
      <c r="W829">
        <v>0</v>
      </c>
    </row>
    <row r="830" spans="1:23" x14ac:dyDescent="0.15">
      <c r="A830">
        <v>397</v>
      </c>
      <c r="B830">
        <v>1385</v>
      </c>
      <c r="C830" t="str">
        <v>G</v>
      </c>
      <c r="D830">
        <v>3</v>
      </c>
      <c r="E830" t="str">
        <v>H</v>
      </c>
      <c r="F830">
        <v>3</v>
      </c>
      <c r="G830" t="str">
        <v>no</v>
      </c>
      <c r="H830">
        <v>75</v>
      </c>
      <c r="I830">
        <v>75</v>
      </c>
      <c r="J830">
        <v>1</v>
      </c>
      <c r="K830" s="27">
        <v>15.05</v>
      </c>
      <c r="L830" s="27">
        <v>17.559000000000001</v>
      </c>
      <c r="M830" t="str">
        <v>W</v>
      </c>
      <c r="N830" t="str">
        <v>LEWIS</v>
      </c>
      <c r="O830" t="str">
        <v>JR</v>
      </c>
      <c r="P830" t="str">
        <v>JR9999</v>
      </c>
      <c r="Q830" t="str">
        <v>A</v>
      </c>
      <c r="R830" t="str">
        <v>NANNO</v>
      </c>
      <c r="S830">
        <v>44902</v>
      </c>
      <c r="T830">
        <v>5356954</v>
      </c>
      <c r="U830" t="str">
        <v>IBCR0397RXAGT64</v>
      </c>
      <c r="V830" t="str">
        <v>Unprocessed sample to FLOR, slide to CLAR</v>
      </c>
      <c r="W830">
        <v>0</v>
      </c>
    </row>
    <row r="831" spans="1:23" x14ac:dyDescent="0.15">
      <c r="A831">
        <v>397</v>
      </c>
      <c r="B831">
        <v>1385</v>
      </c>
      <c r="C831" t="str">
        <v>G</v>
      </c>
      <c r="D831">
        <v>3</v>
      </c>
      <c r="E831" t="str">
        <v>H</v>
      </c>
      <c r="F831">
        <v>3</v>
      </c>
      <c r="G831" t="str">
        <v>no</v>
      </c>
      <c r="H831">
        <v>76</v>
      </c>
      <c r="I831">
        <v>78</v>
      </c>
      <c r="J831">
        <v>36</v>
      </c>
      <c r="K831" s="27">
        <v>15.06</v>
      </c>
      <c r="L831" s="27">
        <v>17.568999999999999</v>
      </c>
      <c r="M831" t="str">
        <v>W</v>
      </c>
      <c r="N831" t="str">
        <v>GCR</v>
      </c>
      <c r="O831" t="str">
        <v>BCR</v>
      </c>
      <c r="P831" t="str">
        <v>095086IODP</v>
      </c>
      <c r="Q831" t="str">
        <v>A</v>
      </c>
      <c r="R831" t="str">
        <v>JIMI2</v>
      </c>
      <c r="S831">
        <v>45089</v>
      </c>
      <c r="T831">
        <v>5413411</v>
      </c>
      <c r="U831" t="str">
        <v>IBCR0397RXJ0184</v>
      </c>
      <c r="V831" t="str">
        <v/>
      </c>
      <c r="W831">
        <v>0</v>
      </c>
    </row>
    <row r="832" spans="1:23" x14ac:dyDescent="0.15">
      <c r="A832">
        <v>397</v>
      </c>
      <c r="B832">
        <v>1385</v>
      </c>
      <c r="C832" t="str">
        <v>G</v>
      </c>
      <c r="D832">
        <v>3</v>
      </c>
      <c r="E832" t="str">
        <v>H</v>
      </c>
      <c r="F832">
        <v>3</v>
      </c>
      <c r="G832" t="str">
        <v>no</v>
      </c>
      <c r="H832">
        <v>78</v>
      </c>
      <c r="I832">
        <v>80</v>
      </c>
      <c r="J832">
        <v>20</v>
      </c>
      <c r="K832" s="27">
        <v>15.08</v>
      </c>
      <c r="L832" s="27">
        <v>17.588999999999999</v>
      </c>
      <c r="M832" t="str">
        <v>W</v>
      </c>
      <c r="N832" t="str">
        <v>GCR</v>
      </c>
      <c r="O832" t="str">
        <v>BCR</v>
      </c>
      <c r="P832" t="str">
        <v>095252IODP</v>
      </c>
      <c r="Q832" t="str">
        <v>A</v>
      </c>
      <c r="R832" t="str">
        <v>PALL</v>
      </c>
      <c r="S832">
        <v>45089</v>
      </c>
      <c r="T832">
        <v>5413412</v>
      </c>
      <c r="U832" t="str">
        <v>IBCR0397RXK0184</v>
      </c>
      <c r="V832" t="str">
        <v/>
      </c>
      <c r="W832">
        <v>0</v>
      </c>
    </row>
    <row r="833" spans="1:23" x14ac:dyDescent="0.15">
      <c r="A833">
        <v>397</v>
      </c>
      <c r="B833">
        <v>1385</v>
      </c>
      <c r="C833" t="str">
        <v>G</v>
      </c>
      <c r="D833">
        <v>3</v>
      </c>
      <c r="E833" t="str">
        <v>H</v>
      </c>
      <c r="F833">
        <v>3</v>
      </c>
      <c r="G833" t="str">
        <v>no</v>
      </c>
      <c r="H833">
        <v>80</v>
      </c>
      <c r="I833">
        <v>82</v>
      </c>
      <c r="J833">
        <v>20</v>
      </c>
      <c r="K833" s="27">
        <v>15.100000000000001</v>
      </c>
      <c r="L833" s="27">
        <v>17.609000000000002</v>
      </c>
      <c r="M833" t="str">
        <v>W</v>
      </c>
      <c r="N833" t="str">
        <v>GCR</v>
      </c>
      <c r="O833" t="str">
        <v>BCR</v>
      </c>
      <c r="P833" t="str">
        <v>095750IODP</v>
      </c>
      <c r="Q833" t="str">
        <v>A</v>
      </c>
      <c r="R833" t="str">
        <v>HINE</v>
      </c>
      <c r="S833">
        <v>45089</v>
      </c>
      <c r="T833">
        <v>5413413</v>
      </c>
      <c r="U833" t="str">
        <v>IBCR0397RXL0184</v>
      </c>
      <c r="V833" t="str">
        <v/>
      </c>
      <c r="W833">
        <v>0</v>
      </c>
    </row>
    <row r="834" spans="1:23" x14ac:dyDescent="0.15">
      <c r="A834">
        <v>397</v>
      </c>
      <c r="B834">
        <v>1385</v>
      </c>
      <c r="C834" t="str">
        <v>G</v>
      </c>
      <c r="D834">
        <v>3</v>
      </c>
      <c r="E834" t="str">
        <v>H</v>
      </c>
      <c r="F834">
        <v>3</v>
      </c>
      <c r="G834" t="str">
        <v>no</v>
      </c>
      <c r="H834">
        <v>82</v>
      </c>
      <c r="I834">
        <v>84</v>
      </c>
      <c r="J834">
        <v>20</v>
      </c>
      <c r="K834" s="27">
        <v>15.120000000000001</v>
      </c>
      <c r="L834" s="27">
        <v>17.629000000000001</v>
      </c>
      <c r="M834" t="str">
        <v>W</v>
      </c>
      <c r="N834" t="str">
        <v>GCR</v>
      </c>
      <c r="O834" t="str">
        <v>BCR</v>
      </c>
      <c r="P834" t="str">
        <v>095252IODP</v>
      </c>
      <c r="Q834" t="str">
        <v>A</v>
      </c>
      <c r="R834" t="str">
        <v>PALL</v>
      </c>
      <c r="S834">
        <v>45089</v>
      </c>
      <c r="T834">
        <v>5413414</v>
      </c>
      <c r="U834" t="str">
        <v>IBCR0397RXM0184</v>
      </c>
      <c r="V834" t="str">
        <v/>
      </c>
      <c r="W834">
        <v>0</v>
      </c>
    </row>
    <row r="835" spans="1:23" x14ac:dyDescent="0.15">
      <c r="A835">
        <v>397</v>
      </c>
      <c r="B835">
        <v>1385</v>
      </c>
      <c r="C835" t="str">
        <v>G</v>
      </c>
      <c r="D835">
        <v>3</v>
      </c>
      <c r="E835" t="str">
        <v>H</v>
      </c>
      <c r="F835">
        <v>3</v>
      </c>
      <c r="G835" t="str">
        <v>no</v>
      </c>
      <c r="H835">
        <v>84</v>
      </c>
      <c r="I835">
        <v>86</v>
      </c>
      <c r="J835">
        <v>10</v>
      </c>
      <c r="K835" s="27">
        <v>15.14</v>
      </c>
      <c r="L835" s="27">
        <v>17.649000000000001</v>
      </c>
      <c r="M835" t="str">
        <v>W</v>
      </c>
      <c r="N835" t="str">
        <v>GCR</v>
      </c>
      <c r="O835" t="str">
        <v>BCR</v>
      </c>
      <c r="P835" t="str">
        <v>096010IODP</v>
      </c>
      <c r="Q835" t="str">
        <v>A</v>
      </c>
      <c r="R835" t="str">
        <v>YOBO</v>
      </c>
      <c r="S835">
        <v>45089</v>
      </c>
      <c r="T835">
        <v>5413415</v>
      </c>
      <c r="U835" t="str">
        <v>IBCR0397RXN0184</v>
      </c>
      <c r="V835" t="str">
        <v/>
      </c>
      <c r="W835">
        <v>0</v>
      </c>
    </row>
    <row r="836" spans="1:23" x14ac:dyDescent="0.15">
      <c r="A836">
        <v>397</v>
      </c>
      <c r="B836">
        <v>1385</v>
      </c>
      <c r="C836" t="str">
        <v>G</v>
      </c>
      <c r="D836">
        <v>3</v>
      </c>
      <c r="E836" t="str">
        <v>H</v>
      </c>
      <c r="F836">
        <v>3</v>
      </c>
      <c r="G836" t="str">
        <v>no</v>
      </c>
      <c r="H836">
        <v>86</v>
      </c>
      <c r="I836">
        <v>88</v>
      </c>
      <c r="J836">
        <v>20</v>
      </c>
      <c r="K836" s="27">
        <v>15.16</v>
      </c>
      <c r="L836" s="27">
        <v>17.669</v>
      </c>
      <c r="M836" t="str">
        <v>W</v>
      </c>
      <c r="N836" t="str">
        <v>GCR</v>
      </c>
      <c r="O836" t="str">
        <v>BCR</v>
      </c>
      <c r="P836" t="str">
        <v>095252IODP</v>
      </c>
      <c r="Q836" t="str">
        <v>A</v>
      </c>
      <c r="R836" t="str">
        <v>PALL</v>
      </c>
      <c r="S836">
        <v>45089</v>
      </c>
      <c r="T836">
        <v>5413416</v>
      </c>
      <c r="U836" t="str">
        <v>IBCR0397RXO0184</v>
      </c>
      <c r="V836" t="str">
        <v/>
      </c>
      <c r="W836">
        <v>0</v>
      </c>
    </row>
    <row r="837" spans="1:23" x14ac:dyDescent="0.15">
      <c r="A837">
        <v>397</v>
      </c>
      <c r="B837">
        <v>1385</v>
      </c>
      <c r="C837" t="str">
        <v>G</v>
      </c>
      <c r="D837">
        <v>3</v>
      </c>
      <c r="E837" t="str">
        <v>H</v>
      </c>
      <c r="F837">
        <v>3</v>
      </c>
      <c r="G837" t="str">
        <v>no</v>
      </c>
      <c r="H837">
        <v>88</v>
      </c>
      <c r="I837">
        <v>90</v>
      </c>
      <c r="J837">
        <v>8</v>
      </c>
      <c r="K837" s="27">
        <v>15.180000000000001</v>
      </c>
      <c r="L837" s="27">
        <v>17.689</v>
      </c>
      <c r="M837" t="str">
        <v>W</v>
      </c>
      <c r="N837" t="str">
        <v>GCR</v>
      </c>
      <c r="O837" t="str">
        <v>BCR</v>
      </c>
      <c r="P837" t="str">
        <v>095810IODP</v>
      </c>
      <c r="Q837" t="str">
        <v>A</v>
      </c>
      <c r="R837" t="str">
        <v>XUAN</v>
      </c>
      <c r="S837">
        <v>45089</v>
      </c>
      <c r="T837">
        <v>5413418</v>
      </c>
      <c r="U837" t="str">
        <v>IBCR0397RXQ0184</v>
      </c>
      <c r="V837" t="str">
        <v/>
      </c>
      <c r="W837">
        <v>0</v>
      </c>
    </row>
    <row r="838" spans="1:23" x14ac:dyDescent="0.15">
      <c r="A838">
        <v>397</v>
      </c>
      <c r="B838">
        <v>1385</v>
      </c>
      <c r="C838" t="str">
        <v>G</v>
      </c>
      <c r="D838">
        <v>3</v>
      </c>
      <c r="E838" t="str">
        <v>H</v>
      </c>
      <c r="F838">
        <v>3</v>
      </c>
      <c r="G838" t="str">
        <v>no</v>
      </c>
      <c r="H838">
        <v>88</v>
      </c>
      <c r="I838">
        <v>90</v>
      </c>
      <c r="J838">
        <v>20</v>
      </c>
      <c r="K838" s="27">
        <v>15.180000000000001</v>
      </c>
      <c r="L838" s="27">
        <v>17.689</v>
      </c>
      <c r="M838" t="str">
        <v>W</v>
      </c>
      <c r="N838" t="str">
        <v>GCR</v>
      </c>
      <c r="O838" t="str">
        <v>BCR</v>
      </c>
      <c r="P838" t="str">
        <v>095252IODP</v>
      </c>
      <c r="Q838" t="str">
        <v>A</v>
      </c>
      <c r="R838" t="str">
        <v>PALL</v>
      </c>
      <c r="S838">
        <v>45089</v>
      </c>
      <c r="T838">
        <v>5413417</v>
      </c>
      <c r="U838" t="str">
        <v>IBCR0397RXP0184</v>
      </c>
      <c r="V838" t="str">
        <v/>
      </c>
      <c r="W838">
        <v>0</v>
      </c>
    </row>
    <row r="839" spans="1:23" x14ac:dyDescent="0.15">
      <c r="A839">
        <v>397</v>
      </c>
      <c r="B839">
        <v>1385</v>
      </c>
      <c r="C839" t="str">
        <v>G</v>
      </c>
      <c r="D839">
        <v>3</v>
      </c>
      <c r="E839" t="str">
        <v>H</v>
      </c>
      <c r="F839">
        <v>3</v>
      </c>
      <c r="G839" t="str">
        <v>no</v>
      </c>
      <c r="H839">
        <v>90</v>
      </c>
      <c r="I839">
        <v>92</v>
      </c>
      <c r="J839">
        <v>20</v>
      </c>
      <c r="K839" s="27">
        <v>15.200000000000001</v>
      </c>
      <c r="L839" s="27">
        <v>17.709</v>
      </c>
      <c r="M839" t="str">
        <v>W</v>
      </c>
      <c r="N839" t="str">
        <v>GCR</v>
      </c>
      <c r="O839" t="str">
        <v>BCR</v>
      </c>
      <c r="P839" t="str">
        <v>095252IODP</v>
      </c>
      <c r="Q839" t="str">
        <v>A</v>
      </c>
      <c r="R839" t="str">
        <v>PALL</v>
      </c>
      <c r="S839">
        <v>45089</v>
      </c>
      <c r="T839">
        <v>5413419</v>
      </c>
      <c r="U839" t="str">
        <v>IBCR0397RXR0184</v>
      </c>
      <c r="V839" t="str">
        <v/>
      </c>
      <c r="W839">
        <v>0</v>
      </c>
    </row>
    <row r="840" spans="1:23" x14ac:dyDescent="0.15">
      <c r="A840">
        <v>397</v>
      </c>
      <c r="B840">
        <v>1385</v>
      </c>
      <c r="C840" t="str">
        <v>G</v>
      </c>
      <c r="D840">
        <v>3</v>
      </c>
      <c r="E840" t="str">
        <v>H</v>
      </c>
      <c r="F840">
        <v>3</v>
      </c>
      <c r="G840" t="str">
        <v>no</v>
      </c>
      <c r="H840">
        <v>90</v>
      </c>
      <c r="I840">
        <v>92</v>
      </c>
      <c r="J840">
        <v>10</v>
      </c>
      <c r="K840" s="27">
        <v>15.200000000000001</v>
      </c>
      <c r="L840" s="27">
        <v>17.709</v>
      </c>
      <c r="M840" t="str">
        <v>W</v>
      </c>
      <c r="N840" t="str">
        <v>GCR</v>
      </c>
      <c r="O840" t="str">
        <v>BCR</v>
      </c>
      <c r="P840" t="str">
        <v>096010IODP</v>
      </c>
      <c r="Q840" t="str">
        <v>A</v>
      </c>
      <c r="R840" t="str">
        <v>YOBO</v>
      </c>
      <c r="S840">
        <v>45089</v>
      </c>
      <c r="T840">
        <v>5413420</v>
      </c>
      <c r="U840" t="str">
        <v>IBCR0397RXS0184</v>
      </c>
      <c r="V840" t="str">
        <v/>
      </c>
      <c r="W840">
        <v>0</v>
      </c>
    </row>
    <row r="841" spans="1:23" x14ac:dyDescent="0.15">
      <c r="A841">
        <v>397</v>
      </c>
      <c r="B841">
        <v>1385</v>
      </c>
      <c r="C841" t="str">
        <v>G</v>
      </c>
      <c r="D841">
        <v>3</v>
      </c>
      <c r="E841" t="str">
        <v>H</v>
      </c>
      <c r="F841">
        <v>3</v>
      </c>
      <c r="G841" t="str">
        <v>no</v>
      </c>
      <c r="H841">
        <v>92</v>
      </c>
      <c r="I841">
        <v>94</v>
      </c>
      <c r="J841">
        <v>36</v>
      </c>
      <c r="K841" s="27">
        <v>15.22</v>
      </c>
      <c r="L841" s="27">
        <v>17.728999999999999</v>
      </c>
      <c r="M841" t="str">
        <v>W</v>
      </c>
      <c r="N841" t="str">
        <v>GCR</v>
      </c>
      <c r="O841" t="str">
        <v>BCR</v>
      </c>
      <c r="P841" t="str">
        <v>095086IODP</v>
      </c>
      <c r="Q841" t="str">
        <v>A</v>
      </c>
      <c r="R841" t="str">
        <v>JIMI2</v>
      </c>
      <c r="S841">
        <v>45089</v>
      </c>
      <c r="T841">
        <v>5413421</v>
      </c>
      <c r="U841" t="str">
        <v>IBCR0397RXT0184</v>
      </c>
      <c r="V841" t="str">
        <v/>
      </c>
      <c r="W841">
        <v>0</v>
      </c>
    </row>
    <row r="842" spans="1:23" x14ac:dyDescent="0.15">
      <c r="A842">
        <v>397</v>
      </c>
      <c r="B842">
        <v>1385</v>
      </c>
      <c r="C842" t="str">
        <v>G</v>
      </c>
      <c r="D842">
        <v>3</v>
      </c>
      <c r="E842" t="str">
        <v>H</v>
      </c>
      <c r="F842">
        <v>3</v>
      </c>
      <c r="G842" t="str">
        <v>no</v>
      </c>
      <c r="H842">
        <v>94</v>
      </c>
      <c r="I842">
        <v>96</v>
      </c>
      <c r="J842">
        <v>20</v>
      </c>
      <c r="K842" s="27">
        <v>15.24</v>
      </c>
      <c r="L842" s="27">
        <v>17.748999999999999</v>
      </c>
      <c r="M842" t="str">
        <v>W</v>
      </c>
      <c r="N842" t="str">
        <v>GCR</v>
      </c>
      <c r="O842" t="str">
        <v>BCR</v>
      </c>
      <c r="P842" t="str">
        <v>095252IODP</v>
      </c>
      <c r="Q842" t="str">
        <v>A</v>
      </c>
      <c r="R842" t="str">
        <v>PALL</v>
      </c>
      <c r="S842">
        <v>45089</v>
      </c>
      <c r="T842">
        <v>5413422</v>
      </c>
      <c r="U842" t="str">
        <v>IBCR0397RXU0184</v>
      </c>
      <c r="V842" t="str">
        <v/>
      </c>
      <c r="W842">
        <v>0</v>
      </c>
    </row>
    <row r="843" spans="1:23" x14ac:dyDescent="0.15">
      <c r="A843">
        <v>397</v>
      </c>
      <c r="B843">
        <v>1385</v>
      </c>
      <c r="C843" t="str">
        <v>G</v>
      </c>
      <c r="D843">
        <v>3</v>
      </c>
      <c r="E843" t="str">
        <v>H</v>
      </c>
      <c r="F843">
        <v>3</v>
      </c>
      <c r="G843" t="str">
        <v>no</v>
      </c>
      <c r="H843">
        <v>96</v>
      </c>
      <c r="I843">
        <v>98</v>
      </c>
      <c r="J843">
        <v>20</v>
      </c>
      <c r="K843" s="27">
        <v>15.260000000000002</v>
      </c>
      <c r="L843" s="27">
        <v>17.769000000000002</v>
      </c>
      <c r="M843" t="str">
        <v>W</v>
      </c>
      <c r="N843" t="str">
        <v>GCR</v>
      </c>
      <c r="O843" t="str">
        <v>BCR</v>
      </c>
      <c r="P843" t="str">
        <v>095750IODP</v>
      </c>
      <c r="Q843" t="str">
        <v>A</v>
      </c>
      <c r="R843" t="str">
        <v>HINE</v>
      </c>
      <c r="S843">
        <v>45089</v>
      </c>
      <c r="T843">
        <v>5413423</v>
      </c>
      <c r="U843" t="str">
        <v>IBCR0397RXV0184</v>
      </c>
      <c r="V843" t="str">
        <v/>
      </c>
      <c r="W843">
        <v>0</v>
      </c>
    </row>
    <row r="844" spans="1:23" x14ac:dyDescent="0.15">
      <c r="A844">
        <v>397</v>
      </c>
      <c r="B844">
        <v>1385</v>
      </c>
      <c r="C844" t="str">
        <v>G</v>
      </c>
      <c r="D844">
        <v>3</v>
      </c>
      <c r="E844" t="str">
        <v>H</v>
      </c>
      <c r="F844">
        <v>3</v>
      </c>
      <c r="G844" t="str">
        <v>no</v>
      </c>
      <c r="H844">
        <v>98</v>
      </c>
      <c r="I844">
        <v>100</v>
      </c>
      <c r="J844">
        <v>8</v>
      </c>
      <c r="K844" s="27">
        <v>15.280000000000001</v>
      </c>
      <c r="L844" s="27">
        <v>17.789000000000001</v>
      </c>
      <c r="M844" t="str">
        <v>W</v>
      </c>
      <c r="N844" t="str">
        <v>GCR</v>
      </c>
      <c r="O844" t="str">
        <v>BCR</v>
      </c>
      <c r="P844" t="str">
        <v>095810IODP</v>
      </c>
      <c r="Q844" t="str">
        <v>A</v>
      </c>
      <c r="R844" t="str">
        <v>XUAN</v>
      </c>
      <c r="S844">
        <v>45089</v>
      </c>
      <c r="T844">
        <v>5413425</v>
      </c>
      <c r="U844" t="str">
        <v>IBCR0397RXX0184</v>
      </c>
      <c r="V844" t="str">
        <v/>
      </c>
      <c r="W844">
        <v>0</v>
      </c>
    </row>
    <row r="845" spans="1:23" x14ac:dyDescent="0.15">
      <c r="A845">
        <v>397</v>
      </c>
      <c r="B845">
        <v>1385</v>
      </c>
      <c r="C845" t="str">
        <v>G</v>
      </c>
      <c r="D845">
        <v>3</v>
      </c>
      <c r="E845" t="str">
        <v>H</v>
      </c>
      <c r="F845">
        <v>3</v>
      </c>
      <c r="G845" t="str">
        <v>no</v>
      </c>
      <c r="H845">
        <v>98</v>
      </c>
      <c r="I845">
        <v>100</v>
      </c>
      <c r="J845">
        <v>20</v>
      </c>
      <c r="K845" s="27">
        <v>15.280000000000001</v>
      </c>
      <c r="L845" s="27">
        <v>17.789000000000001</v>
      </c>
      <c r="M845" t="str">
        <v>W</v>
      </c>
      <c r="N845" t="str">
        <v>GCR</v>
      </c>
      <c r="O845" t="str">
        <v>BCR</v>
      </c>
      <c r="P845" t="str">
        <v>095252IODP</v>
      </c>
      <c r="Q845" t="str">
        <v>A</v>
      </c>
      <c r="R845" t="str">
        <v>PALL</v>
      </c>
      <c r="S845">
        <v>45089</v>
      </c>
      <c r="T845">
        <v>5413424</v>
      </c>
      <c r="U845" t="str">
        <v>IBCR0397RXW0184</v>
      </c>
      <c r="V845" t="str">
        <v/>
      </c>
      <c r="W845">
        <v>0</v>
      </c>
    </row>
    <row r="846" spans="1:23" x14ac:dyDescent="0.15">
      <c r="A846">
        <v>397</v>
      </c>
      <c r="B846">
        <v>1385</v>
      </c>
      <c r="C846" t="str">
        <v>G</v>
      </c>
      <c r="D846">
        <v>3</v>
      </c>
      <c r="E846" t="str">
        <v>H</v>
      </c>
      <c r="F846">
        <v>3</v>
      </c>
      <c r="G846" t="str">
        <v>no</v>
      </c>
      <c r="H846">
        <v>100</v>
      </c>
      <c r="I846">
        <v>102</v>
      </c>
      <c r="J846">
        <v>20</v>
      </c>
      <c r="K846" s="27">
        <v>15.3</v>
      </c>
      <c r="L846" s="27">
        <v>17.809000000000001</v>
      </c>
      <c r="M846" t="str">
        <v>W</v>
      </c>
      <c r="N846" t="str">
        <v>GCR</v>
      </c>
      <c r="O846" t="str">
        <v>BCR</v>
      </c>
      <c r="P846" t="str">
        <v>095252IODP</v>
      </c>
      <c r="Q846" t="str">
        <v>A</v>
      </c>
      <c r="R846" t="str">
        <v>PALL</v>
      </c>
      <c r="S846">
        <v>45089</v>
      </c>
      <c r="T846">
        <v>5413426</v>
      </c>
      <c r="U846" t="str">
        <v>IBCR0397RXY0184</v>
      </c>
      <c r="V846" t="str">
        <v/>
      </c>
      <c r="W846">
        <v>0</v>
      </c>
    </row>
    <row r="847" spans="1:23" x14ac:dyDescent="0.15">
      <c r="A847">
        <v>397</v>
      </c>
      <c r="B847">
        <v>1385</v>
      </c>
      <c r="C847" t="str">
        <v>G</v>
      </c>
      <c r="D847">
        <v>3</v>
      </c>
      <c r="E847" t="str">
        <v>H</v>
      </c>
      <c r="F847">
        <v>3</v>
      </c>
      <c r="G847" t="str">
        <v>no</v>
      </c>
      <c r="H847">
        <v>102</v>
      </c>
      <c r="I847">
        <v>104</v>
      </c>
      <c r="J847">
        <v>20</v>
      </c>
      <c r="K847" s="27">
        <v>15.32</v>
      </c>
      <c r="L847" s="27">
        <v>17.829000000000001</v>
      </c>
      <c r="M847" t="str">
        <v>W</v>
      </c>
      <c r="N847" t="str">
        <v>GCR</v>
      </c>
      <c r="O847" t="str">
        <v>BCR</v>
      </c>
      <c r="P847" t="str">
        <v>095252IODP</v>
      </c>
      <c r="Q847" t="str">
        <v>A</v>
      </c>
      <c r="R847" t="str">
        <v>PALL</v>
      </c>
      <c r="S847">
        <v>45089</v>
      </c>
      <c r="T847">
        <v>5413427</v>
      </c>
      <c r="U847" t="str">
        <v>IBCR0397RXZ0184</v>
      </c>
      <c r="V847" t="str">
        <v/>
      </c>
      <c r="W847">
        <v>0</v>
      </c>
    </row>
    <row r="848" spans="1:23" x14ac:dyDescent="0.15">
      <c r="A848">
        <v>397</v>
      </c>
      <c r="B848">
        <v>1385</v>
      </c>
      <c r="C848" t="str">
        <v>G</v>
      </c>
      <c r="D848">
        <v>3</v>
      </c>
      <c r="E848" t="str">
        <v>H</v>
      </c>
      <c r="F848">
        <v>3</v>
      </c>
      <c r="G848" t="str">
        <v>no</v>
      </c>
      <c r="H848">
        <v>102</v>
      </c>
      <c r="I848">
        <v>104</v>
      </c>
      <c r="J848">
        <v>10</v>
      </c>
      <c r="K848" s="27">
        <v>15.32</v>
      </c>
      <c r="L848" s="27">
        <v>17.829000000000001</v>
      </c>
      <c r="M848" t="str">
        <v>W</v>
      </c>
      <c r="N848" t="str">
        <v>GCR</v>
      </c>
      <c r="O848" t="str">
        <v>BCR</v>
      </c>
      <c r="P848" t="str">
        <v>096010IODP</v>
      </c>
      <c r="Q848" t="str">
        <v>A</v>
      </c>
      <c r="R848" t="str">
        <v>YOBO</v>
      </c>
      <c r="S848">
        <v>45089</v>
      </c>
      <c r="T848">
        <v>5413428</v>
      </c>
      <c r="U848" t="str">
        <v>IBCR0397RX01184</v>
      </c>
      <c r="V848" t="str">
        <v/>
      </c>
      <c r="W848">
        <v>0</v>
      </c>
    </row>
    <row r="849" spans="1:23" x14ac:dyDescent="0.15">
      <c r="A849">
        <v>397</v>
      </c>
      <c r="B849">
        <v>1385</v>
      </c>
      <c r="C849" t="str">
        <v>G</v>
      </c>
      <c r="D849">
        <v>3</v>
      </c>
      <c r="E849" t="str">
        <v>H</v>
      </c>
      <c r="F849">
        <v>3</v>
      </c>
      <c r="G849" t="str">
        <v>no</v>
      </c>
      <c r="H849">
        <v>104</v>
      </c>
      <c r="I849">
        <v>106</v>
      </c>
      <c r="J849">
        <v>8</v>
      </c>
      <c r="K849" s="27">
        <v>15.34</v>
      </c>
      <c r="L849" s="27">
        <v>17.849</v>
      </c>
      <c r="M849" t="str">
        <v>W</v>
      </c>
      <c r="N849" t="str">
        <v>GCR</v>
      </c>
      <c r="O849" t="str">
        <v>BCR</v>
      </c>
      <c r="P849" t="str">
        <v>095810IODP</v>
      </c>
      <c r="Q849" t="str">
        <v>A</v>
      </c>
      <c r="R849" t="str">
        <v>XUAN</v>
      </c>
      <c r="S849">
        <v>45089</v>
      </c>
      <c r="T849">
        <v>5413430</v>
      </c>
      <c r="U849" t="str">
        <v>IBCR0397RX21184</v>
      </c>
      <c r="V849" t="str">
        <v/>
      </c>
      <c r="W849">
        <v>0</v>
      </c>
    </row>
    <row r="850" spans="1:23" x14ac:dyDescent="0.15">
      <c r="A850">
        <v>397</v>
      </c>
      <c r="B850">
        <v>1385</v>
      </c>
      <c r="C850" t="str">
        <v>G</v>
      </c>
      <c r="D850">
        <v>3</v>
      </c>
      <c r="E850" t="str">
        <v>H</v>
      </c>
      <c r="F850">
        <v>3</v>
      </c>
      <c r="G850" t="str">
        <v>no</v>
      </c>
      <c r="H850">
        <v>104</v>
      </c>
      <c r="I850">
        <v>106</v>
      </c>
      <c r="J850">
        <v>20</v>
      </c>
      <c r="K850" s="27">
        <v>15.34</v>
      </c>
      <c r="L850" s="27">
        <v>17.849</v>
      </c>
      <c r="M850" t="str">
        <v>W</v>
      </c>
      <c r="N850" t="str">
        <v>GCR</v>
      </c>
      <c r="O850" t="str">
        <v>BCR</v>
      </c>
      <c r="P850" t="str">
        <v>095252IODP</v>
      </c>
      <c r="Q850" t="str">
        <v>A</v>
      </c>
      <c r="R850" t="str">
        <v>PALL</v>
      </c>
      <c r="S850">
        <v>45089</v>
      </c>
      <c r="T850">
        <v>5413429</v>
      </c>
      <c r="U850" t="str">
        <v>IBCR0397RX11184</v>
      </c>
      <c r="V850" t="str">
        <v/>
      </c>
      <c r="W850">
        <v>0</v>
      </c>
    </row>
    <row r="851" spans="1:23" x14ac:dyDescent="0.15">
      <c r="A851">
        <v>397</v>
      </c>
      <c r="B851">
        <v>1385</v>
      </c>
      <c r="C851" t="str">
        <v>G</v>
      </c>
      <c r="D851">
        <v>3</v>
      </c>
      <c r="E851" t="str">
        <v>H</v>
      </c>
      <c r="F851">
        <v>3</v>
      </c>
      <c r="G851" t="str">
        <v>no</v>
      </c>
      <c r="H851">
        <v>106</v>
      </c>
      <c r="I851">
        <v>108</v>
      </c>
      <c r="J851">
        <v>36</v>
      </c>
      <c r="K851" s="27">
        <v>15.360000000000001</v>
      </c>
      <c r="L851" s="27">
        <v>17.869</v>
      </c>
      <c r="M851" t="str">
        <v>W</v>
      </c>
      <c r="N851" t="str">
        <v>GCR</v>
      </c>
      <c r="O851" t="str">
        <v>BCR</v>
      </c>
      <c r="P851" t="str">
        <v>095086IODP</v>
      </c>
      <c r="Q851" t="str">
        <v>A</v>
      </c>
      <c r="R851" t="str">
        <v>JIMI2</v>
      </c>
      <c r="S851">
        <v>45089</v>
      </c>
      <c r="T851">
        <v>5413431</v>
      </c>
      <c r="U851" t="str">
        <v>IBCR0397RX31184</v>
      </c>
      <c r="V851" t="str">
        <v/>
      </c>
      <c r="W851">
        <v>0</v>
      </c>
    </row>
    <row r="852" spans="1:23" x14ac:dyDescent="0.15">
      <c r="A852">
        <v>397</v>
      </c>
      <c r="B852">
        <v>1385</v>
      </c>
      <c r="C852" t="str">
        <v>G</v>
      </c>
      <c r="D852">
        <v>3</v>
      </c>
      <c r="E852" t="str">
        <v>H</v>
      </c>
      <c r="F852">
        <v>3</v>
      </c>
      <c r="G852" t="str">
        <v>no</v>
      </c>
      <c r="H852">
        <v>108</v>
      </c>
      <c r="I852">
        <v>110</v>
      </c>
      <c r="J852">
        <v>20</v>
      </c>
      <c r="K852" s="27">
        <v>15.38</v>
      </c>
      <c r="L852" s="27">
        <v>17.888999999999999</v>
      </c>
      <c r="M852" t="str">
        <v>W</v>
      </c>
      <c r="N852" t="str">
        <v>GCR</v>
      </c>
      <c r="O852" t="str">
        <v>BCR</v>
      </c>
      <c r="P852" t="str">
        <v>095252IODP</v>
      </c>
      <c r="Q852" t="str">
        <v>A</v>
      </c>
      <c r="R852" t="str">
        <v>PALL</v>
      </c>
      <c r="S852">
        <v>45089</v>
      </c>
      <c r="T852">
        <v>5413432</v>
      </c>
      <c r="U852" t="str">
        <v>IBCR0397RX41184</v>
      </c>
      <c r="V852" t="str">
        <v/>
      </c>
      <c r="W852">
        <v>0</v>
      </c>
    </row>
    <row r="853" spans="1:23" x14ac:dyDescent="0.15">
      <c r="A853">
        <v>397</v>
      </c>
      <c r="B853">
        <v>1385</v>
      </c>
      <c r="C853" t="str">
        <v>G</v>
      </c>
      <c r="D853">
        <v>3</v>
      </c>
      <c r="E853" t="str">
        <v>H</v>
      </c>
      <c r="F853">
        <v>3</v>
      </c>
      <c r="G853" t="str">
        <v>no</v>
      </c>
      <c r="H853">
        <v>110</v>
      </c>
      <c r="I853">
        <v>112</v>
      </c>
      <c r="J853">
        <v>20</v>
      </c>
      <c r="K853" s="27">
        <v>15.4</v>
      </c>
      <c r="L853" s="27">
        <v>17.908999999999999</v>
      </c>
      <c r="M853" t="str">
        <v>W</v>
      </c>
      <c r="N853" t="str">
        <v>GCR</v>
      </c>
      <c r="O853" t="str">
        <v>BCR</v>
      </c>
      <c r="P853" t="str">
        <v>095750IODP</v>
      </c>
      <c r="Q853" t="str">
        <v>A</v>
      </c>
      <c r="R853" t="str">
        <v>HINE</v>
      </c>
      <c r="S853">
        <v>45089</v>
      </c>
      <c r="T853">
        <v>5413433</v>
      </c>
      <c r="U853" t="str">
        <v>IBCR0397RX51184</v>
      </c>
      <c r="V853" t="str">
        <v/>
      </c>
      <c r="W853">
        <v>0</v>
      </c>
    </row>
    <row r="854" spans="1:23" x14ac:dyDescent="0.15">
      <c r="A854">
        <v>397</v>
      </c>
      <c r="B854">
        <v>1385</v>
      </c>
      <c r="C854" t="str">
        <v>G</v>
      </c>
      <c r="D854">
        <v>3</v>
      </c>
      <c r="E854" t="str">
        <v>H</v>
      </c>
      <c r="F854">
        <v>3</v>
      </c>
      <c r="G854" t="str">
        <v>no</v>
      </c>
      <c r="H854">
        <v>112</v>
      </c>
      <c r="I854">
        <v>114</v>
      </c>
      <c r="J854">
        <v>10</v>
      </c>
      <c r="K854" s="27">
        <v>15.420000000000002</v>
      </c>
      <c r="L854" s="27">
        <v>17.929000000000002</v>
      </c>
      <c r="M854" t="str">
        <v>W</v>
      </c>
      <c r="N854" t="str">
        <v>GCR</v>
      </c>
      <c r="O854" t="str">
        <v>BCR</v>
      </c>
      <c r="P854" t="str">
        <v>096010IODP</v>
      </c>
      <c r="Q854" t="str">
        <v>A</v>
      </c>
      <c r="R854" t="str">
        <v>YOBO</v>
      </c>
      <c r="S854">
        <v>45089</v>
      </c>
      <c r="T854">
        <v>5413435</v>
      </c>
      <c r="U854" t="str">
        <v>IBCR0397RX71184</v>
      </c>
      <c r="V854" t="str">
        <v/>
      </c>
      <c r="W854">
        <v>0</v>
      </c>
    </row>
    <row r="855" spans="1:23" x14ac:dyDescent="0.15">
      <c r="A855">
        <v>397</v>
      </c>
      <c r="B855">
        <v>1385</v>
      </c>
      <c r="C855" t="str">
        <v>G</v>
      </c>
      <c r="D855">
        <v>3</v>
      </c>
      <c r="E855" t="str">
        <v>H</v>
      </c>
      <c r="F855">
        <v>3</v>
      </c>
      <c r="G855" t="str">
        <v>no</v>
      </c>
      <c r="H855">
        <v>112</v>
      </c>
      <c r="I855">
        <v>114</v>
      </c>
      <c r="J855">
        <v>20</v>
      </c>
      <c r="K855" s="27">
        <v>15.420000000000002</v>
      </c>
      <c r="L855" s="27">
        <v>17.929000000000002</v>
      </c>
      <c r="M855" t="str">
        <v>W</v>
      </c>
      <c r="N855" t="str">
        <v>GCR</v>
      </c>
      <c r="O855" t="str">
        <v>BCR</v>
      </c>
      <c r="P855" t="str">
        <v>095252IODP</v>
      </c>
      <c r="Q855" t="str">
        <v>A</v>
      </c>
      <c r="R855" t="str">
        <v>PALL</v>
      </c>
      <c r="S855">
        <v>45089</v>
      </c>
      <c r="T855">
        <v>5413434</v>
      </c>
      <c r="U855" t="str">
        <v>IBCR0397RX61184</v>
      </c>
      <c r="V855" t="str">
        <v/>
      </c>
      <c r="W855">
        <v>0</v>
      </c>
    </row>
    <row r="856" spans="1:23" x14ac:dyDescent="0.15">
      <c r="A856">
        <v>397</v>
      </c>
      <c r="B856">
        <v>1385</v>
      </c>
      <c r="C856" t="str">
        <v>G</v>
      </c>
      <c r="D856">
        <v>3</v>
      </c>
      <c r="E856" t="str">
        <v>H</v>
      </c>
      <c r="F856">
        <v>3</v>
      </c>
      <c r="G856" t="str">
        <v>no</v>
      </c>
      <c r="H856">
        <v>114</v>
      </c>
      <c r="I856">
        <v>116</v>
      </c>
      <c r="J856">
        <v>20</v>
      </c>
      <c r="K856" s="27">
        <v>15.440000000000001</v>
      </c>
      <c r="L856" s="27">
        <v>17.949000000000002</v>
      </c>
      <c r="M856" t="str">
        <v>W</v>
      </c>
      <c r="N856" t="str">
        <v>GCR</v>
      </c>
      <c r="O856" t="str">
        <v>BCR</v>
      </c>
      <c r="P856" t="str">
        <v>095252IODP</v>
      </c>
      <c r="Q856" t="str">
        <v>A</v>
      </c>
      <c r="R856" t="str">
        <v>PALL</v>
      </c>
      <c r="S856">
        <v>45089</v>
      </c>
      <c r="T856">
        <v>5413436</v>
      </c>
      <c r="U856" t="str">
        <v>IBCR0397RX81184</v>
      </c>
      <c r="V856" t="str">
        <v/>
      </c>
      <c r="W856">
        <v>0</v>
      </c>
    </row>
    <row r="857" spans="1:23" x14ac:dyDescent="0.15">
      <c r="A857">
        <v>397</v>
      </c>
      <c r="B857">
        <v>1385</v>
      </c>
      <c r="C857" t="str">
        <v>G</v>
      </c>
      <c r="D857">
        <v>3</v>
      </c>
      <c r="E857" t="str">
        <v>H</v>
      </c>
      <c r="F857">
        <v>3</v>
      </c>
      <c r="G857" t="str">
        <v>no</v>
      </c>
      <c r="H857">
        <v>116</v>
      </c>
      <c r="I857">
        <v>118</v>
      </c>
      <c r="J857">
        <v>20</v>
      </c>
      <c r="K857" s="27">
        <v>15.46</v>
      </c>
      <c r="L857" s="27">
        <v>17.969000000000001</v>
      </c>
      <c r="M857" t="str">
        <v>W</v>
      </c>
      <c r="N857" t="str">
        <v>GCR</v>
      </c>
      <c r="O857" t="str">
        <v>BCR</v>
      </c>
      <c r="P857" t="str">
        <v>095252IODP</v>
      </c>
      <c r="Q857" t="str">
        <v>A</v>
      </c>
      <c r="R857" t="str">
        <v>PALL</v>
      </c>
      <c r="S857">
        <v>45089</v>
      </c>
      <c r="T857">
        <v>5413437</v>
      </c>
      <c r="U857" t="str">
        <v>IBCR0397RX91184</v>
      </c>
      <c r="V857" t="str">
        <v/>
      </c>
      <c r="W857">
        <v>0</v>
      </c>
    </row>
    <row r="858" spans="1:23" x14ac:dyDescent="0.15">
      <c r="A858">
        <v>397</v>
      </c>
      <c r="B858">
        <v>1385</v>
      </c>
      <c r="C858" t="str">
        <v>G</v>
      </c>
      <c r="D858">
        <v>3</v>
      </c>
      <c r="E858" t="str">
        <v>H</v>
      </c>
      <c r="F858">
        <v>3</v>
      </c>
      <c r="G858" t="str">
        <v>no</v>
      </c>
      <c r="H858">
        <v>118</v>
      </c>
      <c r="I858">
        <v>120</v>
      </c>
      <c r="J858">
        <v>20</v>
      </c>
      <c r="K858" s="27">
        <v>15.48</v>
      </c>
      <c r="L858" s="27">
        <v>17.989000000000001</v>
      </c>
      <c r="M858" t="str">
        <v>W</v>
      </c>
      <c r="N858" t="str">
        <v>GCR</v>
      </c>
      <c r="O858" t="str">
        <v>BCR</v>
      </c>
      <c r="P858" t="str">
        <v>095353IODP</v>
      </c>
      <c r="Q858" t="str">
        <v>A</v>
      </c>
      <c r="R858" t="str">
        <v>WU</v>
      </c>
      <c r="S858">
        <v>45089</v>
      </c>
      <c r="T858">
        <v>5413438</v>
      </c>
      <c r="U858" t="str">
        <v>IBCR0397RXA1184</v>
      </c>
      <c r="V858" t="str">
        <v/>
      </c>
      <c r="W858">
        <v>0</v>
      </c>
    </row>
    <row r="859" spans="1:23" x14ac:dyDescent="0.15">
      <c r="A859">
        <v>397</v>
      </c>
      <c r="B859">
        <v>1385</v>
      </c>
      <c r="C859" t="str">
        <v>G</v>
      </c>
      <c r="D859">
        <v>3</v>
      </c>
      <c r="E859" t="str">
        <v>H</v>
      </c>
      <c r="F859">
        <v>3</v>
      </c>
      <c r="G859" t="str">
        <v>no</v>
      </c>
      <c r="H859">
        <v>118</v>
      </c>
      <c r="I859">
        <v>120</v>
      </c>
      <c r="J859">
        <v>8</v>
      </c>
      <c r="K859" s="27">
        <v>15.48</v>
      </c>
      <c r="L859" s="27">
        <v>17.989000000000001</v>
      </c>
      <c r="M859" t="str">
        <v>W</v>
      </c>
      <c r="N859" t="str">
        <v>GCR</v>
      </c>
      <c r="O859" t="str">
        <v>BCR</v>
      </c>
      <c r="P859" t="str">
        <v>095810IODP</v>
      </c>
      <c r="Q859" t="str">
        <v>A</v>
      </c>
      <c r="R859" t="str">
        <v>XUAN</v>
      </c>
      <c r="S859">
        <v>45089</v>
      </c>
      <c r="T859">
        <v>5413439</v>
      </c>
      <c r="U859" t="str">
        <v>IBCR0397RXB1184</v>
      </c>
      <c r="V859" t="str">
        <v/>
      </c>
      <c r="W859">
        <v>0</v>
      </c>
    </row>
    <row r="860" spans="1:23" x14ac:dyDescent="0.15">
      <c r="A860">
        <v>397</v>
      </c>
      <c r="B860">
        <v>1385</v>
      </c>
      <c r="C860" t="str">
        <v>G</v>
      </c>
      <c r="D860">
        <v>3</v>
      </c>
      <c r="E860" t="str">
        <v>H</v>
      </c>
      <c r="F860">
        <v>3</v>
      </c>
      <c r="G860" t="str">
        <v>no</v>
      </c>
      <c r="H860">
        <v>120</v>
      </c>
      <c r="I860">
        <v>122</v>
      </c>
      <c r="J860">
        <v>10</v>
      </c>
      <c r="K860" s="27">
        <v>15.5</v>
      </c>
      <c r="L860" s="27">
        <v>18.009</v>
      </c>
      <c r="M860" t="str">
        <v>W</v>
      </c>
      <c r="N860" t="str">
        <v>GCR</v>
      </c>
      <c r="O860" t="str">
        <v>BCR</v>
      </c>
      <c r="P860" t="str">
        <v>096010IODP</v>
      </c>
      <c r="Q860" t="str">
        <v>A</v>
      </c>
      <c r="R860" t="str">
        <v>YOBO</v>
      </c>
      <c r="S860">
        <v>45089</v>
      </c>
      <c r="T860">
        <v>5413441</v>
      </c>
      <c r="U860" t="str">
        <v>IBCR0397RXD1184</v>
      </c>
      <c r="V860" t="str">
        <v/>
      </c>
      <c r="W860">
        <v>0</v>
      </c>
    </row>
    <row r="861" spans="1:23" x14ac:dyDescent="0.15">
      <c r="A861">
        <v>397</v>
      </c>
      <c r="B861">
        <v>1385</v>
      </c>
      <c r="C861" t="str">
        <v>G</v>
      </c>
      <c r="D861">
        <v>3</v>
      </c>
      <c r="E861" t="str">
        <v>H</v>
      </c>
      <c r="F861">
        <v>3</v>
      </c>
      <c r="G861" t="str">
        <v>no</v>
      </c>
      <c r="H861">
        <v>120</v>
      </c>
      <c r="I861">
        <v>122</v>
      </c>
      <c r="J861">
        <v>20</v>
      </c>
      <c r="K861" s="27">
        <v>15.5</v>
      </c>
      <c r="L861" s="27">
        <v>18.009</v>
      </c>
      <c r="M861" t="str">
        <v>W</v>
      </c>
      <c r="N861" t="str">
        <v>GCR</v>
      </c>
      <c r="O861" t="str">
        <v>BCR</v>
      </c>
      <c r="P861" t="str">
        <v>095252IODP</v>
      </c>
      <c r="Q861" t="str">
        <v>A</v>
      </c>
      <c r="R861" t="str">
        <v>PALL</v>
      </c>
      <c r="S861">
        <v>45089</v>
      </c>
      <c r="T861">
        <v>5413440</v>
      </c>
      <c r="U861" t="str">
        <v>IBCR0397RXC1184</v>
      </c>
      <c r="V861" t="str">
        <v/>
      </c>
      <c r="W861">
        <v>0</v>
      </c>
    </row>
    <row r="862" spans="1:23" x14ac:dyDescent="0.15">
      <c r="A862">
        <v>397</v>
      </c>
      <c r="B862">
        <v>1385</v>
      </c>
      <c r="C862" t="str">
        <v>G</v>
      </c>
      <c r="D862">
        <v>3</v>
      </c>
      <c r="E862" t="str">
        <v>H</v>
      </c>
      <c r="F862">
        <v>3</v>
      </c>
      <c r="G862" t="str">
        <v>no</v>
      </c>
      <c r="H862">
        <v>122</v>
      </c>
      <c r="I862">
        <v>124</v>
      </c>
      <c r="J862">
        <v>20</v>
      </c>
      <c r="K862" s="27">
        <v>15.520000000000001</v>
      </c>
      <c r="L862" s="27">
        <v>18.029</v>
      </c>
      <c r="M862" t="str">
        <v>W</v>
      </c>
      <c r="N862" t="str">
        <v>GCR</v>
      </c>
      <c r="O862" t="str">
        <v>BCR</v>
      </c>
      <c r="P862" t="str">
        <v>095750IODP</v>
      </c>
      <c r="Q862" t="str">
        <v>A</v>
      </c>
      <c r="R862" t="str">
        <v>HINE</v>
      </c>
      <c r="S862">
        <v>45089</v>
      </c>
      <c r="T862">
        <v>5413442</v>
      </c>
      <c r="U862" t="str">
        <v>IBCR0397RXE1184</v>
      </c>
      <c r="V862" t="str">
        <v/>
      </c>
      <c r="W862">
        <v>0</v>
      </c>
    </row>
    <row r="863" spans="1:23" x14ac:dyDescent="0.15">
      <c r="A863">
        <v>397</v>
      </c>
      <c r="B863">
        <v>1385</v>
      </c>
      <c r="C863" t="str">
        <v>G</v>
      </c>
      <c r="D863">
        <v>3</v>
      </c>
      <c r="E863" t="str">
        <v>H</v>
      </c>
      <c r="F863">
        <v>3</v>
      </c>
      <c r="G863" t="str">
        <v>no</v>
      </c>
      <c r="H863">
        <v>124</v>
      </c>
      <c r="I863">
        <v>126</v>
      </c>
      <c r="J863">
        <v>36</v>
      </c>
      <c r="K863" s="27">
        <v>15.540000000000001</v>
      </c>
      <c r="L863" s="27">
        <v>18.048999999999999</v>
      </c>
      <c r="M863" t="str">
        <v>W</v>
      </c>
      <c r="N863" t="str">
        <v>GCR</v>
      </c>
      <c r="O863" t="str">
        <v>BCR</v>
      </c>
      <c r="P863" t="str">
        <v>095086IODP</v>
      </c>
      <c r="Q863" t="str">
        <v>A</v>
      </c>
      <c r="R863" t="str">
        <v>JIMI2</v>
      </c>
      <c r="S863">
        <v>45089</v>
      </c>
      <c r="T863">
        <v>5413443</v>
      </c>
      <c r="U863" t="str">
        <v>IBCR0397RXF1184</v>
      </c>
      <c r="V863" t="str">
        <v/>
      </c>
      <c r="W863">
        <v>0</v>
      </c>
    </row>
    <row r="864" spans="1:23" x14ac:dyDescent="0.15">
      <c r="A864">
        <v>397</v>
      </c>
      <c r="B864">
        <v>1385</v>
      </c>
      <c r="C864" t="str">
        <v>G</v>
      </c>
      <c r="D864">
        <v>3</v>
      </c>
      <c r="E864" t="str">
        <v>H</v>
      </c>
      <c r="F864">
        <v>3</v>
      </c>
      <c r="G864" t="str">
        <v>no</v>
      </c>
      <c r="H864">
        <v>126</v>
      </c>
      <c r="I864">
        <v>128</v>
      </c>
      <c r="J864">
        <v>20</v>
      </c>
      <c r="K864" s="27">
        <v>15.56</v>
      </c>
      <c r="L864" s="27">
        <v>18.068999999999999</v>
      </c>
      <c r="M864" t="str">
        <v>W</v>
      </c>
      <c r="N864" t="str">
        <v>GCR</v>
      </c>
      <c r="O864" t="str">
        <v>BCR</v>
      </c>
      <c r="P864" t="str">
        <v>095252IODP</v>
      </c>
      <c r="Q864" t="str">
        <v>A</v>
      </c>
      <c r="R864" t="str">
        <v>PALL</v>
      </c>
      <c r="S864">
        <v>45089</v>
      </c>
      <c r="T864">
        <v>5413444</v>
      </c>
      <c r="U864" t="str">
        <v>IBCR0397RXG1184</v>
      </c>
      <c r="V864" t="str">
        <v/>
      </c>
      <c r="W864">
        <v>0</v>
      </c>
    </row>
    <row r="865" spans="1:23" x14ac:dyDescent="0.15">
      <c r="A865">
        <v>397</v>
      </c>
      <c r="B865">
        <v>1385</v>
      </c>
      <c r="C865" t="str">
        <v>G</v>
      </c>
      <c r="D865">
        <v>3</v>
      </c>
      <c r="E865" t="str">
        <v>H</v>
      </c>
      <c r="F865">
        <v>3</v>
      </c>
      <c r="G865" t="str">
        <v>no</v>
      </c>
      <c r="H865">
        <v>128</v>
      </c>
      <c r="I865">
        <v>130</v>
      </c>
      <c r="J865">
        <v>8</v>
      </c>
      <c r="K865" s="27">
        <v>15.58</v>
      </c>
      <c r="L865" s="27">
        <v>18.088999999999999</v>
      </c>
      <c r="M865" t="str">
        <v>W</v>
      </c>
      <c r="N865" t="str">
        <v>GCR</v>
      </c>
      <c r="O865" t="str">
        <v>BCR</v>
      </c>
      <c r="P865" t="str">
        <v>095810IODP</v>
      </c>
      <c r="Q865" t="str">
        <v>A</v>
      </c>
      <c r="R865" t="str">
        <v>XUAN</v>
      </c>
      <c r="S865">
        <v>45089</v>
      </c>
      <c r="T865">
        <v>5413446</v>
      </c>
      <c r="U865" t="str">
        <v>IBCR0397RXI1184</v>
      </c>
      <c r="V865" t="str">
        <v/>
      </c>
      <c r="W865">
        <v>0</v>
      </c>
    </row>
    <row r="866" spans="1:23" x14ac:dyDescent="0.15">
      <c r="A866">
        <v>397</v>
      </c>
      <c r="B866">
        <v>1385</v>
      </c>
      <c r="C866" t="str">
        <v>G</v>
      </c>
      <c r="D866">
        <v>3</v>
      </c>
      <c r="E866" t="str">
        <v>H</v>
      </c>
      <c r="F866">
        <v>3</v>
      </c>
      <c r="G866" t="str">
        <v>no</v>
      </c>
      <c r="H866">
        <v>128</v>
      </c>
      <c r="I866">
        <v>130</v>
      </c>
      <c r="J866">
        <v>20</v>
      </c>
      <c r="K866" s="27">
        <v>15.58</v>
      </c>
      <c r="L866" s="27">
        <v>18.088999999999999</v>
      </c>
      <c r="M866" t="str">
        <v>W</v>
      </c>
      <c r="N866" t="str">
        <v>GCR</v>
      </c>
      <c r="O866" t="str">
        <v>BCR</v>
      </c>
      <c r="P866" t="str">
        <v>095252IODP</v>
      </c>
      <c r="Q866" t="str">
        <v>A</v>
      </c>
      <c r="R866" t="str">
        <v>PALL</v>
      </c>
      <c r="S866">
        <v>45089</v>
      </c>
      <c r="T866">
        <v>5413445</v>
      </c>
      <c r="U866" t="str">
        <v>IBCR0397RXH1184</v>
      </c>
      <c r="V866" t="str">
        <v/>
      </c>
      <c r="W866">
        <v>0</v>
      </c>
    </row>
    <row r="867" spans="1:23" x14ac:dyDescent="0.15">
      <c r="A867">
        <v>397</v>
      </c>
      <c r="B867">
        <v>1385</v>
      </c>
      <c r="C867" t="str">
        <v>G</v>
      </c>
      <c r="D867">
        <v>3</v>
      </c>
      <c r="E867" t="str">
        <v>H</v>
      </c>
      <c r="F867">
        <v>3</v>
      </c>
      <c r="G867" t="str">
        <v>no</v>
      </c>
      <c r="H867">
        <v>130</v>
      </c>
      <c r="I867">
        <v>132</v>
      </c>
      <c r="J867">
        <v>20</v>
      </c>
      <c r="K867" s="27">
        <v>15.600000000000001</v>
      </c>
      <c r="L867" s="27">
        <v>18.109000000000002</v>
      </c>
      <c r="M867" t="str">
        <v>W</v>
      </c>
      <c r="N867" t="str">
        <v>GCR</v>
      </c>
      <c r="O867" t="str">
        <v>BCR</v>
      </c>
      <c r="P867" t="str">
        <v>095252IODP</v>
      </c>
      <c r="Q867" t="str">
        <v>A</v>
      </c>
      <c r="R867" t="str">
        <v>PALL</v>
      </c>
      <c r="S867">
        <v>45089</v>
      </c>
      <c r="T867">
        <v>5413447</v>
      </c>
      <c r="U867" t="str">
        <v>IBCR0397RXJ1184</v>
      </c>
      <c r="V867" t="str">
        <v/>
      </c>
      <c r="W867">
        <v>0</v>
      </c>
    </row>
    <row r="868" spans="1:23" x14ac:dyDescent="0.15">
      <c r="A868">
        <v>397</v>
      </c>
      <c r="B868">
        <v>1385</v>
      </c>
      <c r="C868" t="str">
        <v>G</v>
      </c>
      <c r="D868">
        <v>3</v>
      </c>
      <c r="E868" t="str">
        <v>H</v>
      </c>
      <c r="F868">
        <v>3</v>
      </c>
      <c r="G868" t="str">
        <v>no</v>
      </c>
      <c r="H868">
        <v>132</v>
      </c>
      <c r="I868">
        <v>134</v>
      </c>
      <c r="J868">
        <v>10</v>
      </c>
      <c r="K868" s="27">
        <v>15.620000000000001</v>
      </c>
      <c r="L868" s="27">
        <v>18.129000000000001</v>
      </c>
      <c r="M868" t="str">
        <v>W</v>
      </c>
      <c r="N868" t="str">
        <v>GCR</v>
      </c>
      <c r="O868" t="str">
        <v>BCR</v>
      </c>
      <c r="P868" t="str">
        <v>096010IODP</v>
      </c>
      <c r="Q868" t="str">
        <v>A</v>
      </c>
      <c r="R868" t="str">
        <v>YOBO</v>
      </c>
      <c r="S868">
        <v>45089</v>
      </c>
      <c r="T868">
        <v>5413449</v>
      </c>
      <c r="U868" t="str">
        <v>IBCR0397RXL1184</v>
      </c>
      <c r="V868" t="str">
        <v/>
      </c>
      <c r="W868">
        <v>0</v>
      </c>
    </row>
    <row r="869" spans="1:23" x14ac:dyDescent="0.15">
      <c r="A869">
        <v>397</v>
      </c>
      <c r="B869">
        <v>1385</v>
      </c>
      <c r="C869" t="str">
        <v>G</v>
      </c>
      <c r="D869">
        <v>3</v>
      </c>
      <c r="E869" t="str">
        <v>H</v>
      </c>
      <c r="F869">
        <v>3</v>
      </c>
      <c r="G869" t="str">
        <v>no</v>
      </c>
      <c r="H869">
        <v>132</v>
      </c>
      <c r="I869">
        <v>134</v>
      </c>
      <c r="J869">
        <v>20</v>
      </c>
      <c r="K869" s="27">
        <v>15.620000000000001</v>
      </c>
      <c r="L869" s="27">
        <v>18.129000000000001</v>
      </c>
      <c r="M869" t="str">
        <v>W</v>
      </c>
      <c r="N869" t="str">
        <v>GCR</v>
      </c>
      <c r="O869" t="str">
        <v>BCR</v>
      </c>
      <c r="P869" t="str">
        <v>095252IODP</v>
      </c>
      <c r="Q869" t="str">
        <v>A</v>
      </c>
      <c r="R869" t="str">
        <v>PALL</v>
      </c>
      <c r="S869">
        <v>45089</v>
      </c>
      <c r="T869">
        <v>5413448</v>
      </c>
      <c r="U869" t="str">
        <v>IBCR0397RXK1184</v>
      </c>
      <c r="V869" t="str">
        <v/>
      </c>
      <c r="W869">
        <v>0</v>
      </c>
    </row>
    <row r="870" spans="1:23" x14ac:dyDescent="0.15">
      <c r="A870">
        <v>397</v>
      </c>
      <c r="B870">
        <v>1385</v>
      </c>
      <c r="C870" t="str">
        <v>G</v>
      </c>
      <c r="D870">
        <v>3</v>
      </c>
      <c r="E870" t="str">
        <v>H</v>
      </c>
      <c r="F870">
        <v>3</v>
      </c>
      <c r="G870" t="str">
        <v>no</v>
      </c>
      <c r="H870">
        <v>134</v>
      </c>
      <c r="I870">
        <v>136</v>
      </c>
      <c r="J870">
        <v>20</v>
      </c>
      <c r="K870" s="27">
        <v>15.64</v>
      </c>
      <c r="L870" s="27">
        <v>18.149000000000001</v>
      </c>
      <c r="M870" t="str">
        <v>W</v>
      </c>
      <c r="N870" t="str">
        <v>GCR</v>
      </c>
      <c r="O870" t="str">
        <v>BCR</v>
      </c>
      <c r="P870" t="str">
        <v>095252IODP</v>
      </c>
      <c r="Q870" t="str">
        <v>A</v>
      </c>
      <c r="R870" t="str">
        <v>PALL</v>
      </c>
      <c r="S870">
        <v>45089</v>
      </c>
      <c r="T870">
        <v>5413450</v>
      </c>
      <c r="U870" t="str">
        <v>IBCR0397RXM1184</v>
      </c>
      <c r="V870" t="str">
        <v/>
      </c>
      <c r="W870">
        <v>0</v>
      </c>
    </row>
    <row r="871" spans="1:23" x14ac:dyDescent="0.15">
      <c r="A871">
        <v>397</v>
      </c>
      <c r="B871">
        <v>1385</v>
      </c>
      <c r="C871" t="str">
        <v>G</v>
      </c>
      <c r="D871">
        <v>3</v>
      </c>
      <c r="E871" t="str">
        <v>H</v>
      </c>
      <c r="F871">
        <v>3</v>
      </c>
      <c r="G871" t="str">
        <v>no</v>
      </c>
      <c r="H871">
        <v>136</v>
      </c>
      <c r="I871">
        <v>138</v>
      </c>
      <c r="J871">
        <v>20</v>
      </c>
      <c r="K871" s="27">
        <v>15.66</v>
      </c>
      <c r="L871" s="27">
        <v>18.169</v>
      </c>
      <c r="M871" t="str">
        <v>W</v>
      </c>
      <c r="N871" t="str">
        <v>GCR</v>
      </c>
      <c r="O871" t="str">
        <v>BCR</v>
      </c>
      <c r="P871" t="str">
        <v>095750IODP</v>
      </c>
      <c r="Q871" t="str">
        <v>A</v>
      </c>
      <c r="R871" t="str">
        <v>HINE</v>
      </c>
      <c r="S871">
        <v>45089</v>
      </c>
      <c r="T871">
        <v>5413451</v>
      </c>
      <c r="U871" t="str">
        <v>IBCR0397RXN1184</v>
      </c>
      <c r="V871" t="str">
        <v/>
      </c>
      <c r="W871">
        <v>0</v>
      </c>
    </row>
    <row r="872" spans="1:23" x14ac:dyDescent="0.15">
      <c r="A872">
        <v>397</v>
      </c>
      <c r="B872">
        <v>1385</v>
      </c>
      <c r="C872" t="str">
        <v>G</v>
      </c>
      <c r="D872">
        <v>3</v>
      </c>
      <c r="E872" t="str">
        <v>H</v>
      </c>
      <c r="F872">
        <v>3</v>
      </c>
      <c r="G872" t="str">
        <v>no</v>
      </c>
      <c r="H872">
        <v>136</v>
      </c>
      <c r="I872">
        <v>138</v>
      </c>
      <c r="J872">
        <v>8</v>
      </c>
      <c r="K872" s="27">
        <v>15.66</v>
      </c>
      <c r="L872" s="27">
        <v>18.169</v>
      </c>
      <c r="M872" t="str">
        <v>W</v>
      </c>
      <c r="N872" t="str">
        <v>GCR</v>
      </c>
      <c r="O872" t="str">
        <v>BCR</v>
      </c>
      <c r="P872" t="str">
        <v>095810IODP</v>
      </c>
      <c r="Q872" t="str">
        <v>A</v>
      </c>
      <c r="R872" t="str">
        <v>XUAN</v>
      </c>
      <c r="S872">
        <v>45089</v>
      </c>
      <c r="T872">
        <v>5413452</v>
      </c>
      <c r="U872" t="str">
        <v>IBCR0397RXO1184</v>
      </c>
      <c r="V872" t="str">
        <v/>
      </c>
      <c r="W872">
        <v>0</v>
      </c>
    </row>
    <row r="873" spans="1:23" x14ac:dyDescent="0.15">
      <c r="A873">
        <v>397</v>
      </c>
      <c r="B873">
        <v>1385</v>
      </c>
      <c r="C873" t="str">
        <v>G</v>
      </c>
      <c r="D873">
        <v>3</v>
      </c>
      <c r="E873" t="str">
        <v>H</v>
      </c>
      <c r="F873">
        <v>3</v>
      </c>
      <c r="G873" t="str">
        <v>no</v>
      </c>
      <c r="H873">
        <v>138</v>
      </c>
      <c r="I873">
        <v>140</v>
      </c>
      <c r="J873">
        <v>36</v>
      </c>
      <c r="K873" s="27">
        <v>15.68</v>
      </c>
      <c r="L873" s="27">
        <v>18.189</v>
      </c>
      <c r="M873" t="str">
        <v>W</v>
      </c>
      <c r="N873" t="str">
        <v>GCR</v>
      </c>
      <c r="O873" t="str">
        <v>BCR</v>
      </c>
      <c r="P873" t="str">
        <v>095086IODP</v>
      </c>
      <c r="Q873" t="str">
        <v>A</v>
      </c>
      <c r="R873" t="str">
        <v>JIMI2</v>
      </c>
      <c r="S873">
        <v>45089</v>
      </c>
      <c r="T873">
        <v>5413453</v>
      </c>
      <c r="U873" t="str">
        <v>IBCR0397RXP1184</v>
      </c>
      <c r="V873" t="str">
        <v/>
      </c>
      <c r="W873">
        <v>0</v>
      </c>
    </row>
    <row r="874" spans="1:23" x14ac:dyDescent="0.15">
      <c r="A874">
        <v>397</v>
      </c>
      <c r="B874">
        <v>1385</v>
      </c>
      <c r="C874" t="str">
        <v>G</v>
      </c>
      <c r="D874">
        <v>3</v>
      </c>
      <c r="E874" t="str">
        <v>H</v>
      </c>
      <c r="F874">
        <v>3</v>
      </c>
      <c r="G874" t="str">
        <v>no</v>
      </c>
      <c r="H874">
        <v>140</v>
      </c>
      <c r="I874">
        <v>142</v>
      </c>
      <c r="J874">
        <v>20</v>
      </c>
      <c r="K874" s="27">
        <v>15.700000000000001</v>
      </c>
      <c r="L874" s="27">
        <v>18.209</v>
      </c>
      <c r="M874" t="str">
        <v>W</v>
      </c>
      <c r="N874" t="str">
        <v>GCR</v>
      </c>
      <c r="O874" t="str">
        <v>BCR</v>
      </c>
      <c r="P874" t="str">
        <v>095252IODP</v>
      </c>
      <c r="Q874" t="str">
        <v>A</v>
      </c>
      <c r="R874" t="str">
        <v>PALL</v>
      </c>
      <c r="S874">
        <v>45089</v>
      </c>
      <c r="T874">
        <v>5413454</v>
      </c>
      <c r="U874" t="str">
        <v>IBCR0397RXQ1184</v>
      </c>
      <c r="V874" t="str">
        <v/>
      </c>
      <c r="W874">
        <v>0</v>
      </c>
    </row>
    <row r="875" spans="1:23" x14ac:dyDescent="0.15">
      <c r="A875">
        <v>397</v>
      </c>
      <c r="B875">
        <v>1385</v>
      </c>
      <c r="C875" t="str">
        <v>G</v>
      </c>
      <c r="D875">
        <v>3</v>
      </c>
      <c r="E875" t="str">
        <v>H</v>
      </c>
      <c r="F875">
        <v>3</v>
      </c>
      <c r="G875" t="str">
        <v>no</v>
      </c>
      <c r="H875">
        <v>142</v>
      </c>
      <c r="I875">
        <v>144</v>
      </c>
      <c r="J875">
        <v>20</v>
      </c>
      <c r="K875" s="27">
        <v>15.72</v>
      </c>
      <c r="L875" s="27">
        <v>18.228999999999999</v>
      </c>
      <c r="M875" t="str">
        <v>W</v>
      </c>
      <c r="N875" t="str">
        <v>GCR</v>
      </c>
      <c r="O875" t="str">
        <v>BCR</v>
      </c>
      <c r="P875" t="str">
        <v>095252IODP</v>
      </c>
      <c r="Q875" t="str">
        <v>A</v>
      </c>
      <c r="R875" t="str">
        <v>PALL</v>
      </c>
      <c r="S875">
        <v>45089</v>
      </c>
      <c r="T875">
        <v>5413455</v>
      </c>
      <c r="U875" t="str">
        <v>IBCR0397RXR1184</v>
      </c>
      <c r="V875" t="str">
        <v/>
      </c>
      <c r="W875">
        <v>0</v>
      </c>
    </row>
    <row r="876" spans="1:23" x14ac:dyDescent="0.15">
      <c r="A876">
        <v>397</v>
      </c>
      <c r="B876">
        <v>1385</v>
      </c>
      <c r="C876" t="str">
        <v>G</v>
      </c>
      <c r="D876">
        <v>3</v>
      </c>
      <c r="E876" t="str">
        <v>H</v>
      </c>
      <c r="F876">
        <v>3</v>
      </c>
      <c r="G876" t="str">
        <v>no</v>
      </c>
      <c r="H876">
        <v>142</v>
      </c>
      <c r="I876">
        <v>144</v>
      </c>
      <c r="J876">
        <v>10</v>
      </c>
      <c r="K876" s="27">
        <v>15.72</v>
      </c>
      <c r="L876" s="27">
        <v>18.228999999999999</v>
      </c>
      <c r="M876" t="str">
        <v>W</v>
      </c>
      <c r="N876" t="str">
        <v>GCR</v>
      </c>
      <c r="O876" t="str">
        <v>BCR</v>
      </c>
      <c r="P876" t="str">
        <v>096010IODP</v>
      </c>
      <c r="Q876" t="str">
        <v>A</v>
      </c>
      <c r="R876" t="str">
        <v>YOBO</v>
      </c>
      <c r="S876">
        <v>45089</v>
      </c>
      <c r="T876">
        <v>5413456</v>
      </c>
      <c r="U876" t="str">
        <v>IBCR0397RXS1184</v>
      </c>
      <c r="V876" t="str">
        <v/>
      </c>
      <c r="W876">
        <v>0</v>
      </c>
    </row>
    <row r="877" spans="1:23" x14ac:dyDescent="0.15">
      <c r="A877">
        <v>397</v>
      </c>
      <c r="B877">
        <v>1385</v>
      </c>
      <c r="C877" t="str">
        <v>G</v>
      </c>
      <c r="D877">
        <v>3</v>
      </c>
      <c r="E877" t="str">
        <v>H</v>
      </c>
      <c r="F877">
        <v>3</v>
      </c>
      <c r="G877" t="str">
        <v>no</v>
      </c>
      <c r="H877">
        <v>145</v>
      </c>
      <c r="I877">
        <v>150</v>
      </c>
      <c r="J877">
        <v>176</v>
      </c>
      <c r="K877" s="27">
        <v>15.75</v>
      </c>
      <c r="L877" s="27">
        <v>18.259</v>
      </c>
      <c r="M877" t="str">
        <v>WR</v>
      </c>
      <c r="N877" t="str">
        <v>NOVAK</v>
      </c>
      <c r="O877" t="str">
        <v>JR</v>
      </c>
      <c r="P877" t="str">
        <v>JR9999</v>
      </c>
      <c r="Q877" t="str">
        <v>A</v>
      </c>
      <c r="R877" t="str">
        <v>IW</v>
      </c>
      <c r="S877">
        <v>44885</v>
      </c>
      <c r="T877">
        <v>5355102</v>
      </c>
      <c r="U877" t="str">
        <v>IBCR0397RXU0S64</v>
      </c>
      <c r="V877" t="str">
        <v/>
      </c>
      <c r="W877">
        <v>0</v>
      </c>
    </row>
    <row r="878" spans="1:23" x14ac:dyDescent="0.15">
      <c r="A878">
        <v>397</v>
      </c>
      <c r="B878">
        <v>1385</v>
      </c>
      <c r="C878" t="str">
        <v>G</v>
      </c>
      <c r="D878">
        <v>3</v>
      </c>
      <c r="E878" t="str">
        <v>H</v>
      </c>
      <c r="F878">
        <v>3</v>
      </c>
      <c r="G878" t="str">
        <v>no</v>
      </c>
      <c r="H878">
        <v>145</v>
      </c>
      <c r="I878">
        <v>150</v>
      </c>
      <c r="J878">
        <v>176</v>
      </c>
      <c r="K878" s="27">
        <v>15.75</v>
      </c>
      <c r="L878" s="27">
        <v>18.259</v>
      </c>
      <c r="M878" t="str">
        <v>WR</v>
      </c>
      <c r="N878" t="str">
        <v>NOVAK</v>
      </c>
      <c r="O878" t="str">
        <v>JR</v>
      </c>
      <c r="P878" t="str">
        <v>JR9999</v>
      </c>
      <c r="Q878" t="str">
        <v>A</v>
      </c>
      <c r="R878" t="str">
        <v>IW</v>
      </c>
      <c r="S878">
        <v>44885</v>
      </c>
      <c r="T878">
        <v>5356962</v>
      </c>
      <c r="U878" t="str">
        <v>IBCR0397RXIGT64</v>
      </c>
      <c r="V878" t="str">
        <v/>
      </c>
      <c r="W878">
        <v>0</v>
      </c>
    </row>
    <row r="879" spans="1:23" x14ac:dyDescent="0.15">
      <c r="A879">
        <v>397</v>
      </c>
      <c r="B879">
        <v>1385</v>
      </c>
      <c r="C879" t="str">
        <v>G</v>
      </c>
      <c r="D879">
        <v>3</v>
      </c>
      <c r="E879" t="str">
        <v>H</v>
      </c>
      <c r="F879">
        <v>4</v>
      </c>
      <c r="G879" t="str">
        <v>no</v>
      </c>
      <c r="H879">
        <v>0</v>
      </c>
      <c r="I879">
        <v>5</v>
      </c>
      <c r="J879">
        <v>25</v>
      </c>
      <c r="K879" s="27">
        <v>15.8</v>
      </c>
      <c r="L879" s="27">
        <v>18.309000000000001</v>
      </c>
      <c r="M879" t="str">
        <v>WR</v>
      </c>
      <c r="N879" t="str">
        <v>JR_LIU</v>
      </c>
      <c r="O879" t="str">
        <v>JR</v>
      </c>
      <c r="P879" t="str">
        <v>096226IODP</v>
      </c>
      <c r="Q879" t="str">
        <v>A</v>
      </c>
      <c r="R879" t="str">
        <v>MITS</v>
      </c>
      <c r="S879">
        <v>44885</v>
      </c>
      <c r="T879">
        <v>5355110</v>
      </c>
      <c r="U879" t="str">
        <v>IBCR0397RX21S64</v>
      </c>
      <c r="V879" t="str">
        <v/>
      </c>
      <c r="W879">
        <v>0</v>
      </c>
    </row>
    <row r="880" spans="1:23" x14ac:dyDescent="0.15">
      <c r="A880">
        <v>397</v>
      </c>
      <c r="B880">
        <v>1385</v>
      </c>
      <c r="C880" t="str">
        <v>G</v>
      </c>
      <c r="D880">
        <v>3</v>
      </c>
      <c r="E880" t="str">
        <v>H</v>
      </c>
      <c r="F880">
        <v>4</v>
      </c>
      <c r="G880" t="str">
        <v>no</v>
      </c>
      <c r="H880">
        <v>0</v>
      </c>
      <c r="I880">
        <v>5</v>
      </c>
      <c r="J880">
        <v>6</v>
      </c>
      <c r="K880" s="27">
        <v>15.8</v>
      </c>
      <c r="L880" s="27">
        <v>18.309000000000001</v>
      </c>
      <c r="M880" t="str">
        <v>WR</v>
      </c>
      <c r="N880" t="str">
        <v>JR_LIU</v>
      </c>
      <c r="O880" t="str">
        <v>JR</v>
      </c>
      <c r="P880" t="str">
        <v>JR9999</v>
      </c>
      <c r="Q880" t="str">
        <v>A</v>
      </c>
      <c r="R880" t="str">
        <v>---</v>
      </c>
      <c r="S880">
        <v>44885</v>
      </c>
      <c r="T880">
        <v>5355114</v>
      </c>
      <c r="U880" t="str">
        <v>IBCR0397RX61S64</v>
      </c>
      <c r="V880" t="str">
        <v>shipboard untreated</v>
      </c>
      <c r="W880">
        <v>0</v>
      </c>
    </row>
    <row r="881" spans="1:23" x14ac:dyDescent="0.15">
      <c r="A881">
        <v>397</v>
      </c>
      <c r="B881">
        <v>1385</v>
      </c>
      <c r="C881" t="str">
        <v>G</v>
      </c>
      <c r="D881">
        <v>3</v>
      </c>
      <c r="E881" t="str">
        <v>H</v>
      </c>
      <c r="F881">
        <v>4</v>
      </c>
      <c r="G881" t="str">
        <v>no</v>
      </c>
      <c r="H881">
        <v>0</v>
      </c>
      <c r="I881">
        <v>5</v>
      </c>
      <c r="J881">
        <v>25</v>
      </c>
      <c r="K881" s="27">
        <v>15.8</v>
      </c>
      <c r="L881" s="27">
        <v>18.309000000000001</v>
      </c>
      <c r="M881" t="str">
        <v>WR</v>
      </c>
      <c r="N881" t="str">
        <v>JR_LIU</v>
      </c>
      <c r="O881" t="str">
        <v>JR</v>
      </c>
      <c r="P881" t="str">
        <v>095295IODP</v>
      </c>
      <c r="Q881" t="str">
        <v>A</v>
      </c>
      <c r="R881" t="str">
        <v>HAYG</v>
      </c>
      <c r="S881">
        <v>44885</v>
      </c>
      <c r="T881">
        <v>5355118</v>
      </c>
      <c r="U881" t="str">
        <v>IBCR0397RXA1S64</v>
      </c>
      <c r="V881" t="str">
        <v>flush with N2</v>
      </c>
      <c r="W881">
        <v>0</v>
      </c>
    </row>
    <row r="882" spans="1:23" x14ac:dyDescent="0.15">
      <c r="A882">
        <v>397</v>
      </c>
      <c r="B882">
        <v>1385</v>
      </c>
      <c r="C882" t="str">
        <v>G</v>
      </c>
      <c r="D882">
        <v>3</v>
      </c>
      <c r="E882" t="str">
        <v>H</v>
      </c>
      <c r="F882">
        <v>4</v>
      </c>
      <c r="G882" t="str">
        <v>no</v>
      </c>
      <c r="H882">
        <v>0</v>
      </c>
      <c r="I882">
        <v>5</v>
      </c>
      <c r="J882">
        <v>2</v>
      </c>
      <c r="K882" s="27">
        <v>15.8</v>
      </c>
      <c r="L882" s="27">
        <v>18.309000000000001</v>
      </c>
      <c r="M882" t="str">
        <v>WR</v>
      </c>
      <c r="N882" t="str">
        <v>JR_LIU</v>
      </c>
      <c r="O882" t="str">
        <v>JR</v>
      </c>
      <c r="P882" t="str">
        <v>JR9999</v>
      </c>
      <c r="Q882" t="str">
        <v>A</v>
      </c>
      <c r="R882" t="str">
        <v>ICP</v>
      </c>
      <c r="S882">
        <v>44885</v>
      </c>
      <c r="T882">
        <v>5355109</v>
      </c>
      <c r="U882" t="str">
        <v>IBCR0397RX11S64</v>
      </c>
      <c r="V882" t="str">
        <v>10uL HNO3</v>
      </c>
      <c r="W882">
        <v>0</v>
      </c>
    </row>
    <row r="883" spans="1:23" x14ac:dyDescent="0.15">
      <c r="A883">
        <v>397</v>
      </c>
      <c r="B883">
        <v>1385</v>
      </c>
      <c r="C883" t="str">
        <v>G</v>
      </c>
      <c r="D883">
        <v>3</v>
      </c>
      <c r="E883" t="str">
        <v>H</v>
      </c>
      <c r="F883">
        <v>4</v>
      </c>
      <c r="G883" t="str">
        <v>no</v>
      </c>
      <c r="H883">
        <v>0</v>
      </c>
      <c r="I883">
        <v>5</v>
      </c>
      <c r="J883">
        <v>10</v>
      </c>
      <c r="K883" s="27">
        <v>15.8</v>
      </c>
      <c r="L883" s="27">
        <v>18.309000000000001</v>
      </c>
      <c r="M883" t="str">
        <v>WR</v>
      </c>
      <c r="N883" t="str">
        <v>JR_LIU</v>
      </c>
      <c r="O883" t="str">
        <v>JR</v>
      </c>
      <c r="P883" t="str">
        <v>096010IODP</v>
      </c>
      <c r="Q883" t="str">
        <v>A</v>
      </c>
      <c r="R883" t="str">
        <v>YOBO</v>
      </c>
      <c r="S883">
        <v>44885</v>
      </c>
      <c r="T883">
        <v>5355113</v>
      </c>
      <c r="U883" t="str">
        <v>IBCR0397RX51S64</v>
      </c>
      <c r="V883" t="str">
        <v>30ul optima HNO3</v>
      </c>
      <c r="W883">
        <v>0</v>
      </c>
    </row>
    <row r="884" spans="1:23" x14ac:dyDescent="0.15">
      <c r="A884">
        <v>397</v>
      </c>
      <c r="B884">
        <v>1385</v>
      </c>
      <c r="C884" t="str">
        <v>G</v>
      </c>
      <c r="D884">
        <v>3</v>
      </c>
      <c r="E884" t="str">
        <v>H</v>
      </c>
      <c r="F884">
        <v>4</v>
      </c>
      <c r="G884" t="str">
        <v>no</v>
      </c>
      <c r="H884">
        <v>0</v>
      </c>
      <c r="I884">
        <v>5</v>
      </c>
      <c r="J884">
        <v>25</v>
      </c>
      <c r="K884" s="27">
        <v>15.8</v>
      </c>
      <c r="L884" s="27">
        <v>18.309000000000001</v>
      </c>
      <c r="M884" t="str">
        <v>WR</v>
      </c>
      <c r="N884" t="str">
        <v>JR_LIU</v>
      </c>
      <c r="O884" t="str">
        <v>JR</v>
      </c>
      <c r="P884" t="str">
        <v>095353IODP</v>
      </c>
      <c r="Q884" t="str">
        <v>A</v>
      </c>
      <c r="R884" t="str">
        <v>WU</v>
      </c>
      <c r="S884">
        <v>44885</v>
      </c>
      <c r="T884">
        <v>5355117</v>
      </c>
      <c r="U884" t="str">
        <v>IBCR0397RX91S64</v>
      </c>
      <c r="V884" t="str">
        <v/>
      </c>
      <c r="W884">
        <v>0</v>
      </c>
    </row>
    <row r="885" spans="1:23" x14ac:dyDescent="0.15">
      <c r="A885">
        <v>397</v>
      </c>
      <c r="B885">
        <v>1385</v>
      </c>
      <c r="C885" t="str">
        <v>G</v>
      </c>
      <c r="D885">
        <v>3</v>
      </c>
      <c r="E885" t="str">
        <v>H</v>
      </c>
      <c r="F885">
        <v>4</v>
      </c>
      <c r="G885" t="str">
        <v>no</v>
      </c>
      <c r="H885">
        <v>0</v>
      </c>
      <c r="I885">
        <v>5</v>
      </c>
      <c r="J885">
        <v>25</v>
      </c>
      <c r="K885" s="27">
        <v>15.8</v>
      </c>
      <c r="L885" s="27">
        <v>18.309000000000001</v>
      </c>
      <c r="M885" t="str">
        <v>WR</v>
      </c>
      <c r="N885" t="str">
        <v>JR_LIU</v>
      </c>
      <c r="O885" t="str">
        <v>JR</v>
      </c>
      <c r="P885" t="str">
        <v>JR9999</v>
      </c>
      <c r="Q885" t="str">
        <v>A</v>
      </c>
      <c r="R885" t="str">
        <v>---</v>
      </c>
      <c r="S885">
        <v>44885</v>
      </c>
      <c r="T885">
        <v>5355111</v>
      </c>
      <c r="U885" t="str">
        <v>IBCR0397RX31S64</v>
      </c>
      <c r="V885" t="str">
        <v>repository</v>
      </c>
      <c r="W885">
        <v>0</v>
      </c>
    </row>
    <row r="886" spans="1:23" x14ac:dyDescent="0.15">
      <c r="A886">
        <v>397</v>
      </c>
      <c r="B886">
        <v>1385</v>
      </c>
      <c r="C886" t="str">
        <v>G</v>
      </c>
      <c r="D886">
        <v>3</v>
      </c>
      <c r="E886" t="str">
        <v>H</v>
      </c>
      <c r="F886">
        <v>4</v>
      </c>
      <c r="G886" t="str">
        <v>no</v>
      </c>
      <c r="H886">
        <v>0</v>
      </c>
      <c r="I886">
        <v>5</v>
      </c>
      <c r="J886">
        <v>10</v>
      </c>
      <c r="K886" s="27">
        <v>15.8</v>
      </c>
      <c r="L886" s="27">
        <v>18.309000000000001</v>
      </c>
      <c r="M886" t="str">
        <v>WR</v>
      </c>
      <c r="N886" t="str">
        <v>JR_LIU</v>
      </c>
      <c r="O886" t="str">
        <v>JR</v>
      </c>
      <c r="P886" t="str">
        <v>095353IODP</v>
      </c>
      <c r="Q886" t="str">
        <v>A</v>
      </c>
      <c r="R886" t="str">
        <v>WU</v>
      </c>
      <c r="S886">
        <v>44885</v>
      </c>
      <c r="T886">
        <v>5355108</v>
      </c>
      <c r="U886" t="str">
        <v>IBCR0397RX01S64</v>
      </c>
      <c r="V886" t="str">
        <v>30 ul TM HCl</v>
      </c>
      <c r="W886">
        <v>0</v>
      </c>
    </row>
    <row r="887" spans="1:23" x14ac:dyDescent="0.15">
      <c r="A887">
        <v>397</v>
      </c>
      <c r="B887">
        <v>1385</v>
      </c>
      <c r="C887" t="str">
        <v>G</v>
      </c>
      <c r="D887">
        <v>3</v>
      </c>
      <c r="E887" t="str">
        <v>H</v>
      </c>
      <c r="F887">
        <v>4</v>
      </c>
      <c r="G887" t="str">
        <v>no</v>
      </c>
      <c r="H887">
        <v>0</v>
      </c>
      <c r="I887">
        <v>5</v>
      </c>
      <c r="J887">
        <v>2</v>
      </c>
      <c r="K887" s="27">
        <v>15.8</v>
      </c>
      <c r="L887" s="27">
        <v>18.309000000000001</v>
      </c>
      <c r="M887" t="str">
        <v>WR</v>
      </c>
      <c r="N887" t="str">
        <v>JR_LIU</v>
      </c>
      <c r="O887" t="str">
        <v>JR</v>
      </c>
      <c r="P887" t="str">
        <v>095829IODP</v>
      </c>
      <c r="Q887" t="str">
        <v>A</v>
      </c>
      <c r="R887" t="str">
        <v>BRAD</v>
      </c>
      <c r="S887">
        <v>44885</v>
      </c>
      <c r="T887">
        <v>5355112</v>
      </c>
      <c r="U887" t="str">
        <v>IBCR0397RX41S64</v>
      </c>
      <c r="V887" t="str">
        <v>10 ul HgCl2</v>
      </c>
      <c r="W887">
        <v>0</v>
      </c>
    </row>
    <row r="888" spans="1:23" x14ac:dyDescent="0.15">
      <c r="A888">
        <v>397</v>
      </c>
      <c r="B888">
        <v>1385</v>
      </c>
      <c r="C888" t="str">
        <v>G</v>
      </c>
      <c r="D888">
        <v>3</v>
      </c>
      <c r="E888" t="str">
        <v>H</v>
      </c>
      <c r="F888">
        <v>4</v>
      </c>
      <c r="G888" t="str">
        <v>no</v>
      </c>
      <c r="H888">
        <v>0</v>
      </c>
      <c r="I888">
        <v>5</v>
      </c>
      <c r="J888">
        <v>3</v>
      </c>
      <c r="K888" s="27">
        <v>15.8</v>
      </c>
      <c r="L888" s="27">
        <v>18.309000000000001</v>
      </c>
      <c r="M888" t="str">
        <v>WR</v>
      </c>
      <c r="N888" t="str">
        <v>JR_LIU</v>
      </c>
      <c r="O888" t="str">
        <v>JR</v>
      </c>
      <c r="P888" t="str">
        <v>JR9999</v>
      </c>
      <c r="Q888" t="str">
        <v>A</v>
      </c>
      <c r="R888" t="str">
        <v>---</v>
      </c>
      <c r="S888">
        <v>44885</v>
      </c>
      <c r="T888">
        <v>5355116</v>
      </c>
      <c r="U888" t="str">
        <v>IBCR0397RX81S64</v>
      </c>
      <c r="V888" t="str">
        <v>alkalinity residue</v>
      </c>
      <c r="W888">
        <v>0</v>
      </c>
    </row>
    <row r="889" spans="1:23" x14ac:dyDescent="0.15">
      <c r="A889">
        <v>397</v>
      </c>
      <c r="B889">
        <v>1385</v>
      </c>
      <c r="C889" t="str">
        <v>G</v>
      </c>
      <c r="D889">
        <v>3</v>
      </c>
      <c r="E889" t="str">
        <v>H</v>
      </c>
      <c r="F889">
        <v>4</v>
      </c>
      <c r="G889" t="str">
        <v>no</v>
      </c>
      <c r="H889">
        <v>0</v>
      </c>
      <c r="I889">
        <v>2</v>
      </c>
      <c r="J889">
        <v>20</v>
      </c>
      <c r="K889" s="27">
        <v>15.8</v>
      </c>
      <c r="L889" s="27">
        <v>18.309000000000001</v>
      </c>
      <c r="M889" t="str">
        <v>W</v>
      </c>
      <c r="N889" t="str">
        <v>GCR</v>
      </c>
      <c r="O889" t="str">
        <v>BCR</v>
      </c>
      <c r="P889" t="str">
        <v>095252IODP</v>
      </c>
      <c r="Q889" t="str">
        <v>A</v>
      </c>
      <c r="R889" t="str">
        <v>PALL</v>
      </c>
      <c r="S889">
        <v>45089</v>
      </c>
      <c r="T889">
        <v>5413458</v>
      </c>
      <c r="U889" t="str">
        <v>IBCR0397RXU1184</v>
      </c>
      <c r="V889" t="str">
        <v/>
      </c>
      <c r="W889">
        <v>0</v>
      </c>
    </row>
    <row r="890" spans="1:23" x14ac:dyDescent="0.15">
      <c r="A890">
        <v>397</v>
      </c>
      <c r="B890">
        <v>1385</v>
      </c>
      <c r="C890" t="str">
        <v>G</v>
      </c>
      <c r="D890">
        <v>3</v>
      </c>
      <c r="E890" t="str">
        <v>H</v>
      </c>
      <c r="F890">
        <v>4</v>
      </c>
      <c r="G890" t="str">
        <v>no</v>
      </c>
      <c r="H890">
        <v>0</v>
      </c>
      <c r="I890">
        <v>5</v>
      </c>
      <c r="J890">
        <v>25</v>
      </c>
      <c r="K890" s="27">
        <v>15.8</v>
      </c>
      <c r="L890" s="27">
        <v>18.309000000000001</v>
      </c>
      <c r="M890" t="str">
        <v>WR</v>
      </c>
      <c r="N890" t="str">
        <v>JR_LIU</v>
      </c>
      <c r="O890" t="str">
        <v>JR</v>
      </c>
      <c r="P890" t="str">
        <v>096226IODP</v>
      </c>
      <c r="Q890" t="str">
        <v>A</v>
      </c>
      <c r="R890" t="str">
        <v>MITS</v>
      </c>
      <c r="S890">
        <v>44885</v>
      </c>
      <c r="T890">
        <v>5356970</v>
      </c>
      <c r="U890" t="str">
        <v>IBCR0397RXQGT64</v>
      </c>
      <c r="V890" t="str">
        <v/>
      </c>
      <c r="W890">
        <v>0</v>
      </c>
    </row>
    <row r="891" spans="1:23" x14ac:dyDescent="0.15">
      <c r="A891">
        <v>397</v>
      </c>
      <c r="B891">
        <v>1385</v>
      </c>
      <c r="C891" t="str">
        <v>G</v>
      </c>
      <c r="D891">
        <v>3</v>
      </c>
      <c r="E891" t="str">
        <v>H</v>
      </c>
      <c r="F891">
        <v>4</v>
      </c>
      <c r="G891" t="str">
        <v>no</v>
      </c>
      <c r="H891">
        <v>0</v>
      </c>
      <c r="I891">
        <v>5</v>
      </c>
      <c r="J891">
        <v>6</v>
      </c>
      <c r="K891" s="27">
        <v>15.8</v>
      </c>
      <c r="L891" s="27">
        <v>18.309000000000001</v>
      </c>
      <c r="M891" t="str">
        <v>WR</v>
      </c>
      <c r="N891" t="str">
        <v>JR_LIU</v>
      </c>
      <c r="O891" t="str">
        <v>JR</v>
      </c>
      <c r="P891" t="str">
        <v>JR9999</v>
      </c>
      <c r="Q891" t="str">
        <v>A</v>
      </c>
      <c r="R891" t="str">
        <v>---</v>
      </c>
      <c r="S891">
        <v>44885</v>
      </c>
      <c r="T891">
        <v>5356974</v>
      </c>
      <c r="U891" t="str">
        <v>IBCR0397RXUGT64</v>
      </c>
      <c r="V891" t="str">
        <v>shipboard untreated</v>
      </c>
      <c r="W891">
        <v>0</v>
      </c>
    </row>
    <row r="892" spans="1:23" x14ac:dyDescent="0.15">
      <c r="A892">
        <v>397</v>
      </c>
      <c r="B892">
        <v>1385</v>
      </c>
      <c r="C892" t="str">
        <v>G</v>
      </c>
      <c r="D892">
        <v>3</v>
      </c>
      <c r="E892" t="str">
        <v>H</v>
      </c>
      <c r="F892">
        <v>4</v>
      </c>
      <c r="G892" t="str">
        <v>no</v>
      </c>
      <c r="H892">
        <v>0</v>
      </c>
      <c r="I892">
        <v>5</v>
      </c>
      <c r="J892">
        <v>25</v>
      </c>
      <c r="K892" s="27">
        <v>15.8</v>
      </c>
      <c r="L892" s="27">
        <v>18.309000000000001</v>
      </c>
      <c r="M892" t="str">
        <v>WR</v>
      </c>
      <c r="N892" t="str">
        <v>JR_LIU</v>
      </c>
      <c r="O892" t="str">
        <v>JR</v>
      </c>
      <c r="P892" t="str">
        <v>095295IODP</v>
      </c>
      <c r="Q892" t="str">
        <v>A</v>
      </c>
      <c r="R892" t="str">
        <v>HAYG</v>
      </c>
      <c r="S892">
        <v>44885</v>
      </c>
      <c r="T892">
        <v>5356978</v>
      </c>
      <c r="U892" t="str">
        <v>IBCR0397RXYGT64</v>
      </c>
      <c r="V892" t="str">
        <v>flush with N2</v>
      </c>
      <c r="W892">
        <v>0</v>
      </c>
    </row>
    <row r="893" spans="1:23" x14ac:dyDescent="0.15">
      <c r="A893">
        <v>397</v>
      </c>
      <c r="B893">
        <v>1385</v>
      </c>
      <c r="C893" t="str">
        <v>G</v>
      </c>
      <c r="D893">
        <v>3</v>
      </c>
      <c r="E893" t="str">
        <v>H</v>
      </c>
      <c r="F893">
        <v>4</v>
      </c>
      <c r="G893" t="str">
        <v>no</v>
      </c>
      <c r="H893">
        <v>0</v>
      </c>
      <c r="I893">
        <v>5</v>
      </c>
      <c r="J893">
        <v>10</v>
      </c>
      <c r="K893" s="27">
        <v>15.8</v>
      </c>
      <c r="L893" s="27">
        <v>18.309000000000001</v>
      </c>
      <c r="M893" t="str">
        <v>WR</v>
      </c>
      <c r="N893" t="str">
        <v>JR_LIU</v>
      </c>
      <c r="O893" t="str">
        <v>JR</v>
      </c>
      <c r="P893" t="str">
        <v>095353IODP</v>
      </c>
      <c r="Q893" t="str">
        <v>A</v>
      </c>
      <c r="R893" t="str">
        <v>WU</v>
      </c>
      <c r="S893">
        <v>44885</v>
      </c>
      <c r="T893">
        <v>5356968</v>
      </c>
      <c r="U893" t="str">
        <v>IBCR0397RXOGT64</v>
      </c>
      <c r="V893" t="str">
        <v>30 ul TM HCl</v>
      </c>
      <c r="W893">
        <v>0</v>
      </c>
    </row>
    <row r="894" spans="1:23" x14ac:dyDescent="0.15">
      <c r="A894">
        <v>397</v>
      </c>
      <c r="B894">
        <v>1385</v>
      </c>
      <c r="C894" t="str">
        <v>G</v>
      </c>
      <c r="D894">
        <v>3</v>
      </c>
      <c r="E894" t="str">
        <v>H</v>
      </c>
      <c r="F894">
        <v>4</v>
      </c>
      <c r="G894" t="str">
        <v>no</v>
      </c>
      <c r="H894">
        <v>0</v>
      </c>
      <c r="I894">
        <v>5</v>
      </c>
      <c r="J894">
        <v>2</v>
      </c>
      <c r="K894" s="27">
        <v>15.8</v>
      </c>
      <c r="L894" s="27">
        <v>18.309000000000001</v>
      </c>
      <c r="M894" t="str">
        <v>WR</v>
      </c>
      <c r="N894" t="str">
        <v>JR_LIU</v>
      </c>
      <c r="O894" t="str">
        <v>JR</v>
      </c>
      <c r="P894" t="str">
        <v>095829IODP</v>
      </c>
      <c r="Q894" t="str">
        <v>A</v>
      </c>
      <c r="R894" t="str">
        <v>BRAD</v>
      </c>
      <c r="S894">
        <v>44885</v>
      </c>
      <c r="T894">
        <v>5356972</v>
      </c>
      <c r="U894" t="str">
        <v>IBCR0397RXSGT64</v>
      </c>
      <c r="V894" t="str">
        <v>10 ul HgCl2</v>
      </c>
      <c r="W894">
        <v>0</v>
      </c>
    </row>
    <row r="895" spans="1:23" x14ac:dyDescent="0.15">
      <c r="A895">
        <v>397</v>
      </c>
      <c r="B895">
        <v>1385</v>
      </c>
      <c r="C895" t="str">
        <v>G</v>
      </c>
      <c r="D895">
        <v>3</v>
      </c>
      <c r="E895" t="str">
        <v>H</v>
      </c>
      <c r="F895">
        <v>4</v>
      </c>
      <c r="G895" t="str">
        <v>no</v>
      </c>
      <c r="H895">
        <v>0</v>
      </c>
      <c r="I895">
        <v>5</v>
      </c>
      <c r="J895">
        <v>3</v>
      </c>
      <c r="K895" s="27">
        <v>15.8</v>
      </c>
      <c r="L895" s="27">
        <v>18.309000000000001</v>
      </c>
      <c r="M895" t="str">
        <v>WR</v>
      </c>
      <c r="N895" t="str">
        <v>JR_LIU</v>
      </c>
      <c r="O895" t="str">
        <v>JR</v>
      </c>
      <c r="P895" t="str">
        <v>JR9999</v>
      </c>
      <c r="Q895" t="str">
        <v>A</v>
      </c>
      <c r="R895" t="str">
        <v>---</v>
      </c>
      <c r="S895">
        <v>44885</v>
      </c>
      <c r="T895">
        <v>5356976</v>
      </c>
      <c r="U895" t="str">
        <v>IBCR0397RXWGT64</v>
      </c>
      <c r="V895" t="str">
        <v>alkalinity residue</v>
      </c>
      <c r="W895">
        <v>0</v>
      </c>
    </row>
    <row r="896" spans="1:23" x14ac:dyDescent="0.15">
      <c r="A896">
        <v>397</v>
      </c>
      <c r="B896">
        <v>1385</v>
      </c>
      <c r="C896" t="str">
        <v>G</v>
      </c>
      <c r="D896">
        <v>3</v>
      </c>
      <c r="E896" t="str">
        <v>H</v>
      </c>
      <c r="F896">
        <v>4</v>
      </c>
      <c r="G896" t="str">
        <v>no</v>
      </c>
      <c r="H896">
        <v>0</v>
      </c>
      <c r="I896">
        <v>5</v>
      </c>
      <c r="J896">
        <v>2</v>
      </c>
      <c r="K896" s="27">
        <v>15.8</v>
      </c>
      <c r="L896" s="27">
        <v>18.309000000000001</v>
      </c>
      <c r="M896" t="str">
        <v>WR</v>
      </c>
      <c r="N896" t="str">
        <v>JR_LIU</v>
      </c>
      <c r="O896" t="str">
        <v>JR</v>
      </c>
      <c r="P896" t="str">
        <v>JR9999</v>
      </c>
      <c r="Q896" t="str">
        <v>A</v>
      </c>
      <c r="R896" t="str">
        <v>ICP</v>
      </c>
      <c r="S896">
        <v>44885</v>
      </c>
      <c r="T896">
        <v>5356969</v>
      </c>
      <c r="U896" t="str">
        <v>IBCR0397RXPGT64</v>
      </c>
      <c r="V896" t="str">
        <v>10uL HNO3</v>
      </c>
      <c r="W896">
        <v>0</v>
      </c>
    </row>
    <row r="897" spans="1:23" x14ac:dyDescent="0.15">
      <c r="A897">
        <v>397</v>
      </c>
      <c r="B897">
        <v>1385</v>
      </c>
      <c r="C897" t="str">
        <v>G</v>
      </c>
      <c r="D897">
        <v>3</v>
      </c>
      <c r="E897" t="str">
        <v>H</v>
      </c>
      <c r="F897">
        <v>4</v>
      </c>
      <c r="G897" t="str">
        <v>no</v>
      </c>
      <c r="H897">
        <v>0</v>
      </c>
      <c r="I897">
        <v>5</v>
      </c>
      <c r="J897">
        <v>10</v>
      </c>
      <c r="K897" s="27">
        <v>15.8</v>
      </c>
      <c r="L897" s="27">
        <v>18.309000000000001</v>
      </c>
      <c r="M897" t="str">
        <v>WR</v>
      </c>
      <c r="N897" t="str">
        <v>JR_LIU</v>
      </c>
      <c r="O897" t="str">
        <v>JR</v>
      </c>
      <c r="P897" t="str">
        <v>096010IODP</v>
      </c>
      <c r="Q897" t="str">
        <v>A</v>
      </c>
      <c r="R897" t="str">
        <v>YOBO</v>
      </c>
      <c r="S897">
        <v>44885</v>
      </c>
      <c r="T897">
        <v>5356973</v>
      </c>
      <c r="U897" t="str">
        <v>IBCR0397RXTGT64</v>
      </c>
      <c r="V897" t="str">
        <v>30ul optima HNO3</v>
      </c>
      <c r="W897">
        <v>0</v>
      </c>
    </row>
    <row r="898" spans="1:23" x14ac:dyDescent="0.15">
      <c r="A898">
        <v>397</v>
      </c>
      <c r="B898">
        <v>1385</v>
      </c>
      <c r="C898" t="str">
        <v>G</v>
      </c>
      <c r="D898">
        <v>3</v>
      </c>
      <c r="E898" t="str">
        <v>H</v>
      </c>
      <c r="F898">
        <v>4</v>
      </c>
      <c r="G898" t="str">
        <v>no</v>
      </c>
      <c r="H898">
        <v>0</v>
      </c>
      <c r="I898">
        <v>5</v>
      </c>
      <c r="J898">
        <v>25</v>
      </c>
      <c r="K898" s="27">
        <v>15.8</v>
      </c>
      <c r="L898" s="27">
        <v>18.309000000000001</v>
      </c>
      <c r="M898" t="str">
        <v>WR</v>
      </c>
      <c r="N898" t="str">
        <v>JR_LIU</v>
      </c>
      <c r="O898" t="str">
        <v>JR</v>
      </c>
      <c r="P898" t="str">
        <v>095353IODP</v>
      </c>
      <c r="Q898" t="str">
        <v>A</v>
      </c>
      <c r="R898" t="str">
        <v>WU</v>
      </c>
      <c r="S898">
        <v>44885</v>
      </c>
      <c r="T898">
        <v>5356977</v>
      </c>
      <c r="U898" t="str">
        <v>IBCR0397RXXGT64</v>
      </c>
      <c r="V898" t="str">
        <v/>
      </c>
      <c r="W898">
        <v>0</v>
      </c>
    </row>
    <row r="899" spans="1:23" x14ac:dyDescent="0.15">
      <c r="A899">
        <v>397</v>
      </c>
      <c r="B899">
        <v>1385</v>
      </c>
      <c r="C899" t="str">
        <v>G</v>
      </c>
      <c r="D899">
        <v>3</v>
      </c>
      <c r="E899" t="str">
        <v>H</v>
      </c>
      <c r="F899">
        <v>4</v>
      </c>
      <c r="G899" t="str">
        <v>no</v>
      </c>
      <c r="H899">
        <v>0</v>
      </c>
      <c r="I899">
        <v>5</v>
      </c>
      <c r="J899">
        <v>25</v>
      </c>
      <c r="K899" s="27">
        <v>15.8</v>
      </c>
      <c r="L899" s="27">
        <v>18.309000000000001</v>
      </c>
      <c r="M899" t="str">
        <v>WR</v>
      </c>
      <c r="N899" t="str">
        <v>JR_LIU</v>
      </c>
      <c r="O899" t="str">
        <v>JR</v>
      </c>
      <c r="P899" t="str">
        <v>JR9999</v>
      </c>
      <c r="Q899" t="str">
        <v>A</v>
      </c>
      <c r="R899" t="str">
        <v>---</v>
      </c>
      <c r="S899">
        <v>44885</v>
      </c>
      <c r="T899">
        <v>5356971</v>
      </c>
      <c r="U899" t="str">
        <v>IBCR0397RXRGT64</v>
      </c>
      <c r="V899" t="str">
        <v>repository</v>
      </c>
      <c r="W899">
        <v>0</v>
      </c>
    </row>
    <row r="900" spans="1:23" x14ac:dyDescent="0.15">
      <c r="A900">
        <v>397</v>
      </c>
      <c r="B900">
        <v>1385</v>
      </c>
      <c r="C900" t="str">
        <v>G</v>
      </c>
      <c r="D900">
        <v>3</v>
      </c>
      <c r="E900" t="str">
        <v>H</v>
      </c>
      <c r="F900">
        <v>4</v>
      </c>
      <c r="G900" t="str">
        <v>no</v>
      </c>
      <c r="H900">
        <v>2</v>
      </c>
      <c r="I900">
        <v>4</v>
      </c>
      <c r="J900">
        <v>10</v>
      </c>
      <c r="K900" s="27">
        <v>15.82</v>
      </c>
      <c r="L900" s="27">
        <v>18.329000000000001</v>
      </c>
      <c r="M900" t="str">
        <v>W</v>
      </c>
      <c r="N900" t="str">
        <v>GCR</v>
      </c>
      <c r="O900" t="str">
        <v>BCR</v>
      </c>
      <c r="P900" t="str">
        <v>096010IODP</v>
      </c>
      <c r="Q900" t="str">
        <v>A</v>
      </c>
      <c r="R900" t="str">
        <v>YOBO</v>
      </c>
      <c r="S900">
        <v>45089</v>
      </c>
      <c r="T900">
        <v>5413460</v>
      </c>
      <c r="U900" t="str">
        <v>IBCR0397RXW1184</v>
      </c>
      <c r="V900" t="str">
        <v/>
      </c>
      <c r="W900">
        <v>0</v>
      </c>
    </row>
    <row r="901" spans="1:23" x14ac:dyDescent="0.15">
      <c r="A901">
        <v>397</v>
      </c>
      <c r="B901">
        <v>1385</v>
      </c>
      <c r="C901" t="str">
        <v>G</v>
      </c>
      <c r="D901">
        <v>3</v>
      </c>
      <c r="E901" t="str">
        <v>H</v>
      </c>
      <c r="F901">
        <v>4</v>
      </c>
      <c r="G901" t="str">
        <v>no</v>
      </c>
      <c r="H901">
        <v>2</v>
      </c>
      <c r="I901">
        <v>4</v>
      </c>
      <c r="J901">
        <v>20</v>
      </c>
      <c r="K901" s="27">
        <v>15.82</v>
      </c>
      <c r="L901" s="27">
        <v>18.329000000000001</v>
      </c>
      <c r="M901" t="str">
        <v>W</v>
      </c>
      <c r="N901" t="str">
        <v>GCR</v>
      </c>
      <c r="O901" t="str">
        <v>BCR</v>
      </c>
      <c r="P901" t="str">
        <v>095750IODP</v>
      </c>
      <c r="Q901" t="str">
        <v>A</v>
      </c>
      <c r="R901" t="str">
        <v>HINE</v>
      </c>
      <c r="S901">
        <v>45089</v>
      </c>
      <c r="T901">
        <v>5413459</v>
      </c>
      <c r="U901" t="str">
        <v>IBCR0397RXV1184</v>
      </c>
      <c r="V901" t="str">
        <v/>
      </c>
      <c r="W901">
        <v>0</v>
      </c>
    </row>
    <row r="902" spans="1:23" x14ac:dyDescent="0.15">
      <c r="A902">
        <v>397</v>
      </c>
      <c r="B902">
        <v>1385</v>
      </c>
      <c r="C902" t="str">
        <v>G</v>
      </c>
      <c r="D902">
        <v>3</v>
      </c>
      <c r="E902" t="str">
        <v>H</v>
      </c>
      <c r="F902">
        <v>4</v>
      </c>
      <c r="G902" t="str">
        <v>no</v>
      </c>
      <c r="H902">
        <v>4</v>
      </c>
      <c r="I902">
        <v>6</v>
      </c>
      <c r="J902">
        <v>36</v>
      </c>
      <c r="K902" s="27">
        <v>15.84</v>
      </c>
      <c r="L902" s="27">
        <v>18.349</v>
      </c>
      <c r="M902" t="str">
        <v>W</v>
      </c>
      <c r="N902" t="str">
        <v>GCR</v>
      </c>
      <c r="O902" t="str">
        <v>BCR</v>
      </c>
      <c r="P902" t="str">
        <v>095086IODP</v>
      </c>
      <c r="Q902" t="str">
        <v>A</v>
      </c>
      <c r="R902" t="str">
        <v>JIMI2</v>
      </c>
      <c r="S902">
        <v>45089</v>
      </c>
      <c r="T902">
        <v>5413461</v>
      </c>
      <c r="U902" t="str">
        <v>IBCR0397RXX1184</v>
      </c>
      <c r="V902" t="str">
        <v/>
      </c>
      <c r="W902">
        <v>0</v>
      </c>
    </row>
    <row r="903" spans="1:23" x14ac:dyDescent="0.15">
      <c r="A903">
        <v>397</v>
      </c>
      <c r="B903">
        <v>1385</v>
      </c>
      <c r="C903" t="str">
        <v>G</v>
      </c>
      <c r="D903">
        <v>3</v>
      </c>
      <c r="E903" t="str">
        <v>H</v>
      </c>
      <c r="F903">
        <v>4</v>
      </c>
      <c r="G903" t="str">
        <v>no</v>
      </c>
      <c r="H903">
        <v>6</v>
      </c>
      <c r="I903">
        <v>8</v>
      </c>
      <c r="J903">
        <v>20</v>
      </c>
      <c r="K903" s="27">
        <v>15.860000000000001</v>
      </c>
      <c r="L903" s="27">
        <v>18.369</v>
      </c>
      <c r="M903" t="str">
        <v>W</v>
      </c>
      <c r="N903" t="str">
        <v>GCR</v>
      </c>
      <c r="O903" t="str">
        <v>BCR</v>
      </c>
      <c r="P903" t="str">
        <v>095252IODP</v>
      </c>
      <c r="Q903" t="str">
        <v>A</v>
      </c>
      <c r="R903" t="str">
        <v>PALL</v>
      </c>
      <c r="S903">
        <v>45089</v>
      </c>
      <c r="T903">
        <v>5413462</v>
      </c>
      <c r="U903" t="str">
        <v>IBCR0397RXY1184</v>
      </c>
      <c r="V903" t="str">
        <v/>
      </c>
      <c r="W903">
        <v>0</v>
      </c>
    </row>
    <row r="904" spans="1:23" x14ac:dyDescent="0.15">
      <c r="A904">
        <v>397</v>
      </c>
      <c r="B904">
        <v>1385</v>
      </c>
      <c r="C904" t="str">
        <v>G</v>
      </c>
      <c r="D904">
        <v>3</v>
      </c>
      <c r="E904" t="str">
        <v>H</v>
      </c>
      <c r="F904">
        <v>4</v>
      </c>
      <c r="G904" t="str">
        <v>no</v>
      </c>
      <c r="H904">
        <v>8</v>
      </c>
      <c r="I904">
        <v>10</v>
      </c>
      <c r="J904">
        <v>20</v>
      </c>
      <c r="K904" s="27">
        <v>15.88</v>
      </c>
      <c r="L904" s="27">
        <v>18.388999999999999</v>
      </c>
      <c r="M904" t="str">
        <v>W</v>
      </c>
      <c r="N904" t="str">
        <v>GCR</v>
      </c>
      <c r="O904" t="str">
        <v>BCR</v>
      </c>
      <c r="P904" t="str">
        <v>095252IODP</v>
      </c>
      <c r="Q904" t="str">
        <v>A</v>
      </c>
      <c r="R904" t="str">
        <v>PALL</v>
      </c>
      <c r="S904">
        <v>45089</v>
      </c>
      <c r="T904">
        <v>5413463</v>
      </c>
      <c r="U904" t="str">
        <v>IBCR0397RXZ1184</v>
      </c>
      <c r="V904" t="str">
        <v/>
      </c>
      <c r="W904">
        <v>0</v>
      </c>
    </row>
    <row r="905" spans="1:23" x14ac:dyDescent="0.15">
      <c r="A905">
        <v>397</v>
      </c>
      <c r="B905">
        <v>1385</v>
      </c>
      <c r="C905" t="str">
        <v>G</v>
      </c>
      <c r="D905">
        <v>3</v>
      </c>
      <c r="E905" t="str">
        <v>H</v>
      </c>
      <c r="F905">
        <v>4</v>
      </c>
      <c r="G905" t="str">
        <v>no</v>
      </c>
      <c r="H905">
        <v>8</v>
      </c>
      <c r="I905">
        <v>10</v>
      </c>
      <c r="J905">
        <v>8</v>
      </c>
      <c r="K905" s="27">
        <v>15.88</v>
      </c>
      <c r="L905" s="27">
        <v>18.388999999999999</v>
      </c>
      <c r="M905" t="str">
        <v>W</v>
      </c>
      <c r="N905" t="str">
        <v>GCR</v>
      </c>
      <c r="O905" t="str">
        <v>BCR</v>
      </c>
      <c r="P905" t="str">
        <v>095810IODP</v>
      </c>
      <c r="Q905" t="str">
        <v>A</v>
      </c>
      <c r="R905" t="str">
        <v>XUAN</v>
      </c>
      <c r="S905">
        <v>45089</v>
      </c>
      <c r="T905">
        <v>5413464</v>
      </c>
      <c r="U905" t="str">
        <v>IBCR0397RX02184</v>
      </c>
      <c r="V905" t="str">
        <v/>
      </c>
      <c r="W905">
        <v>0</v>
      </c>
    </row>
    <row r="906" spans="1:23" x14ac:dyDescent="0.15">
      <c r="A906">
        <v>397</v>
      </c>
      <c r="B906">
        <v>1385</v>
      </c>
      <c r="C906" t="str">
        <v>G</v>
      </c>
      <c r="D906">
        <v>3</v>
      </c>
      <c r="E906" t="str">
        <v>H</v>
      </c>
      <c r="F906">
        <v>4</v>
      </c>
      <c r="G906" t="str">
        <v>no</v>
      </c>
      <c r="H906">
        <v>10</v>
      </c>
      <c r="I906">
        <v>12</v>
      </c>
      <c r="J906">
        <v>20</v>
      </c>
      <c r="K906" s="27">
        <v>15.9</v>
      </c>
      <c r="L906" s="27">
        <v>18.408999999999999</v>
      </c>
      <c r="M906" t="str">
        <v>W</v>
      </c>
      <c r="N906" t="str">
        <v>GCR</v>
      </c>
      <c r="O906" t="str">
        <v>BCR</v>
      </c>
      <c r="P906" t="str">
        <v>095252IODP</v>
      </c>
      <c r="Q906" t="str">
        <v>A</v>
      </c>
      <c r="R906" t="str">
        <v>PALL</v>
      </c>
      <c r="S906">
        <v>45089</v>
      </c>
      <c r="T906">
        <v>5413465</v>
      </c>
      <c r="U906" t="str">
        <v>IBCR0397RX12184</v>
      </c>
      <c r="V906" t="str">
        <v/>
      </c>
      <c r="W906">
        <v>0</v>
      </c>
    </row>
    <row r="907" spans="1:23" x14ac:dyDescent="0.15">
      <c r="A907">
        <v>397</v>
      </c>
      <c r="B907">
        <v>1385</v>
      </c>
      <c r="C907" t="str">
        <v>G</v>
      </c>
      <c r="D907">
        <v>3</v>
      </c>
      <c r="E907" t="str">
        <v>H</v>
      </c>
      <c r="F907">
        <v>4</v>
      </c>
      <c r="G907" t="str">
        <v>no</v>
      </c>
      <c r="H907">
        <v>12</v>
      </c>
      <c r="I907">
        <v>14</v>
      </c>
      <c r="J907">
        <v>10</v>
      </c>
      <c r="K907" s="27">
        <v>15.92</v>
      </c>
      <c r="L907" s="27">
        <v>18.428999999999998</v>
      </c>
      <c r="M907" t="str">
        <v>W</v>
      </c>
      <c r="N907" t="str">
        <v>GCR</v>
      </c>
      <c r="O907" t="str">
        <v>BCR</v>
      </c>
      <c r="P907" t="str">
        <v>096010IODP</v>
      </c>
      <c r="Q907" t="str">
        <v>A</v>
      </c>
      <c r="R907" t="str">
        <v>YOBO</v>
      </c>
      <c r="S907">
        <v>45089</v>
      </c>
      <c r="T907">
        <v>5413467</v>
      </c>
      <c r="U907" t="str">
        <v>IBCR0397RX32184</v>
      </c>
      <c r="V907" t="str">
        <v/>
      </c>
      <c r="W907">
        <v>0</v>
      </c>
    </row>
    <row r="908" spans="1:23" x14ac:dyDescent="0.15">
      <c r="A908">
        <v>397</v>
      </c>
      <c r="B908">
        <v>1385</v>
      </c>
      <c r="C908" t="str">
        <v>G</v>
      </c>
      <c r="D908">
        <v>3</v>
      </c>
      <c r="E908" t="str">
        <v>H</v>
      </c>
      <c r="F908">
        <v>4</v>
      </c>
      <c r="G908" t="str">
        <v>no</v>
      </c>
      <c r="H908">
        <v>12</v>
      </c>
      <c r="I908">
        <v>14</v>
      </c>
      <c r="J908">
        <v>20</v>
      </c>
      <c r="K908" s="27">
        <v>15.92</v>
      </c>
      <c r="L908" s="27">
        <v>18.428999999999998</v>
      </c>
      <c r="M908" t="str">
        <v>W</v>
      </c>
      <c r="N908" t="str">
        <v>GCR</v>
      </c>
      <c r="O908" t="str">
        <v>BCR</v>
      </c>
      <c r="P908" t="str">
        <v>095252IODP</v>
      </c>
      <c r="Q908" t="str">
        <v>A</v>
      </c>
      <c r="R908" t="str">
        <v>PALL</v>
      </c>
      <c r="S908">
        <v>45089</v>
      </c>
      <c r="T908">
        <v>5413466</v>
      </c>
      <c r="U908" t="str">
        <v>IBCR0397RX22184</v>
      </c>
      <c r="V908" t="str">
        <v/>
      </c>
      <c r="W908">
        <v>0</v>
      </c>
    </row>
    <row r="909" spans="1:23" x14ac:dyDescent="0.15">
      <c r="A909">
        <v>397</v>
      </c>
      <c r="B909">
        <v>1385</v>
      </c>
      <c r="C909" t="str">
        <v>G</v>
      </c>
      <c r="D909">
        <v>3</v>
      </c>
      <c r="E909" t="str">
        <v>H</v>
      </c>
      <c r="F909">
        <v>4</v>
      </c>
      <c r="G909" t="str">
        <v>no</v>
      </c>
      <c r="H909">
        <v>14</v>
      </c>
      <c r="I909">
        <v>16</v>
      </c>
      <c r="J909">
        <v>20</v>
      </c>
      <c r="K909" s="27">
        <v>15.940000000000001</v>
      </c>
      <c r="L909" s="27">
        <v>18.449000000000002</v>
      </c>
      <c r="M909" t="str">
        <v>W</v>
      </c>
      <c r="N909" t="str">
        <v>GCR</v>
      </c>
      <c r="O909" t="str">
        <v>BCR</v>
      </c>
      <c r="P909" t="str">
        <v>095750IODP</v>
      </c>
      <c r="Q909" t="str">
        <v>A</v>
      </c>
      <c r="R909" t="str">
        <v>HINE</v>
      </c>
      <c r="S909">
        <v>45089</v>
      </c>
      <c r="T909">
        <v>5413468</v>
      </c>
      <c r="U909" t="str">
        <v>IBCR0397RX42184</v>
      </c>
      <c r="V909" t="str">
        <v/>
      </c>
      <c r="W909">
        <v>0</v>
      </c>
    </row>
    <row r="910" spans="1:23" x14ac:dyDescent="0.15">
      <c r="A910">
        <v>397</v>
      </c>
      <c r="B910">
        <v>1385</v>
      </c>
      <c r="C910" t="str">
        <v>G</v>
      </c>
      <c r="D910">
        <v>3</v>
      </c>
      <c r="E910" t="str">
        <v>H</v>
      </c>
      <c r="F910">
        <v>4</v>
      </c>
      <c r="G910" t="str">
        <v>no</v>
      </c>
      <c r="H910">
        <v>16</v>
      </c>
      <c r="I910">
        <v>18</v>
      </c>
      <c r="J910">
        <v>20</v>
      </c>
      <c r="K910" s="27">
        <v>15.96</v>
      </c>
      <c r="L910" s="27">
        <v>18.469000000000001</v>
      </c>
      <c r="M910" t="str">
        <v>W</v>
      </c>
      <c r="N910" t="str">
        <v>GCR</v>
      </c>
      <c r="O910" t="str">
        <v>BCR</v>
      </c>
      <c r="P910" t="str">
        <v>095252IODP</v>
      </c>
      <c r="Q910" t="str">
        <v>A</v>
      </c>
      <c r="R910" t="str">
        <v>PALL</v>
      </c>
      <c r="S910">
        <v>45089</v>
      </c>
      <c r="T910">
        <v>5413470</v>
      </c>
      <c r="U910" t="str">
        <v>IBCR0397RX62184</v>
      </c>
      <c r="V910" t="str">
        <v/>
      </c>
      <c r="W910">
        <v>0</v>
      </c>
    </row>
    <row r="911" spans="1:23" x14ac:dyDescent="0.15">
      <c r="A911">
        <v>397</v>
      </c>
      <c r="B911">
        <v>1385</v>
      </c>
      <c r="C911" t="str">
        <v>G</v>
      </c>
      <c r="D911">
        <v>3</v>
      </c>
      <c r="E911" t="str">
        <v>H</v>
      </c>
      <c r="F911">
        <v>4</v>
      </c>
      <c r="G911" t="str">
        <v>no</v>
      </c>
      <c r="H911">
        <v>16</v>
      </c>
      <c r="I911">
        <v>17</v>
      </c>
      <c r="J911">
        <v>5</v>
      </c>
      <c r="K911" s="27">
        <v>15.96</v>
      </c>
      <c r="L911" s="27">
        <v>18.469000000000001</v>
      </c>
      <c r="M911" t="str">
        <v>W</v>
      </c>
      <c r="N911" t="str">
        <v>GCR</v>
      </c>
      <c r="O911" t="str">
        <v>BCR</v>
      </c>
      <c r="P911" t="str">
        <v>095391IODP</v>
      </c>
      <c r="Q911" t="str">
        <v>A</v>
      </c>
      <c r="R911" t="str">
        <v>BROO</v>
      </c>
      <c r="S911">
        <v>45089</v>
      </c>
      <c r="T911">
        <v>5413469</v>
      </c>
      <c r="U911" t="str">
        <v>IBCR0397RX52184</v>
      </c>
      <c r="V911" t="str">
        <v/>
      </c>
      <c r="W911">
        <v>0</v>
      </c>
    </row>
    <row r="912" spans="1:23" x14ac:dyDescent="0.15">
      <c r="A912">
        <v>397</v>
      </c>
      <c r="B912">
        <v>1385</v>
      </c>
      <c r="C912" t="str">
        <v>G</v>
      </c>
      <c r="D912">
        <v>3</v>
      </c>
      <c r="E912" t="str">
        <v>H</v>
      </c>
      <c r="F912">
        <v>4</v>
      </c>
      <c r="G912" t="str">
        <v>no</v>
      </c>
      <c r="H912">
        <v>18</v>
      </c>
      <c r="I912">
        <v>20</v>
      </c>
      <c r="J912">
        <v>8</v>
      </c>
      <c r="K912" s="27">
        <v>15.98</v>
      </c>
      <c r="L912" s="27">
        <v>18.489000000000001</v>
      </c>
      <c r="M912" t="str">
        <v>W</v>
      </c>
      <c r="N912" t="str">
        <v>GCR</v>
      </c>
      <c r="O912" t="str">
        <v>BCR</v>
      </c>
      <c r="P912" t="str">
        <v>095810IODP</v>
      </c>
      <c r="Q912" t="str">
        <v>A</v>
      </c>
      <c r="R912" t="str">
        <v>XUAN</v>
      </c>
      <c r="S912">
        <v>45089</v>
      </c>
      <c r="T912">
        <v>5413472</v>
      </c>
      <c r="U912" t="str">
        <v>IBCR0397RX82184</v>
      </c>
      <c r="V912" t="str">
        <v/>
      </c>
      <c r="W912">
        <v>0</v>
      </c>
    </row>
    <row r="913" spans="1:23" x14ac:dyDescent="0.15">
      <c r="A913">
        <v>397</v>
      </c>
      <c r="B913">
        <v>1385</v>
      </c>
      <c r="C913" t="str">
        <v>G</v>
      </c>
      <c r="D913">
        <v>3</v>
      </c>
      <c r="E913" t="str">
        <v>H</v>
      </c>
      <c r="F913">
        <v>4</v>
      </c>
      <c r="G913" t="str">
        <v>no</v>
      </c>
      <c r="H913">
        <v>18</v>
      </c>
      <c r="I913">
        <v>20</v>
      </c>
      <c r="J913">
        <v>20</v>
      </c>
      <c r="K913" s="27">
        <v>15.98</v>
      </c>
      <c r="L913" s="27">
        <v>18.489000000000001</v>
      </c>
      <c r="M913" t="str">
        <v>W</v>
      </c>
      <c r="N913" t="str">
        <v>GCR</v>
      </c>
      <c r="O913" t="str">
        <v>BCR</v>
      </c>
      <c r="P913" t="str">
        <v>095353IODP</v>
      </c>
      <c r="Q913" t="str">
        <v>A</v>
      </c>
      <c r="R913" t="str">
        <v>WU</v>
      </c>
      <c r="S913">
        <v>45089</v>
      </c>
      <c r="T913">
        <v>5413471</v>
      </c>
      <c r="U913" t="str">
        <v>IBCR0397RX72184</v>
      </c>
      <c r="V913" t="str">
        <v/>
      </c>
      <c r="W913">
        <v>0</v>
      </c>
    </row>
    <row r="914" spans="1:23" x14ac:dyDescent="0.15">
      <c r="A914">
        <v>397</v>
      </c>
      <c r="B914">
        <v>1385</v>
      </c>
      <c r="C914" t="str">
        <v>G</v>
      </c>
      <c r="D914">
        <v>3</v>
      </c>
      <c r="E914" t="str">
        <v>H</v>
      </c>
      <c r="F914">
        <v>4</v>
      </c>
      <c r="G914" t="str">
        <v>no</v>
      </c>
      <c r="H914">
        <v>20</v>
      </c>
      <c r="I914">
        <v>22</v>
      </c>
      <c r="J914">
        <v>36</v>
      </c>
      <c r="K914" s="27">
        <v>16</v>
      </c>
      <c r="L914" s="27">
        <v>18.509</v>
      </c>
      <c r="M914" t="str">
        <v>W</v>
      </c>
      <c r="N914" t="str">
        <v>GCR</v>
      </c>
      <c r="O914" t="str">
        <v>BCR</v>
      </c>
      <c r="P914" t="str">
        <v>095086IODP</v>
      </c>
      <c r="Q914" t="str">
        <v>A</v>
      </c>
      <c r="R914" t="str">
        <v>JIMI2</v>
      </c>
      <c r="S914">
        <v>45089</v>
      </c>
      <c r="T914">
        <v>5413473</v>
      </c>
      <c r="U914" t="str">
        <v>IBCR0397RX92184</v>
      </c>
      <c r="V914" t="str">
        <v/>
      </c>
      <c r="W914">
        <v>0</v>
      </c>
    </row>
    <row r="915" spans="1:23" x14ac:dyDescent="0.15">
      <c r="A915">
        <v>397</v>
      </c>
      <c r="B915">
        <v>1385</v>
      </c>
      <c r="C915" t="str">
        <v>G</v>
      </c>
      <c r="D915">
        <v>3</v>
      </c>
      <c r="E915" t="str">
        <v>H</v>
      </c>
      <c r="F915">
        <v>4</v>
      </c>
      <c r="G915" t="str">
        <v>no</v>
      </c>
      <c r="H915">
        <v>22</v>
      </c>
      <c r="I915">
        <v>24</v>
      </c>
      <c r="J915">
        <v>20</v>
      </c>
      <c r="K915" s="27">
        <v>16.02</v>
      </c>
      <c r="L915" s="27">
        <v>18.529</v>
      </c>
      <c r="M915" t="str">
        <v>W</v>
      </c>
      <c r="N915" t="str">
        <v>GCR</v>
      </c>
      <c r="O915" t="str">
        <v>BCR</v>
      </c>
      <c r="P915" t="str">
        <v>095252IODP</v>
      </c>
      <c r="Q915" t="str">
        <v>A</v>
      </c>
      <c r="R915" t="str">
        <v>PALL</v>
      </c>
      <c r="S915">
        <v>45089</v>
      </c>
      <c r="T915">
        <v>5413474</v>
      </c>
      <c r="U915" t="str">
        <v>IBCR0397RXA2184</v>
      </c>
      <c r="V915" t="str">
        <v/>
      </c>
      <c r="W915">
        <v>0</v>
      </c>
    </row>
    <row r="916" spans="1:23" x14ac:dyDescent="0.15">
      <c r="A916">
        <v>397</v>
      </c>
      <c r="B916">
        <v>1385</v>
      </c>
      <c r="C916" t="str">
        <v>G</v>
      </c>
      <c r="D916">
        <v>3</v>
      </c>
      <c r="E916" t="str">
        <v>H</v>
      </c>
      <c r="F916">
        <v>4</v>
      </c>
      <c r="G916" t="str">
        <v>no</v>
      </c>
      <c r="H916">
        <v>24</v>
      </c>
      <c r="I916">
        <v>26</v>
      </c>
      <c r="J916">
        <v>20</v>
      </c>
      <c r="K916" s="27">
        <v>16.04</v>
      </c>
      <c r="L916" s="27">
        <v>18.548999999999999</v>
      </c>
      <c r="M916" t="str">
        <v>W</v>
      </c>
      <c r="N916" t="str">
        <v>GCR</v>
      </c>
      <c r="O916" t="str">
        <v>BCR</v>
      </c>
      <c r="P916" t="str">
        <v>095252IODP</v>
      </c>
      <c r="Q916" t="str">
        <v>A</v>
      </c>
      <c r="R916" t="str">
        <v>PALL</v>
      </c>
      <c r="S916">
        <v>45089</v>
      </c>
      <c r="T916">
        <v>5413475</v>
      </c>
      <c r="U916" t="str">
        <v>IBCR0397RXB2184</v>
      </c>
      <c r="V916" t="str">
        <v/>
      </c>
      <c r="W916">
        <v>0</v>
      </c>
    </row>
    <row r="917" spans="1:23" x14ac:dyDescent="0.15">
      <c r="A917">
        <v>397</v>
      </c>
      <c r="B917">
        <v>1385</v>
      </c>
      <c r="C917" t="str">
        <v>G</v>
      </c>
      <c r="D917">
        <v>3</v>
      </c>
      <c r="E917" t="str">
        <v>H</v>
      </c>
      <c r="F917">
        <v>4</v>
      </c>
      <c r="G917" t="str">
        <v>no</v>
      </c>
      <c r="H917">
        <v>24</v>
      </c>
      <c r="I917">
        <v>26</v>
      </c>
      <c r="J917">
        <v>10</v>
      </c>
      <c r="K917" s="27">
        <v>16.04</v>
      </c>
      <c r="L917" s="27">
        <v>18.548999999999999</v>
      </c>
      <c r="M917" t="str">
        <v>W</v>
      </c>
      <c r="N917" t="str">
        <v>GCR</v>
      </c>
      <c r="O917" t="str">
        <v>BCR</v>
      </c>
      <c r="P917" t="str">
        <v>096010IODP</v>
      </c>
      <c r="Q917" t="str">
        <v>A</v>
      </c>
      <c r="R917" t="str">
        <v>YOBO</v>
      </c>
      <c r="S917">
        <v>45089</v>
      </c>
      <c r="T917">
        <v>5413476</v>
      </c>
      <c r="U917" t="str">
        <v>IBCR0397RXC2184</v>
      </c>
      <c r="V917" t="str">
        <v/>
      </c>
      <c r="W917">
        <v>0</v>
      </c>
    </row>
    <row r="918" spans="1:23" x14ac:dyDescent="0.15">
      <c r="A918">
        <v>397</v>
      </c>
      <c r="B918">
        <v>1385</v>
      </c>
      <c r="C918" t="str">
        <v>G</v>
      </c>
      <c r="D918">
        <v>3</v>
      </c>
      <c r="E918" t="str">
        <v>H</v>
      </c>
      <c r="F918">
        <v>4</v>
      </c>
      <c r="G918" t="str">
        <v>no</v>
      </c>
      <c r="H918">
        <v>26</v>
      </c>
      <c r="I918">
        <v>28</v>
      </c>
      <c r="J918">
        <v>20</v>
      </c>
      <c r="K918" s="27">
        <v>16.060000000000002</v>
      </c>
      <c r="L918" s="27">
        <v>18.569000000000003</v>
      </c>
      <c r="M918" t="str">
        <v>W</v>
      </c>
      <c r="N918" t="str">
        <v>GCR</v>
      </c>
      <c r="O918" t="str">
        <v>BCR</v>
      </c>
      <c r="P918" t="str">
        <v>095252IODP</v>
      </c>
      <c r="Q918" t="str">
        <v>A</v>
      </c>
      <c r="R918" t="str">
        <v>PALL</v>
      </c>
      <c r="S918">
        <v>45089</v>
      </c>
      <c r="T918">
        <v>5413477</v>
      </c>
      <c r="U918" t="str">
        <v>IBCR0397RXD2184</v>
      </c>
      <c r="V918" t="str">
        <v/>
      </c>
      <c r="W918">
        <v>0</v>
      </c>
    </row>
    <row r="919" spans="1:23" x14ac:dyDescent="0.15">
      <c r="A919">
        <v>397</v>
      </c>
      <c r="B919">
        <v>1385</v>
      </c>
      <c r="C919" t="str">
        <v>G</v>
      </c>
      <c r="D919">
        <v>3</v>
      </c>
      <c r="E919" t="str">
        <v>H</v>
      </c>
      <c r="F919">
        <v>4</v>
      </c>
      <c r="G919" t="str">
        <v>no</v>
      </c>
      <c r="H919">
        <v>28</v>
      </c>
      <c r="I919">
        <v>30</v>
      </c>
      <c r="J919">
        <v>8</v>
      </c>
      <c r="K919" s="27">
        <v>16.080000000000002</v>
      </c>
      <c r="L919" s="27">
        <v>18.589000000000002</v>
      </c>
      <c r="M919" t="str">
        <v>W</v>
      </c>
      <c r="N919" t="str">
        <v>GCR</v>
      </c>
      <c r="O919" t="str">
        <v>BCR</v>
      </c>
      <c r="P919" t="str">
        <v>095810IODP</v>
      </c>
      <c r="Q919" t="str">
        <v>A</v>
      </c>
      <c r="R919" t="str">
        <v>XUAN</v>
      </c>
      <c r="S919">
        <v>45089</v>
      </c>
      <c r="T919">
        <v>5413479</v>
      </c>
      <c r="U919" t="str">
        <v>IBCR0397RXF2184</v>
      </c>
      <c r="V919" t="str">
        <v/>
      </c>
      <c r="W919">
        <v>0</v>
      </c>
    </row>
    <row r="920" spans="1:23" x14ac:dyDescent="0.15">
      <c r="A920">
        <v>397</v>
      </c>
      <c r="B920">
        <v>1385</v>
      </c>
      <c r="C920" t="str">
        <v>G</v>
      </c>
      <c r="D920">
        <v>3</v>
      </c>
      <c r="E920" t="str">
        <v>H</v>
      </c>
      <c r="F920">
        <v>4</v>
      </c>
      <c r="G920" t="str">
        <v>no</v>
      </c>
      <c r="H920">
        <v>28</v>
      </c>
      <c r="I920">
        <v>30</v>
      </c>
      <c r="J920">
        <v>20</v>
      </c>
      <c r="K920" s="27">
        <v>16.080000000000002</v>
      </c>
      <c r="L920" s="27">
        <v>18.589000000000002</v>
      </c>
      <c r="M920" t="str">
        <v>W</v>
      </c>
      <c r="N920" t="str">
        <v>GCR</v>
      </c>
      <c r="O920" t="str">
        <v>BCR</v>
      </c>
      <c r="P920" t="str">
        <v>095252IODP</v>
      </c>
      <c r="Q920" t="str">
        <v>A</v>
      </c>
      <c r="R920" t="str">
        <v>PALL</v>
      </c>
      <c r="S920">
        <v>45089</v>
      </c>
      <c r="T920">
        <v>5413478</v>
      </c>
      <c r="U920" t="str">
        <v>IBCR0397RXE2184</v>
      </c>
      <c r="V920" t="str">
        <v/>
      </c>
      <c r="W920">
        <v>0</v>
      </c>
    </row>
    <row r="921" spans="1:23" x14ac:dyDescent="0.15">
      <c r="A921">
        <v>397</v>
      </c>
      <c r="B921">
        <v>1385</v>
      </c>
      <c r="C921" t="str">
        <v>G</v>
      </c>
      <c r="D921">
        <v>3</v>
      </c>
      <c r="E921" t="str">
        <v>H</v>
      </c>
      <c r="F921">
        <v>4</v>
      </c>
      <c r="G921" t="str">
        <v>no</v>
      </c>
      <c r="H921">
        <v>30</v>
      </c>
      <c r="I921">
        <v>32</v>
      </c>
      <c r="J921">
        <v>20</v>
      </c>
      <c r="K921" s="27">
        <v>16.100000000000001</v>
      </c>
      <c r="L921" s="27">
        <v>18.609000000000002</v>
      </c>
      <c r="M921" t="str">
        <v>W</v>
      </c>
      <c r="N921" t="str">
        <v>GCR</v>
      </c>
      <c r="O921" t="str">
        <v>BCR</v>
      </c>
      <c r="P921" t="str">
        <v>095750IODP</v>
      </c>
      <c r="Q921" t="str">
        <v>A</v>
      </c>
      <c r="R921" t="str">
        <v>HINE</v>
      </c>
      <c r="S921">
        <v>45089</v>
      </c>
      <c r="T921">
        <v>5413480</v>
      </c>
      <c r="U921" t="str">
        <v>IBCR0397RXG2184</v>
      </c>
      <c r="V921" t="str">
        <v/>
      </c>
      <c r="W921">
        <v>0</v>
      </c>
    </row>
    <row r="922" spans="1:23" x14ac:dyDescent="0.15">
      <c r="A922">
        <v>397</v>
      </c>
      <c r="B922">
        <v>1385</v>
      </c>
      <c r="C922" t="str">
        <v>G</v>
      </c>
      <c r="D922">
        <v>3</v>
      </c>
      <c r="E922" t="str">
        <v>H</v>
      </c>
      <c r="F922">
        <v>4</v>
      </c>
      <c r="G922" t="str">
        <v>no</v>
      </c>
      <c r="H922">
        <v>32</v>
      </c>
      <c r="I922">
        <v>34</v>
      </c>
      <c r="J922">
        <v>10</v>
      </c>
      <c r="K922" s="27">
        <v>16.12</v>
      </c>
      <c r="L922" s="27">
        <v>18.629000000000001</v>
      </c>
      <c r="M922" t="str">
        <v>W</v>
      </c>
      <c r="N922" t="str">
        <v>GCR</v>
      </c>
      <c r="O922" t="str">
        <v>BCR</v>
      </c>
      <c r="P922" t="str">
        <v>096010IODP</v>
      </c>
      <c r="Q922" t="str">
        <v>A</v>
      </c>
      <c r="R922" t="str">
        <v>YOBO</v>
      </c>
      <c r="S922">
        <v>45089</v>
      </c>
      <c r="T922">
        <v>5413482</v>
      </c>
      <c r="U922" t="str">
        <v>IBCR0397RXI2184</v>
      </c>
      <c r="V922" t="str">
        <v/>
      </c>
      <c r="W922">
        <v>0</v>
      </c>
    </row>
    <row r="923" spans="1:23" x14ac:dyDescent="0.15">
      <c r="A923">
        <v>397</v>
      </c>
      <c r="B923">
        <v>1385</v>
      </c>
      <c r="C923" t="str">
        <v>G</v>
      </c>
      <c r="D923">
        <v>3</v>
      </c>
      <c r="E923" t="str">
        <v>H</v>
      </c>
      <c r="F923">
        <v>4</v>
      </c>
      <c r="G923" t="str">
        <v>no</v>
      </c>
      <c r="H923">
        <v>32</v>
      </c>
      <c r="I923">
        <v>34</v>
      </c>
      <c r="J923">
        <v>20</v>
      </c>
      <c r="K923" s="27">
        <v>16.12</v>
      </c>
      <c r="L923" s="27">
        <v>18.629000000000001</v>
      </c>
      <c r="M923" t="str">
        <v>W</v>
      </c>
      <c r="N923" t="str">
        <v>GCR</v>
      </c>
      <c r="O923" t="str">
        <v>BCR</v>
      </c>
      <c r="P923" t="str">
        <v>095252IODP</v>
      </c>
      <c r="Q923" t="str">
        <v>A</v>
      </c>
      <c r="R923" t="str">
        <v>PALL</v>
      </c>
      <c r="S923">
        <v>45089</v>
      </c>
      <c r="T923">
        <v>5413481</v>
      </c>
      <c r="U923" t="str">
        <v>IBCR0397RXH2184</v>
      </c>
      <c r="V923" t="str">
        <v/>
      </c>
      <c r="W923">
        <v>0</v>
      </c>
    </row>
    <row r="924" spans="1:23" x14ac:dyDescent="0.15">
      <c r="A924">
        <v>397</v>
      </c>
      <c r="B924">
        <v>1385</v>
      </c>
      <c r="C924" t="str">
        <v>G</v>
      </c>
      <c r="D924">
        <v>3</v>
      </c>
      <c r="E924" t="str">
        <v>H</v>
      </c>
      <c r="F924">
        <v>4</v>
      </c>
      <c r="G924" t="str">
        <v>no</v>
      </c>
      <c r="H924">
        <v>34</v>
      </c>
      <c r="I924">
        <v>36</v>
      </c>
      <c r="J924">
        <v>36</v>
      </c>
      <c r="K924" s="27">
        <v>16.14</v>
      </c>
      <c r="L924" s="27">
        <v>18.649000000000001</v>
      </c>
      <c r="M924" t="str">
        <v>W</v>
      </c>
      <c r="N924" t="str">
        <v>GCR</v>
      </c>
      <c r="O924" t="str">
        <v>BCR</v>
      </c>
      <c r="P924" t="str">
        <v>095086IODP</v>
      </c>
      <c r="Q924" t="str">
        <v>A</v>
      </c>
      <c r="R924" t="str">
        <v>JIMI2</v>
      </c>
      <c r="S924">
        <v>45089</v>
      </c>
      <c r="T924">
        <v>5413483</v>
      </c>
      <c r="U924" t="str">
        <v>IBCR0397RXJ2184</v>
      </c>
      <c r="V924" t="str">
        <v/>
      </c>
      <c r="W924">
        <v>0</v>
      </c>
    </row>
    <row r="925" spans="1:23" x14ac:dyDescent="0.15">
      <c r="A925">
        <v>397</v>
      </c>
      <c r="B925">
        <v>1385</v>
      </c>
      <c r="C925" t="str">
        <v>G</v>
      </c>
      <c r="D925">
        <v>3</v>
      </c>
      <c r="E925" t="str">
        <v>H</v>
      </c>
      <c r="F925">
        <v>4</v>
      </c>
      <c r="G925" t="str">
        <v>no</v>
      </c>
      <c r="H925">
        <v>36</v>
      </c>
      <c r="I925">
        <v>38</v>
      </c>
      <c r="J925">
        <v>20</v>
      </c>
      <c r="K925" s="27">
        <v>16.16</v>
      </c>
      <c r="L925" s="27">
        <v>18.669</v>
      </c>
      <c r="M925" t="str">
        <v>W</v>
      </c>
      <c r="N925" t="str">
        <v>GCR</v>
      </c>
      <c r="O925" t="str">
        <v>BCR</v>
      </c>
      <c r="P925" t="str">
        <v>095252IODP</v>
      </c>
      <c r="Q925" t="str">
        <v>A</v>
      </c>
      <c r="R925" t="str">
        <v>PALL</v>
      </c>
      <c r="S925">
        <v>45089</v>
      </c>
      <c r="T925">
        <v>5413484</v>
      </c>
      <c r="U925" t="str">
        <v>IBCR0397RXK2184</v>
      </c>
      <c r="V925" t="str">
        <v/>
      </c>
      <c r="W925">
        <v>0</v>
      </c>
    </row>
    <row r="926" spans="1:23" x14ac:dyDescent="0.15">
      <c r="A926">
        <v>397</v>
      </c>
      <c r="B926">
        <v>1385</v>
      </c>
      <c r="C926" t="str">
        <v>G</v>
      </c>
      <c r="D926">
        <v>3</v>
      </c>
      <c r="E926" t="str">
        <v>H</v>
      </c>
      <c r="F926">
        <v>4</v>
      </c>
      <c r="G926" t="str">
        <v>no</v>
      </c>
      <c r="H926">
        <v>38</v>
      </c>
      <c r="I926">
        <v>40</v>
      </c>
      <c r="J926">
        <v>20</v>
      </c>
      <c r="K926" s="27">
        <v>16.18</v>
      </c>
      <c r="L926" s="27">
        <v>18.689</v>
      </c>
      <c r="M926" t="str">
        <v>W</v>
      </c>
      <c r="N926" t="str">
        <v>GCR</v>
      </c>
      <c r="O926" t="str">
        <v>BCR</v>
      </c>
      <c r="P926" t="str">
        <v>095252IODP</v>
      </c>
      <c r="Q926" t="str">
        <v>A</v>
      </c>
      <c r="R926" t="str">
        <v>PALL</v>
      </c>
      <c r="S926">
        <v>45089</v>
      </c>
      <c r="T926">
        <v>5413485</v>
      </c>
      <c r="U926" t="str">
        <v>IBCR0397RXL2184</v>
      </c>
      <c r="V926" t="str">
        <v/>
      </c>
      <c r="W926">
        <v>0</v>
      </c>
    </row>
    <row r="927" spans="1:23" x14ac:dyDescent="0.15">
      <c r="A927">
        <v>397</v>
      </c>
      <c r="B927">
        <v>1385</v>
      </c>
      <c r="C927" t="str">
        <v>G</v>
      </c>
      <c r="D927">
        <v>3</v>
      </c>
      <c r="E927" t="str">
        <v>H</v>
      </c>
      <c r="F927">
        <v>4</v>
      </c>
      <c r="G927" t="str">
        <v>no</v>
      </c>
      <c r="H927">
        <v>39</v>
      </c>
      <c r="I927">
        <v>41</v>
      </c>
      <c r="J927">
        <v>8</v>
      </c>
      <c r="K927" s="27">
        <v>16.190000000000001</v>
      </c>
      <c r="L927" s="27">
        <v>18.699000000000002</v>
      </c>
      <c r="M927" t="str">
        <v>W</v>
      </c>
      <c r="N927" t="str">
        <v>GCR</v>
      </c>
      <c r="O927" t="str">
        <v>BCR</v>
      </c>
      <c r="P927" t="str">
        <v>095810IODP</v>
      </c>
      <c r="Q927" t="str">
        <v>A</v>
      </c>
      <c r="R927" t="str">
        <v>XUAN</v>
      </c>
      <c r="S927">
        <v>45089</v>
      </c>
      <c r="T927">
        <v>5413486</v>
      </c>
      <c r="U927" t="str">
        <v>IBCR0397RXM2184</v>
      </c>
      <c r="V927" t="str">
        <v/>
      </c>
      <c r="W927">
        <v>0</v>
      </c>
    </row>
    <row r="928" spans="1:23" x14ac:dyDescent="0.15">
      <c r="A928">
        <v>397</v>
      </c>
      <c r="B928">
        <v>1385</v>
      </c>
      <c r="C928" t="str">
        <v>G</v>
      </c>
      <c r="D928">
        <v>3</v>
      </c>
      <c r="E928" t="str">
        <v>H</v>
      </c>
      <c r="F928">
        <v>4</v>
      </c>
      <c r="G928" t="str">
        <v>no</v>
      </c>
      <c r="H928">
        <v>41</v>
      </c>
      <c r="I928">
        <v>43</v>
      </c>
      <c r="J928">
        <v>20</v>
      </c>
      <c r="K928" s="27">
        <v>16.21</v>
      </c>
      <c r="L928" s="27">
        <v>18.719000000000001</v>
      </c>
      <c r="M928" t="str">
        <v>W</v>
      </c>
      <c r="N928" t="str">
        <v>GCR</v>
      </c>
      <c r="O928" t="str">
        <v>BCR</v>
      </c>
      <c r="P928" t="str">
        <v>095252IODP</v>
      </c>
      <c r="Q928" t="str">
        <v>A</v>
      </c>
      <c r="R928" t="str">
        <v>PALL</v>
      </c>
      <c r="S928">
        <v>45089</v>
      </c>
      <c r="T928">
        <v>5413487</v>
      </c>
      <c r="U928" t="str">
        <v>IBCR0397RXN2184</v>
      </c>
      <c r="V928" t="str">
        <v/>
      </c>
      <c r="W928">
        <v>0</v>
      </c>
    </row>
    <row r="929" spans="1:23" x14ac:dyDescent="0.15">
      <c r="A929">
        <v>397</v>
      </c>
      <c r="B929">
        <v>1385</v>
      </c>
      <c r="C929" t="str">
        <v>G</v>
      </c>
      <c r="D929">
        <v>3</v>
      </c>
      <c r="E929" t="str">
        <v>H</v>
      </c>
      <c r="F929">
        <v>4</v>
      </c>
      <c r="G929" t="str">
        <v>no</v>
      </c>
      <c r="H929">
        <v>43</v>
      </c>
      <c r="I929">
        <v>45</v>
      </c>
      <c r="J929">
        <v>20</v>
      </c>
      <c r="K929" s="27">
        <v>16.23</v>
      </c>
      <c r="L929" s="27">
        <v>18.739000000000001</v>
      </c>
      <c r="M929" t="str">
        <v>W</v>
      </c>
      <c r="N929" t="str">
        <v>GCR</v>
      </c>
      <c r="O929" t="str">
        <v>BCR</v>
      </c>
      <c r="P929" t="str">
        <v>095252IODP</v>
      </c>
      <c r="Q929" t="str">
        <v>A</v>
      </c>
      <c r="R929" t="str">
        <v>PALL</v>
      </c>
      <c r="S929">
        <v>45089</v>
      </c>
      <c r="T929">
        <v>5413488</v>
      </c>
      <c r="U929" t="str">
        <v>IBCR0397RXO2184</v>
      </c>
      <c r="V929" t="str">
        <v/>
      </c>
      <c r="W929">
        <v>0</v>
      </c>
    </row>
    <row r="930" spans="1:23" x14ac:dyDescent="0.15">
      <c r="A930">
        <v>397</v>
      </c>
      <c r="B930">
        <v>1385</v>
      </c>
      <c r="C930" t="str">
        <v>G</v>
      </c>
      <c r="D930">
        <v>3</v>
      </c>
      <c r="E930" t="str">
        <v>H</v>
      </c>
      <c r="F930">
        <v>4</v>
      </c>
      <c r="G930" t="str">
        <v>no</v>
      </c>
      <c r="H930">
        <v>43</v>
      </c>
      <c r="I930">
        <v>45</v>
      </c>
      <c r="J930">
        <v>10</v>
      </c>
      <c r="K930" s="27">
        <v>16.23</v>
      </c>
      <c r="L930" s="27">
        <v>18.739000000000001</v>
      </c>
      <c r="M930" t="str">
        <v>W</v>
      </c>
      <c r="N930" t="str">
        <v>GCR</v>
      </c>
      <c r="O930" t="str">
        <v>BCR</v>
      </c>
      <c r="P930" t="str">
        <v>096010IODP</v>
      </c>
      <c r="Q930" t="str">
        <v>A</v>
      </c>
      <c r="R930" t="str">
        <v>YOBO</v>
      </c>
      <c r="S930">
        <v>45089</v>
      </c>
      <c r="T930">
        <v>5413489</v>
      </c>
      <c r="U930" t="str">
        <v>IBCR0397RXP2184</v>
      </c>
      <c r="V930" t="str">
        <v/>
      </c>
      <c r="W930">
        <v>0</v>
      </c>
    </row>
    <row r="931" spans="1:23" x14ac:dyDescent="0.15">
      <c r="A931">
        <v>397</v>
      </c>
      <c r="B931">
        <v>1385</v>
      </c>
      <c r="C931" t="str">
        <v>G</v>
      </c>
      <c r="D931">
        <v>3</v>
      </c>
      <c r="E931" t="str">
        <v>H</v>
      </c>
      <c r="F931">
        <v>4</v>
      </c>
      <c r="G931" t="str">
        <v>no</v>
      </c>
      <c r="H931">
        <v>45</v>
      </c>
      <c r="I931">
        <v>47</v>
      </c>
      <c r="J931">
        <v>20</v>
      </c>
      <c r="K931" s="27">
        <v>16.25</v>
      </c>
      <c r="L931" s="27">
        <v>18.759</v>
      </c>
      <c r="M931" t="str">
        <v>W</v>
      </c>
      <c r="N931" t="str">
        <v>GCR</v>
      </c>
      <c r="O931" t="str">
        <v>BCR</v>
      </c>
      <c r="P931" t="str">
        <v>095750IODP</v>
      </c>
      <c r="Q931" t="str">
        <v>A</v>
      </c>
      <c r="R931" t="str">
        <v>HINE</v>
      </c>
      <c r="S931">
        <v>45089</v>
      </c>
      <c r="T931">
        <v>5413490</v>
      </c>
      <c r="U931" t="str">
        <v>IBCR0397RXQ2184</v>
      </c>
      <c r="V931" t="str">
        <v/>
      </c>
      <c r="W931">
        <v>0</v>
      </c>
    </row>
    <row r="932" spans="1:23" x14ac:dyDescent="0.15">
      <c r="A932">
        <v>397</v>
      </c>
      <c r="B932">
        <v>1385</v>
      </c>
      <c r="C932" t="str">
        <v>G</v>
      </c>
      <c r="D932">
        <v>3</v>
      </c>
      <c r="E932" t="str">
        <v>H</v>
      </c>
      <c r="F932">
        <v>4</v>
      </c>
      <c r="G932" t="str">
        <v>no</v>
      </c>
      <c r="H932">
        <v>47</v>
      </c>
      <c r="I932">
        <v>49</v>
      </c>
      <c r="J932">
        <v>8</v>
      </c>
      <c r="K932" s="27">
        <v>16.27</v>
      </c>
      <c r="L932" s="27">
        <v>18.779</v>
      </c>
      <c r="M932" t="str">
        <v>W</v>
      </c>
      <c r="N932" t="str">
        <v>GCR</v>
      </c>
      <c r="O932" t="str">
        <v>BCR</v>
      </c>
      <c r="P932" t="str">
        <v>095810IODP</v>
      </c>
      <c r="Q932" t="str">
        <v>A</v>
      </c>
      <c r="R932" t="str">
        <v>XUAN</v>
      </c>
      <c r="S932">
        <v>45089</v>
      </c>
      <c r="T932">
        <v>5413492</v>
      </c>
      <c r="U932" t="str">
        <v>IBCR0397RXS2184</v>
      </c>
      <c r="V932" t="str">
        <v/>
      </c>
      <c r="W932">
        <v>0</v>
      </c>
    </row>
    <row r="933" spans="1:23" x14ac:dyDescent="0.15">
      <c r="A933">
        <v>397</v>
      </c>
      <c r="B933">
        <v>1385</v>
      </c>
      <c r="C933" t="str">
        <v>G</v>
      </c>
      <c r="D933">
        <v>3</v>
      </c>
      <c r="E933" t="str">
        <v>H</v>
      </c>
      <c r="F933">
        <v>4</v>
      </c>
      <c r="G933" t="str">
        <v>no</v>
      </c>
      <c r="H933">
        <v>47</v>
      </c>
      <c r="I933">
        <v>49</v>
      </c>
      <c r="J933">
        <v>20</v>
      </c>
      <c r="K933" s="27">
        <v>16.27</v>
      </c>
      <c r="L933" s="27">
        <v>18.779</v>
      </c>
      <c r="M933" t="str">
        <v>W</v>
      </c>
      <c r="N933" t="str">
        <v>GCR</v>
      </c>
      <c r="O933" t="str">
        <v>BCR</v>
      </c>
      <c r="P933" t="str">
        <v>095252IODP</v>
      </c>
      <c r="Q933" t="str">
        <v>A</v>
      </c>
      <c r="R933" t="str">
        <v>PALL</v>
      </c>
      <c r="S933">
        <v>45089</v>
      </c>
      <c r="T933">
        <v>5413491</v>
      </c>
      <c r="U933" t="str">
        <v>IBCR0397RXR2184</v>
      </c>
      <c r="V933" t="str">
        <v/>
      </c>
      <c r="W933">
        <v>0</v>
      </c>
    </row>
    <row r="934" spans="1:23" x14ac:dyDescent="0.15">
      <c r="A934">
        <v>397</v>
      </c>
      <c r="B934">
        <v>1385</v>
      </c>
      <c r="C934" t="str">
        <v>G</v>
      </c>
      <c r="D934">
        <v>3</v>
      </c>
      <c r="E934" t="str">
        <v>H</v>
      </c>
      <c r="F934">
        <v>4</v>
      </c>
      <c r="G934" t="str">
        <v>no</v>
      </c>
      <c r="H934">
        <v>49</v>
      </c>
      <c r="I934">
        <v>51</v>
      </c>
      <c r="J934">
        <v>36</v>
      </c>
      <c r="K934" s="27">
        <v>16.29</v>
      </c>
      <c r="L934" s="27">
        <v>18.798999999999999</v>
      </c>
      <c r="M934" t="str">
        <v>W</v>
      </c>
      <c r="N934" t="str">
        <v>GCR</v>
      </c>
      <c r="O934" t="str">
        <v>BCR</v>
      </c>
      <c r="P934" t="str">
        <v>095086IODP</v>
      </c>
      <c r="Q934" t="str">
        <v>A</v>
      </c>
      <c r="R934" t="str">
        <v>JIMI2</v>
      </c>
      <c r="S934">
        <v>45089</v>
      </c>
      <c r="T934">
        <v>5413493</v>
      </c>
      <c r="U934" t="str">
        <v>IBCR0397RXT2184</v>
      </c>
      <c r="V934" t="str">
        <v/>
      </c>
      <c r="W934">
        <v>0</v>
      </c>
    </row>
    <row r="935" spans="1:23" x14ac:dyDescent="0.15">
      <c r="A935">
        <v>397</v>
      </c>
      <c r="B935">
        <v>1385</v>
      </c>
      <c r="C935" t="str">
        <v>G</v>
      </c>
      <c r="D935">
        <v>3</v>
      </c>
      <c r="E935" t="str">
        <v>H</v>
      </c>
      <c r="F935">
        <v>4</v>
      </c>
      <c r="G935" t="str">
        <v>no</v>
      </c>
      <c r="H935">
        <v>51</v>
      </c>
      <c r="I935">
        <v>53</v>
      </c>
      <c r="J935">
        <v>20</v>
      </c>
      <c r="K935" s="27">
        <v>16.310000000000002</v>
      </c>
      <c r="L935" s="27">
        <v>18.819000000000003</v>
      </c>
      <c r="M935" t="str">
        <v>W</v>
      </c>
      <c r="N935" t="str">
        <v>GCR</v>
      </c>
      <c r="O935" t="str">
        <v>BCR</v>
      </c>
      <c r="P935" t="str">
        <v>095252IODP</v>
      </c>
      <c r="Q935" t="str">
        <v>A</v>
      </c>
      <c r="R935" t="str">
        <v>PALL</v>
      </c>
      <c r="S935">
        <v>45089</v>
      </c>
      <c r="T935">
        <v>5413494</v>
      </c>
      <c r="U935" t="str">
        <v>IBCR0397RXU2184</v>
      </c>
      <c r="V935" t="str">
        <v/>
      </c>
      <c r="W935">
        <v>0</v>
      </c>
    </row>
    <row r="936" spans="1:23" x14ac:dyDescent="0.15">
      <c r="A936">
        <v>397</v>
      </c>
      <c r="B936">
        <v>1385</v>
      </c>
      <c r="C936" t="str">
        <v>G</v>
      </c>
      <c r="D936">
        <v>3</v>
      </c>
      <c r="E936" t="str">
        <v>H</v>
      </c>
      <c r="F936">
        <v>4</v>
      </c>
      <c r="G936" t="str">
        <v>no</v>
      </c>
      <c r="H936">
        <v>53</v>
      </c>
      <c r="I936">
        <v>55</v>
      </c>
      <c r="J936">
        <v>20</v>
      </c>
      <c r="K936" s="27">
        <v>16.330000000000002</v>
      </c>
      <c r="L936" s="27">
        <v>18.839000000000002</v>
      </c>
      <c r="M936" t="str">
        <v>W</v>
      </c>
      <c r="N936" t="str">
        <v>GCR</v>
      </c>
      <c r="O936" t="str">
        <v>BCR</v>
      </c>
      <c r="P936" t="str">
        <v>095252IODP</v>
      </c>
      <c r="Q936" t="str">
        <v>A</v>
      </c>
      <c r="R936" t="str">
        <v>PALL</v>
      </c>
      <c r="S936">
        <v>45089</v>
      </c>
      <c r="T936">
        <v>5413495</v>
      </c>
      <c r="U936" t="str">
        <v>IBCR0397RXV2184</v>
      </c>
      <c r="V936" t="str">
        <v/>
      </c>
      <c r="W936">
        <v>0</v>
      </c>
    </row>
    <row r="937" spans="1:23" x14ac:dyDescent="0.15">
      <c r="A937">
        <v>397</v>
      </c>
      <c r="B937">
        <v>1385</v>
      </c>
      <c r="C937" t="str">
        <v>G</v>
      </c>
      <c r="D937">
        <v>3</v>
      </c>
      <c r="E937" t="str">
        <v>H</v>
      </c>
      <c r="F937">
        <v>4</v>
      </c>
      <c r="G937" t="str">
        <v>no</v>
      </c>
      <c r="H937">
        <v>53</v>
      </c>
      <c r="I937">
        <v>55</v>
      </c>
      <c r="J937">
        <v>10</v>
      </c>
      <c r="K937" s="27">
        <v>16.330000000000002</v>
      </c>
      <c r="L937" s="27">
        <v>18.839000000000002</v>
      </c>
      <c r="M937" t="str">
        <v>W</v>
      </c>
      <c r="N937" t="str">
        <v>GCR</v>
      </c>
      <c r="O937" t="str">
        <v>BCR</v>
      </c>
      <c r="P937" t="str">
        <v>096010IODP</v>
      </c>
      <c r="Q937" t="str">
        <v>A</v>
      </c>
      <c r="R937" t="str">
        <v>YOBO</v>
      </c>
      <c r="S937">
        <v>45089</v>
      </c>
      <c r="T937">
        <v>5413496</v>
      </c>
      <c r="U937" t="str">
        <v>IBCR0397RXW2184</v>
      </c>
      <c r="V937" t="str">
        <v/>
      </c>
      <c r="W937">
        <v>0</v>
      </c>
    </row>
    <row r="938" spans="1:23" x14ac:dyDescent="0.15">
      <c r="A938">
        <v>397</v>
      </c>
      <c r="B938">
        <v>1385</v>
      </c>
      <c r="C938" t="str">
        <v>G</v>
      </c>
      <c r="D938">
        <v>3</v>
      </c>
      <c r="E938" t="str">
        <v>H</v>
      </c>
      <c r="F938">
        <v>4</v>
      </c>
      <c r="G938" t="str">
        <v>no</v>
      </c>
      <c r="H938">
        <v>55</v>
      </c>
      <c r="I938">
        <v>57</v>
      </c>
      <c r="J938">
        <v>20</v>
      </c>
      <c r="K938" s="27">
        <v>16.350000000000001</v>
      </c>
      <c r="L938" s="27">
        <v>18.859000000000002</v>
      </c>
      <c r="M938" t="str">
        <v>W</v>
      </c>
      <c r="N938" t="str">
        <v>GCR</v>
      </c>
      <c r="O938" t="str">
        <v>BCR</v>
      </c>
      <c r="P938" t="str">
        <v>095252IODP</v>
      </c>
      <c r="Q938" t="str">
        <v>A</v>
      </c>
      <c r="R938" t="str">
        <v>PALL</v>
      </c>
      <c r="S938">
        <v>45089</v>
      </c>
      <c r="T938">
        <v>5413497</v>
      </c>
      <c r="U938" t="str">
        <v>IBCR0397RXX2184</v>
      </c>
      <c r="V938" t="str">
        <v/>
      </c>
      <c r="W938">
        <v>0</v>
      </c>
    </row>
    <row r="939" spans="1:23" x14ac:dyDescent="0.15">
      <c r="A939">
        <v>397</v>
      </c>
      <c r="B939">
        <v>1385</v>
      </c>
      <c r="C939" t="str">
        <v>G</v>
      </c>
      <c r="D939">
        <v>3</v>
      </c>
      <c r="E939" t="str">
        <v>H</v>
      </c>
      <c r="F939">
        <v>4</v>
      </c>
      <c r="G939" t="str">
        <v>no</v>
      </c>
      <c r="H939">
        <v>57</v>
      </c>
      <c r="I939">
        <v>59</v>
      </c>
      <c r="J939">
        <v>20</v>
      </c>
      <c r="K939" s="27">
        <v>16.37</v>
      </c>
      <c r="L939" s="27">
        <v>18.879000000000001</v>
      </c>
      <c r="M939" t="str">
        <v>W</v>
      </c>
      <c r="N939" t="str">
        <v>GCR</v>
      </c>
      <c r="O939" t="str">
        <v>BCR</v>
      </c>
      <c r="P939" t="str">
        <v>095750IODP</v>
      </c>
      <c r="Q939" t="str">
        <v>A</v>
      </c>
      <c r="R939" t="str">
        <v>HINE</v>
      </c>
      <c r="S939">
        <v>45089</v>
      </c>
      <c r="T939">
        <v>5413498</v>
      </c>
      <c r="U939" t="str">
        <v>IBCR0397RXY2184</v>
      </c>
      <c r="V939" t="str">
        <v/>
      </c>
      <c r="W939">
        <v>0</v>
      </c>
    </row>
    <row r="940" spans="1:23" x14ac:dyDescent="0.15">
      <c r="A940">
        <v>397</v>
      </c>
      <c r="B940">
        <v>1385</v>
      </c>
      <c r="C940" t="str">
        <v>G</v>
      </c>
      <c r="D940">
        <v>3</v>
      </c>
      <c r="E940" t="str">
        <v>H</v>
      </c>
      <c r="F940">
        <v>4</v>
      </c>
      <c r="G940" t="str">
        <v>no</v>
      </c>
      <c r="H940">
        <v>59</v>
      </c>
      <c r="I940">
        <v>61</v>
      </c>
      <c r="J940">
        <v>8</v>
      </c>
      <c r="K940" s="27">
        <v>16.39</v>
      </c>
      <c r="L940" s="27">
        <v>18.899000000000001</v>
      </c>
      <c r="M940" t="str">
        <v>W</v>
      </c>
      <c r="N940" t="str">
        <v>GCR</v>
      </c>
      <c r="O940" t="str">
        <v>BCR</v>
      </c>
      <c r="P940" t="str">
        <v>095810IODP</v>
      </c>
      <c r="Q940" t="str">
        <v>A</v>
      </c>
      <c r="R940" t="str">
        <v>XUAN</v>
      </c>
      <c r="S940">
        <v>45089</v>
      </c>
      <c r="T940">
        <v>5413500</v>
      </c>
      <c r="U940" t="str">
        <v>IBCR0397RX03184</v>
      </c>
      <c r="V940" t="str">
        <v/>
      </c>
      <c r="W940">
        <v>0</v>
      </c>
    </row>
    <row r="941" spans="1:23" x14ac:dyDescent="0.15">
      <c r="A941">
        <v>397</v>
      </c>
      <c r="B941">
        <v>1385</v>
      </c>
      <c r="C941" t="str">
        <v>G</v>
      </c>
      <c r="D941">
        <v>3</v>
      </c>
      <c r="E941" t="str">
        <v>H</v>
      </c>
      <c r="F941">
        <v>4</v>
      </c>
      <c r="G941" t="str">
        <v>no</v>
      </c>
      <c r="H941">
        <v>59</v>
      </c>
      <c r="I941">
        <v>61</v>
      </c>
      <c r="J941">
        <v>20</v>
      </c>
      <c r="K941" s="27">
        <v>16.39</v>
      </c>
      <c r="L941" s="27">
        <v>18.899000000000001</v>
      </c>
      <c r="M941" t="str">
        <v>W</v>
      </c>
      <c r="N941" t="str">
        <v>GCR</v>
      </c>
      <c r="O941" t="str">
        <v>BCR</v>
      </c>
      <c r="P941" t="str">
        <v>095252IODP</v>
      </c>
      <c r="Q941" t="str">
        <v>A</v>
      </c>
      <c r="R941" t="str">
        <v>PALL</v>
      </c>
      <c r="S941">
        <v>45089</v>
      </c>
      <c r="T941">
        <v>5413499</v>
      </c>
      <c r="U941" t="str">
        <v>IBCR0397RXZ2184</v>
      </c>
      <c r="V941" t="str">
        <v/>
      </c>
      <c r="W941">
        <v>0</v>
      </c>
    </row>
    <row r="942" spans="1:23" x14ac:dyDescent="0.15">
      <c r="A942">
        <v>397</v>
      </c>
      <c r="B942">
        <v>1385</v>
      </c>
      <c r="C942" t="str">
        <v>G</v>
      </c>
      <c r="D942">
        <v>3</v>
      </c>
      <c r="E942" t="str">
        <v>H</v>
      </c>
      <c r="F942">
        <v>4</v>
      </c>
      <c r="G942" t="str">
        <v>no</v>
      </c>
      <c r="H942">
        <v>61</v>
      </c>
      <c r="I942">
        <v>63</v>
      </c>
      <c r="J942">
        <v>10</v>
      </c>
      <c r="K942" s="27">
        <v>16.41</v>
      </c>
      <c r="L942" s="27">
        <v>18.919</v>
      </c>
      <c r="M942" t="str">
        <v>W</v>
      </c>
      <c r="N942" t="str">
        <v>GCR</v>
      </c>
      <c r="O942" t="str">
        <v>BCR</v>
      </c>
      <c r="P942" t="str">
        <v>096010IODP</v>
      </c>
      <c r="Q942" t="str">
        <v>A</v>
      </c>
      <c r="R942" t="str">
        <v>YOBO</v>
      </c>
      <c r="S942">
        <v>45089</v>
      </c>
      <c r="T942">
        <v>5413502</v>
      </c>
      <c r="U942" t="str">
        <v>IBCR0397RX23184</v>
      </c>
      <c r="V942" t="str">
        <v/>
      </c>
      <c r="W942">
        <v>0</v>
      </c>
    </row>
    <row r="943" spans="1:23" x14ac:dyDescent="0.15">
      <c r="A943">
        <v>397</v>
      </c>
      <c r="B943">
        <v>1385</v>
      </c>
      <c r="C943" t="str">
        <v>G</v>
      </c>
      <c r="D943">
        <v>3</v>
      </c>
      <c r="E943" t="str">
        <v>H</v>
      </c>
      <c r="F943">
        <v>4</v>
      </c>
      <c r="G943" t="str">
        <v>no</v>
      </c>
      <c r="H943">
        <v>61</v>
      </c>
      <c r="I943">
        <v>63</v>
      </c>
      <c r="J943">
        <v>20</v>
      </c>
      <c r="K943" s="27">
        <v>16.41</v>
      </c>
      <c r="L943" s="27">
        <v>18.919</v>
      </c>
      <c r="M943" t="str">
        <v>W</v>
      </c>
      <c r="N943" t="str">
        <v>GCR</v>
      </c>
      <c r="O943" t="str">
        <v>BCR</v>
      </c>
      <c r="P943" t="str">
        <v>095252IODP</v>
      </c>
      <c r="Q943" t="str">
        <v>A</v>
      </c>
      <c r="R943" t="str">
        <v>PALL</v>
      </c>
      <c r="S943">
        <v>45089</v>
      </c>
      <c r="T943">
        <v>5413501</v>
      </c>
      <c r="U943" t="str">
        <v>IBCR0397RX13184</v>
      </c>
      <c r="V943" t="str">
        <v/>
      </c>
      <c r="W943">
        <v>0</v>
      </c>
    </row>
    <row r="944" spans="1:23" x14ac:dyDescent="0.15">
      <c r="A944">
        <v>397</v>
      </c>
      <c r="B944">
        <v>1385</v>
      </c>
      <c r="C944" t="str">
        <v>G</v>
      </c>
      <c r="D944">
        <v>3</v>
      </c>
      <c r="E944" t="str">
        <v>H</v>
      </c>
      <c r="F944">
        <v>4</v>
      </c>
      <c r="G944" t="str">
        <v>no</v>
      </c>
      <c r="H944">
        <v>63</v>
      </c>
      <c r="I944">
        <v>65</v>
      </c>
      <c r="J944">
        <v>36</v>
      </c>
      <c r="K944" s="27">
        <v>16.43</v>
      </c>
      <c r="L944" s="27">
        <v>18.939</v>
      </c>
      <c r="M944" t="str">
        <v>W</v>
      </c>
      <c r="N944" t="str">
        <v>GCR</v>
      </c>
      <c r="O944" t="str">
        <v>BCR</v>
      </c>
      <c r="P944" t="str">
        <v>095086IODP</v>
      </c>
      <c r="Q944" t="str">
        <v>A</v>
      </c>
      <c r="R944" t="str">
        <v>JIMI2</v>
      </c>
      <c r="S944">
        <v>45089</v>
      </c>
      <c r="T944">
        <v>5413503</v>
      </c>
      <c r="U944" t="str">
        <v>IBCR0397RX33184</v>
      </c>
      <c r="V944" t="str">
        <v/>
      </c>
      <c r="W944">
        <v>0</v>
      </c>
    </row>
    <row r="945" spans="1:23" x14ac:dyDescent="0.15">
      <c r="A945">
        <v>397</v>
      </c>
      <c r="B945">
        <v>1385</v>
      </c>
      <c r="C945" t="str">
        <v>G</v>
      </c>
      <c r="D945">
        <v>3</v>
      </c>
      <c r="E945" t="str">
        <v>H</v>
      </c>
      <c r="F945">
        <v>4</v>
      </c>
      <c r="G945" t="str">
        <v>no</v>
      </c>
      <c r="H945">
        <v>65</v>
      </c>
      <c r="I945">
        <v>67</v>
      </c>
      <c r="J945">
        <v>20</v>
      </c>
      <c r="K945" s="27">
        <v>16.45</v>
      </c>
      <c r="L945" s="27">
        <v>18.959</v>
      </c>
      <c r="M945" t="str">
        <v>W</v>
      </c>
      <c r="N945" t="str">
        <v>GCR</v>
      </c>
      <c r="O945" t="str">
        <v>BCR</v>
      </c>
      <c r="P945" t="str">
        <v>095252IODP</v>
      </c>
      <c r="Q945" t="str">
        <v>A</v>
      </c>
      <c r="R945" t="str">
        <v>PALL</v>
      </c>
      <c r="S945">
        <v>45089</v>
      </c>
      <c r="T945">
        <v>5413504</v>
      </c>
      <c r="U945" t="str">
        <v>IBCR0397RX43184</v>
      </c>
      <c r="V945" t="str">
        <v/>
      </c>
      <c r="W945">
        <v>0</v>
      </c>
    </row>
    <row r="946" spans="1:23" x14ac:dyDescent="0.15">
      <c r="A946">
        <v>397</v>
      </c>
      <c r="B946">
        <v>1385</v>
      </c>
      <c r="C946" t="str">
        <v>G</v>
      </c>
      <c r="D946">
        <v>3</v>
      </c>
      <c r="E946" t="str">
        <v>H</v>
      </c>
      <c r="F946">
        <v>4</v>
      </c>
      <c r="G946" t="str">
        <v>no</v>
      </c>
      <c r="H946">
        <v>67</v>
      </c>
      <c r="I946">
        <v>69</v>
      </c>
      <c r="J946">
        <v>20</v>
      </c>
      <c r="K946" s="27">
        <v>16.470000000000002</v>
      </c>
      <c r="L946" s="27">
        <v>18.979000000000003</v>
      </c>
      <c r="M946" t="str">
        <v>W</v>
      </c>
      <c r="N946" t="str">
        <v>GCR</v>
      </c>
      <c r="O946" t="str">
        <v>BCR</v>
      </c>
      <c r="P946" t="str">
        <v>095252IODP</v>
      </c>
      <c r="Q946" t="str">
        <v>A</v>
      </c>
      <c r="R946" t="str">
        <v>PALL</v>
      </c>
      <c r="S946">
        <v>45089</v>
      </c>
      <c r="T946">
        <v>5413505</v>
      </c>
      <c r="U946" t="str">
        <v>IBCR0397RX53184</v>
      </c>
      <c r="V946" t="str">
        <v/>
      </c>
      <c r="W946">
        <v>0</v>
      </c>
    </row>
    <row r="947" spans="1:23" x14ac:dyDescent="0.15">
      <c r="A947">
        <v>397</v>
      </c>
      <c r="B947">
        <v>1385</v>
      </c>
      <c r="C947" t="str">
        <v>G</v>
      </c>
      <c r="D947">
        <v>3</v>
      </c>
      <c r="E947" t="str">
        <v>H</v>
      </c>
      <c r="F947">
        <v>4</v>
      </c>
      <c r="G947" t="str">
        <v>no</v>
      </c>
      <c r="H947">
        <v>68</v>
      </c>
      <c r="I947">
        <v>68</v>
      </c>
      <c r="J947">
        <v>1</v>
      </c>
      <c r="K947" s="27">
        <v>16.48</v>
      </c>
      <c r="L947" s="27">
        <v>18.989000000000001</v>
      </c>
      <c r="M947" t="str">
        <v>W</v>
      </c>
      <c r="N947" t="str">
        <v>LEWIS</v>
      </c>
      <c r="O947" t="str">
        <v>JR</v>
      </c>
      <c r="P947" t="str">
        <v>JR9999</v>
      </c>
      <c r="Q947" t="str">
        <v>A</v>
      </c>
      <c r="R947" t="str">
        <v>NANNO</v>
      </c>
      <c r="S947">
        <v>44902</v>
      </c>
      <c r="T947">
        <v>5355106</v>
      </c>
      <c r="U947" t="str">
        <v>IBCR0397RXY0S64</v>
      </c>
      <c r="V947" t="str">
        <v>Unprocessed sample to FLOR, slide to CLAR</v>
      </c>
      <c r="W947">
        <v>0</v>
      </c>
    </row>
    <row r="948" spans="1:23" x14ac:dyDescent="0.15">
      <c r="A948">
        <v>397</v>
      </c>
      <c r="B948">
        <v>1385</v>
      </c>
      <c r="C948" t="str">
        <v>G</v>
      </c>
      <c r="D948">
        <v>3</v>
      </c>
      <c r="E948" t="str">
        <v>H</v>
      </c>
      <c r="F948">
        <v>4</v>
      </c>
      <c r="G948" t="str">
        <v>no</v>
      </c>
      <c r="H948">
        <v>68</v>
      </c>
      <c r="I948">
        <v>68</v>
      </c>
      <c r="J948">
        <v>1</v>
      </c>
      <c r="K948" s="27">
        <v>16.48</v>
      </c>
      <c r="L948" s="27">
        <v>18.989000000000001</v>
      </c>
      <c r="M948" t="str">
        <v>W</v>
      </c>
      <c r="N948" t="str">
        <v>LEWIS</v>
      </c>
      <c r="O948" t="str">
        <v>JR</v>
      </c>
      <c r="P948" t="str">
        <v>JR9999</v>
      </c>
      <c r="Q948" t="str">
        <v>A</v>
      </c>
      <c r="R948" t="str">
        <v>NANNO</v>
      </c>
      <c r="S948">
        <v>44902</v>
      </c>
      <c r="T948">
        <v>5356966</v>
      </c>
      <c r="U948" t="str">
        <v>IBCR0397RXMGT64</v>
      </c>
      <c r="V948" t="str">
        <v>Unprocessed sample to FLOR, slide to CLAR</v>
      </c>
      <c r="W948">
        <v>0</v>
      </c>
    </row>
    <row r="949" spans="1:23" x14ac:dyDescent="0.15">
      <c r="A949">
        <v>397</v>
      </c>
      <c r="B949">
        <v>1385</v>
      </c>
      <c r="C949" t="str">
        <v>G</v>
      </c>
      <c r="D949">
        <v>3</v>
      </c>
      <c r="E949" t="str">
        <v>H</v>
      </c>
      <c r="F949">
        <v>4</v>
      </c>
      <c r="G949" t="str">
        <v>no</v>
      </c>
      <c r="H949">
        <v>69</v>
      </c>
      <c r="I949">
        <v>71</v>
      </c>
      <c r="J949">
        <v>8</v>
      </c>
      <c r="K949" s="27">
        <v>16.490000000000002</v>
      </c>
      <c r="L949" s="27">
        <v>18.999000000000002</v>
      </c>
      <c r="M949" t="str">
        <v>W</v>
      </c>
      <c r="N949" t="str">
        <v>GCR</v>
      </c>
      <c r="O949" t="str">
        <v>BCR</v>
      </c>
      <c r="P949" t="str">
        <v>095810IODP</v>
      </c>
      <c r="Q949" t="str">
        <v>A</v>
      </c>
      <c r="R949" t="str">
        <v>XUAN</v>
      </c>
      <c r="S949">
        <v>45089</v>
      </c>
      <c r="T949">
        <v>5413507</v>
      </c>
      <c r="U949" t="str">
        <v>IBCR0397RX73184</v>
      </c>
      <c r="W949">
        <v>0</v>
      </c>
    </row>
    <row r="950" spans="1:23" x14ac:dyDescent="0.15">
      <c r="A950">
        <v>397</v>
      </c>
      <c r="B950">
        <v>1385</v>
      </c>
      <c r="C950" t="str">
        <v>G</v>
      </c>
      <c r="D950">
        <v>3</v>
      </c>
      <c r="E950" t="str">
        <v>H</v>
      </c>
      <c r="F950">
        <v>4</v>
      </c>
      <c r="G950" t="str">
        <v>no</v>
      </c>
      <c r="H950">
        <v>69</v>
      </c>
      <c r="I950">
        <v>71</v>
      </c>
      <c r="J950">
        <v>20</v>
      </c>
      <c r="K950" s="27">
        <v>16.490000000000002</v>
      </c>
      <c r="L950" s="27">
        <v>18.999000000000002</v>
      </c>
      <c r="M950" t="str">
        <v>W</v>
      </c>
      <c r="N950" t="str">
        <v>GCR</v>
      </c>
      <c r="O950" t="str">
        <v>BCR</v>
      </c>
      <c r="P950" t="str">
        <v>095353IODP</v>
      </c>
      <c r="Q950" t="str">
        <v>A</v>
      </c>
      <c r="R950" t="str">
        <v>WU</v>
      </c>
      <c r="S950">
        <v>45089</v>
      </c>
      <c r="T950">
        <v>5413506</v>
      </c>
      <c r="U950" t="str">
        <v>IBCR0397RX63184</v>
      </c>
      <c r="W950">
        <v>0</v>
      </c>
    </row>
    <row r="951" spans="1:23" x14ac:dyDescent="0.15">
      <c r="A951">
        <v>397</v>
      </c>
      <c r="B951">
        <v>1385</v>
      </c>
      <c r="C951" t="str">
        <v>G</v>
      </c>
      <c r="D951">
        <v>3</v>
      </c>
      <c r="E951" t="str">
        <v>H</v>
      </c>
      <c r="F951">
        <v>4</v>
      </c>
      <c r="G951" t="str">
        <v>no</v>
      </c>
      <c r="H951">
        <v>71</v>
      </c>
      <c r="I951">
        <v>73</v>
      </c>
      <c r="J951">
        <v>10</v>
      </c>
      <c r="K951" s="27">
        <v>16.510000000000002</v>
      </c>
      <c r="L951" s="27">
        <v>19.019000000000002</v>
      </c>
      <c r="M951" t="str">
        <v>W</v>
      </c>
      <c r="N951" t="str">
        <v>GCR</v>
      </c>
      <c r="O951" t="str">
        <v>BCR</v>
      </c>
      <c r="P951" t="str">
        <v>096010IODP</v>
      </c>
      <c r="Q951" t="str">
        <v>A</v>
      </c>
      <c r="R951" t="str">
        <v>YOBO</v>
      </c>
      <c r="S951">
        <v>45089</v>
      </c>
      <c r="T951">
        <v>5413511</v>
      </c>
      <c r="U951" t="str">
        <v>IBCR0397RXB3184</v>
      </c>
      <c r="W951">
        <v>0</v>
      </c>
    </row>
    <row r="952" spans="1:23" x14ac:dyDescent="0.15">
      <c r="A952">
        <v>397</v>
      </c>
      <c r="B952">
        <v>1385</v>
      </c>
      <c r="C952" t="str">
        <v>G</v>
      </c>
      <c r="D952">
        <v>3</v>
      </c>
      <c r="E952" t="str">
        <v>H</v>
      </c>
      <c r="F952">
        <v>4</v>
      </c>
      <c r="G952" t="str">
        <v>no</v>
      </c>
      <c r="H952">
        <v>71</v>
      </c>
      <c r="I952">
        <v>73</v>
      </c>
      <c r="J952">
        <v>20</v>
      </c>
      <c r="K952" s="27">
        <v>16.510000000000002</v>
      </c>
      <c r="L952" s="27">
        <v>19.019000000000002</v>
      </c>
      <c r="M952" t="str">
        <v>W</v>
      </c>
      <c r="N952" t="str">
        <v>GCR</v>
      </c>
      <c r="O952" t="str">
        <v>BCR</v>
      </c>
      <c r="P952" t="str">
        <v>095252IODP</v>
      </c>
      <c r="Q952" t="str">
        <v>A</v>
      </c>
      <c r="R952" t="str">
        <v>PALL</v>
      </c>
      <c r="S952">
        <v>45089</v>
      </c>
      <c r="T952">
        <v>5413508</v>
      </c>
      <c r="U952" t="str">
        <v>IBCR0397RX83184</v>
      </c>
      <c r="W952">
        <v>0</v>
      </c>
    </row>
    <row r="953" spans="1:23" x14ac:dyDescent="0.15">
      <c r="A953">
        <v>397</v>
      </c>
      <c r="B953">
        <v>1385</v>
      </c>
      <c r="C953" t="str">
        <v>G</v>
      </c>
      <c r="D953">
        <v>3</v>
      </c>
      <c r="E953" t="str">
        <v>H</v>
      </c>
      <c r="F953">
        <v>4</v>
      </c>
      <c r="G953" t="str">
        <v>no</v>
      </c>
      <c r="H953">
        <v>73</v>
      </c>
      <c r="I953">
        <v>75</v>
      </c>
      <c r="J953">
        <v>20</v>
      </c>
      <c r="K953" s="27">
        <v>16.53</v>
      </c>
      <c r="L953" s="27">
        <v>19.039000000000001</v>
      </c>
      <c r="M953" t="str">
        <v>W</v>
      </c>
      <c r="N953" t="str">
        <v>GCR</v>
      </c>
      <c r="O953" t="str">
        <v>BCR</v>
      </c>
      <c r="P953" t="str">
        <v>095750IODP</v>
      </c>
      <c r="Q953" t="str">
        <v>A</v>
      </c>
      <c r="R953" t="str">
        <v>HINE</v>
      </c>
      <c r="S953">
        <v>45089</v>
      </c>
      <c r="T953">
        <v>5413509</v>
      </c>
      <c r="U953" t="str">
        <v>IBCR0397RX93184</v>
      </c>
      <c r="W953">
        <v>0</v>
      </c>
    </row>
    <row r="954" spans="1:23" x14ac:dyDescent="0.15">
      <c r="A954">
        <v>397</v>
      </c>
      <c r="B954">
        <v>1385</v>
      </c>
      <c r="C954" t="str">
        <v>G</v>
      </c>
      <c r="D954">
        <v>3</v>
      </c>
      <c r="E954" t="str">
        <v>H</v>
      </c>
      <c r="F954">
        <v>4</v>
      </c>
      <c r="G954" t="str">
        <v>no</v>
      </c>
      <c r="H954">
        <v>75</v>
      </c>
      <c r="I954">
        <v>77</v>
      </c>
      <c r="J954">
        <v>7</v>
      </c>
      <c r="K954" s="27">
        <v>16.55</v>
      </c>
      <c r="L954" s="27">
        <v>19.059000000000001</v>
      </c>
      <c r="M954" t="str">
        <v>W</v>
      </c>
      <c r="N954" t="str">
        <v>LEWIS</v>
      </c>
      <c r="O954" t="str">
        <v>JR</v>
      </c>
      <c r="P954" t="str">
        <v>095810IODP</v>
      </c>
      <c r="Q954" t="str">
        <v>A</v>
      </c>
      <c r="R954" t="str">
        <v>XUAN</v>
      </c>
      <c r="S954">
        <v>44902</v>
      </c>
      <c r="T954">
        <v>5355107</v>
      </c>
      <c r="U954" t="str">
        <v>IBCR0397RXZ0S64</v>
      </c>
      <c r="W954">
        <v>0</v>
      </c>
    </row>
    <row r="955" spans="1:23" x14ac:dyDescent="0.15">
      <c r="A955">
        <v>397</v>
      </c>
      <c r="B955">
        <v>1385</v>
      </c>
      <c r="C955" t="str">
        <v>G</v>
      </c>
      <c r="D955">
        <v>3</v>
      </c>
      <c r="E955" t="str">
        <v>H</v>
      </c>
      <c r="F955">
        <v>4</v>
      </c>
      <c r="G955" t="str">
        <v>no</v>
      </c>
      <c r="H955">
        <v>75</v>
      </c>
      <c r="I955">
        <v>77</v>
      </c>
      <c r="J955">
        <v>20</v>
      </c>
      <c r="K955" s="27">
        <v>16.55</v>
      </c>
      <c r="L955" s="27">
        <v>19.059000000000001</v>
      </c>
      <c r="M955" t="str">
        <v>W</v>
      </c>
      <c r="N955" t="str">
        <v>GCR</v>
      </c>
      <c r="O955" t="str">
        <v>BCR</v>
      </c>
      <c r="P955" t="str">
        <v>095252IODP</v>
      </c>
      <c r="Q955" t="str">
        <v>A</v>
      </c>
      <c r="R955" t="str">
        <v>PALL</v>
      </c>
      <c r="S955">
        <v>45089</v>
      </c>
      <c r="T955">
        <v>5413510</v>
      </c>
      <c r="U955" t="str">
        <v>IBCR0397RXA3184</v>
      </c>
      <c r="W955">
        <v>0</v>
      </c>
    </row>
    <row r="956" spans="1:23" x14ac:dyDescent="0.15">
      <c r="A956">
        <v>397</v>
      </c>
      <c r="B956">
        <v>1385</v>
      </c>
      <c r="C956" t="str">
        <v>G</v>
      </c>
      <c r="D956">
        <v>3</v>
      </c>
      <c r="E956" t="str">
        <v>H</v>
      </c>
      <c r="F956">
        <v>4</v>
      </c>
      <c r="G956" t="str">
        <v>no</v>
      </c>
      <c r="H956">
        <v>75</v>
      </c>
      <c r="I956">
        <v>77</v>
      </c>
      <c r="J956">
        <v>7</v>
      </c>
      <c r="K956" s="27">
        <v>16.55</v>
      </c>
      <c r="L956" s="27">
        <v>19.059000000000001</v>
      </c>
      <c r="M956" t="str">
        <v>W</v>
      </c>
      <c r="N956" t="str">
        <v>LEWIS</v>
      </c>
      <c r="O956" t="str">
        <v>JR</v>
      </c>
      <c r="P956" t="str">
        <v>095810IODP</v>
      </c>
      <c r="Q956" t="str">
        <v>A</v>
      </c>
      <c r="R956" t="str">
        <v>XUAN</v>
      </c>
      <c r="S956">
        <v>44902</v>
      </c>
      <c r="T956">
        <v>5356967</v>
      </c>
      <c r="U956" t="str">
        <v>IBCR0397RXNGT64</v>
      </c>
      <c r="W956">
        <v>0</v>
      </c>
    </row>
    <row r="957" spans="1:23" x14ac:dyDescent="0.15">
      <c r="A957">
        <v>397</v>
      </c>
      <c r="B957">
        <v>1385</v>
      </c>
      <c r="C957" t="str">
        <v>G</v>
      </c>
      <c r="D957">
        <v>3</v>
      </c>
      <c r="E957" t="str">
        <v>H</v>
      </c>
      <c r="F957">
        <v>4</v>
      </c>
      <c r="G957" t="str">
        <v>no</v>
      </c>
      <c r="H957">
        <v>77</v>
      </c>
      <c r="I957">
        <v>79</v>
      </c>
      <c r="J957">
        <v>20</v>
      </c>
      <c r="K957" s="27">
        <v>16.57</v>
      </c>
      <c r="L957" s="27">
        <v>19.079000000000001</v>
      </c>
      <c r="M957" t="str">
        <v>W</v>
      </c>
      <c r="N957" t="str">
        <v>GCR</v>
      </c>
      <c r="O957" t="str">
        <v>BCR</v>
      </c>
      <c r="P957" t="str">
        <v>095252IODP</v>
      </c>
      <c r="Q957" t="str">
        <v>A</v>
      </c>
      <c r="R957" t="str">
        <v>PALL</v>
      </c>
      <c r="S957">
        <v>45089</v>
      </c>
      <c r="T957">
        <v>5413512</v>
      </c>
      <c r="U957" t="str">
        <v>IBCR0397RXC3184</v>
      </c>
      <c r="W957">
        <v>0</v>
      </c>
    </row>
    <row r="958" spans="1:23" x14ac:dyDescent="0.15">
      <c r="A958">
        <v>397</v>
      </c>
      <c r="B958">
        <v>1385</v>
      </c>
      <c r="C958" t="str">
        <v>G</v>
      </c>
      <c r="D958">
        <v>3</v>
      </c>
      <c r="E958" t="str">
        <v>H</v>
      </c>
      <c r="F958">
        <v>4</v>
      </c>
      <c r="G958" t="str">
        <v>no</v>
      </c>
      <c r="H958">
        <v>79</v>
      </c>
      <c r="I958">
        <v>81</v>
      </c>
      <c r="J958">
        <v>36</v>
      </c>
      <c r="K958" s="27">
        <v>16.59</v>
      </c>
      <c r="L958" s="27">
        <v>19.099</v>
      </c>
      <c r="M958" t="str">
        <v>W</v>
      </c>
      <c r="N958" t="str">
        <v>GCR</v>
      </c>
      <c r="O958" t="str">
        <v>BCR</v>
      </c>
      <c r="P958" t="str">
        <v>095086IODP</v>
      </c>
      <c r="Q958" t="str">
        <v>A</v>
      </c>
      <c r="R958" t="str">
        <v>JIMI2</v>
      </c>
      <c r="S958">
        <v>45089</v>
      </c>
      <c r="T958">
        <v>5413514</v>
      </c>
      <c r="U958" t="str">
        <v>IBCR0397RXE3184</v>
      </c>
      <c r="W958">
        <v>0</v>
      </c>
    </row>
    <row r="959" spans="1:23" x14ac:dyDescent="0.15">
      <c r="A959">
        <v>397</v>
      </c>
      <c r="B959">
        <v>1385</v>
      </c>
      <c r="C959" t="str">
        <v>G</v>
      </c>
      <c r="D959">
        <v>3</v>
      </c>
      <c r="E959" t="str">
        <v>H</v>
      </c>
      <c r="F959">
        <v>4</v>
      </c>
      <c r="G959" t="str">
        <v>no</v>
      </c>
      <c r="H959">
        <v>81</v>
      </c>
      <c r="I959">
        <v>83</v>
      </c>
      <c r="J959">
        <v>20</v>
      </c>
      <c r="K959" s="27">
        <v>16.61</v>
      </c>
      <c r="L959" s="27">
        <v>19.119</v>
      </c>
      <c r="M959" t="str">
        <v>W</v>
      </c>
      <c r="N959" t="str">
        <v>GCR</v>
      </c>
      <c r="O959" t="str">
        <v>BCR</v>
      </c>
      <c r="P959" t="str">
        <v>095252IODP</v>
      </c>
      <c r="Q959" t="str">
        <v>A</v>
      </c>
      <c r="R959" t="str">
        <v>PALL</v>
      </c>
      <c r="S959">
        <v>45089</v>
      </c>
      <c r="T959">
        <v>5413515</v>
      </c>
      <c r="U959" t="str">
        <v>IBCR0397RXF3184</v>
      </c>
      <c r="W959">
        <v>0</v>
      </c>
    </row>
    <row r="960" spans="1:23" x14ac:dyDescent="0.15">
      <c r="A960">
        <v>397</v>
      </c>
      <c r="B960">
        <v>1385</v>
      </c>
      <c r="C960" t="str">
        <v>G</v>
      </c>
      <c r="D960">
        <v>3</v>
      </c>
      <c r="E960" t="str">
        <v>H</v>
      </c>
      <c r="F960">
        <v>4</v>
      </c>
      <c r="G960" t="str">
        <v>no</v>
      </c>
      <c r="H960">
        <v>83</v>
      </c>
      <c r="I960">
        <v>85</v>
      </c>
      <c r="J960">
        <v>10</v>
      </c>
      <c r="K960" s="27">
        <v>16.63</v>
      </c>
      <c r="L960" s="27">
        <v>19.138999999999999</v>
      </c>
      <c r="M960" t="str">
        <v>W</v>
      </c>
      <c r="N960" t="str">
        <v>GCR</v>
      </c>
      <c r="O960" t="str">
        <v>BCR</v>
      </c>
      <c r="P960" t="str">
        <v>096010IODP</v>
      </c>
      <c r="Q960" t="str">
        <v>A</v>
      </c>
      <c r="R960" t="str">
        <v>YOBO</v>
      </c>
      <c r="S960">
        <v>45089</v>
      </c>
      <c r="T960">
        <v>5413517</v>
      </c>
      <c r="U960" t="str">
        <v>IBCR0397RXH3184</v>
      </c>
      <c r="W960">
        <v>0</v>
      </c>
    </row>
    <row r="961" spans="1:23" x14ac:dyDescent="0.15">
      <c r="A961">
        <v>397</v>
      </c>
      <c r="B961">
        <v>1385</v>
      </c>
      <c r="C961" t="str">
        <v>G</v>
      </c>
      <c r="D961">
        <v>3</v>
      </c>
      <c r="E961" t="str">
        <v>H</v>
      </c>
      <c r="F961">
        <v>4</v>
      </c>
      <c r="G961" t="str">
        <v>no</v>
      </c>
      <c r="H961">
        <v>83</v>
      </c>
      <c r="I961">
        <v>85</v>
      </c>
      <c r="J961">
        <v>20</v>
      </c>
      <c r="K961" s="27">
        <v>16.63</v>
      </c>
      <c r="L961" s="27">
        <v>19.138999999999999</v>
      </c>
      <c r="M961" t="str">
        <v>W</v>
      </c>
      <c r="N961" t="str">
        <v>GCR</v>
      </c>
      <c r="O961" t="str">
        <v>BCR</v>
      </c>
      <c r="P961" t="str">
        <v>095252IODP</v>
      </c>
      <c r="Q961" t="str">
        <v>A</v>
      </c>
      <c r="R961" t="str">
        <v>PALL</v>
      </c>
      <c r="S961">
        <v>45089</v>
      </c>
      <c r="T961">
        <v>5413516</v>
      </c>
      <c r="U961" t="str">
        <v>IBCR0397RXG3184</v>
      </c>
      <c r="W961">
        <v>0</v>
      </c>
    </row>
    <row r="962" spans="1:23" x14ac:dyDescent="0.15">
      <c r="A962">
        <v>397</v>
      </c>
      <c r="B962">
        <v>1385</v>
      </c>
      <c r="C962" t="str">
        <v>G</v>
      </c>
      <c r="D962">
        <v>3</v>
      </c>
      <c r="E962" t="str">
        <v>H</v>
      </c>
      <c r="F962">
        <v>4</v>
      </c>
      <c r="G962" t="str">
        <v>no</v>
      </c>
      <c r="H962">
        <v>85</v>
      </c>
      <c r="I962">
        <v>87</v>
      </c>
      <c r="J962">
        <v>15</v>
      </c>
      <c r="K962" s="27">
        <v>16.650000000000002</v>
      </c>
      <c r="L962" s="27">
        <v>19.159000000000002</v>
      </c>
      <c r="M962" t="str">
        <v>W</v>
      </c>
      <c r="N962" t="str">
        <v>GCR</v>
      </c>
      <c r="O962" t="str">
        <v>BCR</v>
      </c>
      <c r="P962" t="str">
        <v>095296IODP</v>
      </c>
      <c r="Q962" t="str">
        <v>A</v>
      </c>
      <c r="R962" t="str">
        <v>HERN3</v>
      </c>
      <c r="S962">
        <v>45089</v>
      </c>
      <c r="T962">
        <v>5413519</v>
      </c>
      <c r="U962" t="str">
        <v>IBCR0397RXJ3184</v>
      </c>
      <c r="W962">
        <v>0</v>
      </c>
    </row>
    <row r="963" spans="1:23" x14ac:dyDescent="0.15">
      <c r="A963">
        <v>397</v>
      </c>
      <c r="B963">
        <v>1385</v>
      </c>
      <c r="C963" t="str">
        <v>G</v>
      </c>
      <c r="D963">
        <v>3</v>
      </c>
      <c r="E963" t="str">
        <v>H</v>
      </c>
      <c r="F963">
        <v>4</v>
      </c>
      <c r="G963" t="str">
        <v>no</v>
      </c>
      <c r="H963">
        <v>85</v>
      </c>
      <c r="I963">
        <v>87</v>
      </c>
      <c r="J963">
        <v>20</v>
      </c>
      <c r="K963" s="27">
        <v>16.650000000000002</v>
      </c>
      <c r="L963" s="27">
        <v>19.159000000000002</v>
      </c>
      <c r="M963" t="str">
        <v>W</v>
      </c>
      <c r="N963" t="str">
        <v>GCR</v>
      </c>
      <c r="O963" t="str">
        <v>BCR</v>
      </c>
      <c r="P963" t="str">
        <v>095252IODP</v>
      </c>
      <c r="Q963" t="str">
        <v>A</v>
      </c>
      <c r="R963" t="str">
        <v>PALL</v>
      </c>
      <c r="S963">
        <v>45089</v>
      </c>
      <c r="T963">
        <v>5413518</v>
      </c>
      <c r="U963" t="str">
        <v>IBCR0397RXI3184</v>
      </c>
      <c r="W963">
        <v>0</v>
      </c>
    </row>
    <row r="964" spans="1:23" x14ac:dyDescent="0.15">
      <c r="A964">
        <v>397</v>
      </c>
      <c r="B964">
        <v>1385</v>
      </c>
      <c r="C964" t="str">
        <v>G</v>
      </c>
      <c r="D964">
        <v>3</v>
      </c>
      <c r="E964" t="str">
        <v>H</v>
      </c>
      <c r="F964">
        <v>4</v>
      </c>
      <c r="G964" t="str">
        <v>no</v>
      </c>
      <c r="H964">
        <v>87</v>
      </c>
      <c r="I964">
        <v>89</v>
      </c>
      <c r="J964">
        <v>20</v>
      </c>
      <c r="K964" s="27">
        <v>16.670000000000002</v>
      </c>
      <c r="L964" s="27">
        <v>19.179000000000002</v>
      </c>
      <c r="M964" t="str">
        <v>W</v>
      </c>
      <c r="N964" t="str">
        <v>GCR</v>
      </c>
      <c r="O964" t="str">
        <v>BCR</v>
      </c>
      <c r="P964" t="str">
        <v>095750IODP</v>
      </c>
      <c r="Q964" t="str">
        <v>A</v>
      </c>
      <c r="R964" t="str">
        <v>HINE</v>
      </c>
      <c r="S964">
        <v>45089</v>
      </c>
      <c r="T964">
        <v>5413520</v>
      </c>
      <c r="U964" t="str">
        <v>IBCR0397RXK3184</v>
      </c>
      <c r="W964">
        <v>0</v>
      </c>
    </row>
    <row r="965" spans="1:23" x14ac:dyDescent="0.15">
      <c r="A965">
        <v>397</v>
      </c>
      <c r="B965">
        <v>1385</v>
      </c>
      <c r="C965" t="str">
        <v>G</v>
      </c>
      <c r="D965">
        <v>3</v>
      </c>
      <c r="E965" t="str">
        <v>H</v>
      </c>
      <c r="F965">
        <v>4</v>
      </c>
      <c r="G965" t="str">
        <v>no</v>
      </c>
      <c r="H965">
        <v>89</v>
      </c>
      <c r="I965">
        <v>91</v>
      </c>
      <c r="J965">
        <v>20</v>
      </c>
      <c r="K965" s="27">
        <v>16.690000000000001</v>
      </c>
      <c r="L965" s="27">
        <v>19.199000000000002</v>
      </c>
      <c r="M965" t="str">
        <v>W</v>
      </c>
      <c r="N965" t="str">
        <v>GCR</v>
      </c>
      <c r="O965" t="str">
        <v>BCR</v>
      </c>
      <c r="P965" t="str">
        <v>095252IODP</v>
      </c>
      <c r="Q965" t="str">
        <v>A</v>
      </c>
      <c r="R965" t="str">
        <v>PALL</v>
      </c>
      <c r="S965">
        <v>45089</v>
      </c>
      <c r="T965">
        <v>5413521</v>
      </c>
      <c r="U965" t="str">
        <v>IBCR0397RXL3184</v>
      </c>
      <c r="W965">
        <v>0</v>
      </c>
    </row>
    <row r="966" spans="1:23" x14ac:dyDescent="0.15">
      <c r="A966">
        <v>397</v>
      </c>
      <c r="B966">
        <v>1385</v>
      </c>
      <c r="C966" t="str">
        <v>G</v>
      </c>
      <c r="D966">
        <v>3</v>
      </c>
      <c r="E966" t="str">
        <v>H</v>
      </c>
      <c r="F966">
        <v>4</v>
      </c>
      <c r="G966" t="str">
        <v>no</v>
      </c>
      <c r="H966">
        <v>89</v>
      </c>
      <c r="I966">
        <v>91</v>
      </c>
      <c r="J966">
        <v>8</v>
      </c>
      <c r="K966" s="27">
        <v>16.690000000000001</v>
      </c>
      <c r="L966" s="27">
        <v>19.199000000000002</v>
      </c>
      <c r="M966" t="str">
        <v>W</v>
      </c>
      <c r="N966" t="str">
        <v>GCR</v>
      </c>
      <c r="O966" t="str">
        <v>BCR</v>
      </c>
      <c r="P966" t="str">
        <v>095810IODP</v>
      </c>
      <c r="Q966" t="str">
        <v>A</v>
      </c>
      <c r="R966" t="str">
        <v>XUAN</v>
      </c>
      <c r="S966">
        <v>45089</v>
      </c>
      <c r="T966">
        <v>5413522</v>
      </c>
      <c r="U966" t="str">
        <v>IBCR0397RXM3184</v>
      </c>
      <c r="W966">
        <v>0</v>
      </c>
    </row>
    <row r="967" spans="1:23" x14ac:dyDescent="0.15">
      <c r="A967">
        <v>397</v>
      </c>
      <c r="B967">
        <v>1385</v>
      </c>
      <c r="C967" t="str">
        <v>G</v>
      </c>
      <c r="D967">
        <v>3</v>
      </c>
      <c r="E967" t="str">
        <v>H</v>
      </c>
      <c r="F967">
        <v>4</v>
      </c>
      <c r="G967" t="str">
        <v>no</v>
      </c>
      <c r="H967">
        <v>91</v>
      </c>
      <c r="I967">
        <v>93</v>
      </c>
      <c r="J967">
        <v>10</v>
      </c>
      <c r="K967" s="27">
        <v>16.71</v>
      </c>
      <c r="L967" s="27">
        <v>19.219000000000001</v>
      </c>
      <c r="M967" t="str">
        <v>W</v>
      </c>
      <c r="N967" t="str">
        <v>GCR</v>
      </c>
      <c r="O967" t="str">
        <v>BCR</v>
      </c>
      <c r="P967" t="str">
        <v>096010IODP</v>
      </c>
      <c r="Q967" t="str">
        <v>A</v>
      </c>
      <c r="R967" t="str">
        <v>YOBO</v>
      </c>
      <c r="S967">
        <v>45089</v>
      </c>
      <c r="T967">
        <v>5413524</v>
      </c>
      <c r="U967" t="str">
        <v>IBCR0397RXO3184</v>
      </c>
      <c r="W967">
        <v>0</v>
      </c>
    </row>
    <row r="968" spans="1:23" x14ac:dyDescent="0.15">
      <c r="A968">
        <v>397</v>
      </c>
      <c r="B968">
        <v>1385</v>
      </c>
      <c r="C968" t="str">
        <v>G</v>
      </c>
      <c r="D968">
        <v>3</v>
      </c>
      <c r="E968" t="str">
        <v>H</v>
      </c>
      <c r="F968">
        <v>4</v>
      </c>
      <c r="G968" t="str">
        <v>no</v>
      </c>
      <c r="H968">
        <v>91</v>
      </c>
      <c r="I968">
        <v>93</v>
      </c>
      <c r="J968">
        <v>20</v>
      </c>
      <c r="K968" s="27">
        <v>16.71</v>
      </c>
      <c r="L968" s="27">
        <v>19.219000000000001</v>
      </c>
      <c r="M968" t="str">
        <v>W</v>
      </c>
      <c r="N968" t="str">
        <v>GCR</v>
      </c>
      <c r="O968" t="str">
        <v>BCR</v>
      </c>
      <c r="P968" t="str">
        <v>095252IODP</v>
      </c>
      <c r="Q968" t="str">
        <v>A</v>
      </c>
      <c r="R968" t="str">
        <v>PALL</v>
      </c>
      <c r="S968">
        <v>45089</v>
      </c>
      <c r="T968">
        <v>5413523</v>
      </c>
      <c r="U968" t="str">
        <v>IBCR0397RXN3184</v>
      </c>
      <c r="W968">
        <v>0</v>
      </c>
    </row>
    <row r="969" spans="1:23" x14ac:dyDescent="0.15">
      <c r="A969">
        <v>397</v>
      </c>
      <c r="B969">
        <v>1385</v>
      </c>
      <c r="C969" t="str">
        <v>G</v>
      </c>
      <c r="D969">
        <v>3</v>
      </c>
      <c r="E969" t="str">
        <v>H</v>
      </c>
      <c r="F969">
        <v>4</v>
      </c>
      <c r="G969" t="str">
        <v>no</v>
      </c>
      <c r="H969">
        <v>93</v>
      </c>
      <c r="I969">
        <v>95</v>
      </c>
      <c r="J969">
        <v>36</v>
      </c>
      <c r="K969" s="27">
        <v>16.73</v>
      </c>
      <c r="L969" s="27">
        <v>19.239000000000001</v>
      </c>
      <c r="M969" t="str">
        <v>W</v>
      </c>
      <c r="N969" t="str">
        <v>GCR</v>
      </c>
      <c r="O969" t="str">
        <v>BCR</v>
      </c>
      <c r="P969" t="str">
        <v>095086IODP</v>
      </c>
      <c r="Q969" t="str">
        <v>A</v>
      </c>
      <c r="R969" t="str">
        <v>JIMI2</v>
      </c>
      <c r="S969">
        <v>45089</v>
      </c>
      <c r="T969">
        <v>5413525</v>
      </c>
      <c r="U969" t="str">
        <v>IBCR0397RXP3184</v>
      </c>
      <c r="W969">
        <v>0</v>
      </c>
    </row>
    <row r="970" spans="1:23" x14ac:dyDescent="0.15">
      <c r="A970">
        <v>397</v>
      </c>
      <c r="B970">
        <v>1385</v>
      </c>
      <c r="C970" t="str">
        <v>G</v>
      </c>
      <c r="D970">
        <v>3</v>
      </c>
      <c r="E970" t="str">
        <v>H</v>
      </c>
      <c r="F970">
        <v>4</v>
      </c>
      <c r="G970" t="str">
        <v>no</v>
      </c>
      <c r="H970">
        <v>95</v>
      </c>
      <c r="I970">
        <v>97</v>
      </c>
      <c r="J970">
        <v>20</v>
      </c>
      <c r="K970" s="27">
        <v>16.75</v>
      </c>
      <c r="L970" s="27">
        <v>19.259</v>
      </c>
      <c r="M970" t="str">
        <v>W</v>
      </c>
      <c r="N970" t="str">
        <v>GCR</v>
      </c>
      <c r="O970" t="str">
        <v>BCR</v>
      </c>
      <c r="P970" t="str">
        <v>095252IODP</v>
      </c>
      <c r="Q970" t="str">
        <v>A</v>
      </c>
      <c r="R970" t="str">
        <v>PALL</v>
      </c>
      <c r="S970">
        <v>45089</v>
      </c>
      <c r="T970">
        <v>5413526</v>
      </c>
      <c r="U970" t="str">
        <v>IBCR0397RXQ3184</v>
      </c>
      <c r="W970">
        <v>0</v>
      </c>
    </row>
    <row r="971" spans="1:23" x14ac:dyDescent="0.15">
      <c r="A971">
        <v>397</v>
      </c>
      <c r="B971">
        <v>1385</v>
      </c>
      <c r="C971" t="str">
        <v>G</v>
      </c>
      <c r="D971">
        <v>3</v>
      </c>
      <c r="E971" t="str">
        <v>H</v>
      </c>
      <c r="F971">
        <v>4</v>
      </c>
      <c r="G971" t="str">
        <v>no</v>
      </c>
      <c r="H971">
        <v>97</v>
      </c>
      <c r="I971">
        <v>99</v>
      </c>
      <c r="J971">
        <v>20</v>
      </c>
      <c r="K971" s="27">
        <v>16.77</v>
      </c>
      <c r="L971" s="27">
        <v>19.279</v>
      </c>
      <c r="M971" t="str">
        <v>W</v>
      </c>
      <c r="N971" t="str">
        <v>GCR</v>
      </c>
      <c r="O971" t="str">
        <v>BCR</v>
      </c>
      <c r="P971" t="str">
        <v>095252IODP</v>
      </c>
      <c r="Q971" t="str">
        <v>A</v>
      </c>
      <c r="R971" t="str">
        <v>PALL</v>
      </c>
      <c r="S971">
        <v>45089</v>
      </c>
      <c r="T971">
        <v>5413527</v>
      </c>
      <c r="U971" t="str">
        <v>IBCR0397RXR3184</v>
      </c>
      <c r="W971">
        <v>0</v>
      </c>
    </row>
    <row r="972" spans="1:23" x14ac:dyDescent="0.15">
      <c r="A972">
        <v>397</v>
      </c>
      <c r="B972">
        <v>1385</v>
      </c>
      <c r="C972" t="str">
        <v>G</v>
      </c>
      <c r="D972">
        <v>3</v>
      </c>
      <c r="E972" t="str">
        <v>H</v>
      </c>
      <c r="F972">
        <v>4</v>
      </c>
      <c r="G972" t="str">
        <v>no</v>
      </c>
      <c r="H972">
        <v>97</v>
      </c>
      <c r="I972">
        <v>99</v>
      </c>
      <c r="J972">
        <v>8</v>
      </c>
      <c r="K972" s="27">
        <v>16.77</v>
      </c>
      <c r="L972" s="27">
        <v>19.279</v>
      </c>
      <c r="M972" t="str">
        <v>W</v>
      </c>
      <c r="N972" t="str">
        <v>GCR</v>
      </c>
      <c r="O972" t="str">
        <v>BCR</v>
      </c>
      <c r="P972" t="str">
        <v>095810IODP</v>
      </c>
      <c r="Q972" t="str">
        <v>A</v>
      </c>
      <c r="R972" t="str">
        <v>XUAN</v>
      </c>
      <c r="S972">
        <v>45089</v>
      </c>
      <c r="T972">
        <v>5413528</v>
      </c>
      <c r="U972" t="str">
        <v>IBCR0397RXS3184</v>
      </c>
      <c r="W972">
        <v>0</v>
      </c>
    </row>
    <row r="973" spans="1:23" x14ac:dyDescent="0.15">
      <c r="A973">
        <v>397</v>
      </c>
      <c r="B973">
        <v>1385</v>
      </c>
      <c r="C973" t="str">
        <v>G</v>
      </c>
      <c r="D973">
        <v>3</v>
      </c>
      <c r="E973" t="str">
        <v>H</v>
      </c>
      <c r="F973">
        <v>4</v>
      </c>
      <c r="G973" t="str">
        <v>no</v>
      </c>
      <c r="H973">
        <v>99</v>
      </c>
      <c r="I973">
        <v>101</v>
      </c>
      <c r="J973">
        <v>20</v>
      </c>
      <c r="K973" s="27">
        <v>16.79</v>
      </c>
      <c r="L973" s="27">
        <v>19.298999999999999</v>
      </c>
      <c r="M973" t="str">
        <v>W</v>
      </c>
      <c r="N973" t="str">
        <v>GCR</v>
      </c>
      <c r="O973" t="str">
        <v>BCR</v>
      </c>
      <c r="P973" t="str">
        <v>095750IODP</v>
      </c>
      <c r="Q973" t="str">
        <v>A</v>
      </c>
      <c r="R973" t="str">
        <v>HINE</v>
      </c>
      <c r="S973">
        <v>45089</v>
      </c>
      <c r="T973">
        <v>5413529</v>
      </c>
      <c r="U973" t="str">
        <v>IBCR0397RXT3184</v>
      </c>
      <c r="W973">
        <v>0</v>
      </c>
    </row>
    <row r="974" spans="1:23" x14ac:dyDescent="0.15">
      <c r="A974">
        <v>397</v>
      </c>
      <c r="B974">
        <v>1385</v>
      </c>
      <c r="C974" t="str">
        <v>G</v>
      </c>
      <c r="D974">
        <v>3</v>
      </c>
      <c r="E974" t="str">
        <v>H</v>
      </c>
      <c r="F974">
        <v>4</v>
      </c>
      <c r="G974" t="str">
        <v>no</v>
      </c>
      <c r="H974">
        <v>101</v>
      </c>
      <c r="I974">
        <v>103</v>
      </c>
      <c r="J974">
        <v>20</v>
      </c>
      <c r="K974" s="27">
        <v>16.810000000000002</v>
      </c>
      <c r="L974" s="27">
        <v>19.319000000000003</v>
      </c>
      <c r="M974" t="str">
        <v>W</v>
      </c>
      <c r="N974" t="str">
        <v>GCR</v>
      </c>
      <c r="O974" t="str">
        <v>BCR</v>
      </c>
      <c r="P974" t="str">
        <v>095252IODP</v>
      </c>
      <c r="Q974" t="str">
        <v>A</v>
      </c>
      <c r="R974" t="str">
        <v>PALL</v>
      </c>
      <c r="S974">
        <v>45089</v>
      </c>
      <c r="T974">
        <v>5413530</v>
      </c>
      <c r="U974" t="str">
        <v>IBCR0397RXU3184</v>
      </c>
      <c r="W974">
        <v>0</v>
      </c>
    </row>
    <row r="975" spans="1:23" x14ac:dyDescent="0.15">
      <c r="A975">
        <v>397</v>
      </c>
      <c r="B975">
        <v>1385</v>
      </c>
      <c r="C975" t="str">
        <v>G</v>
      </c>
      <c r="D975">
        <v>3</v>
      </c>
      <c r="E975" t="str">
        <v>H</v>
      </c>
      <c r="F975">
        <v>4</v>
      </c>
      <c r="G975" t="str">
        <v>no</v>
      </c>
      <c r="H975">
        <v>103</v>
      </c>
      <c r="I975">
        <v>105</v>
      </c>
      <c r="J975">
        <v>20</v>
      </c>
      <c r="K975" s="27">
        <v>16.830000000000002</v>
      </c>
      <c r="L975" s="27">
        <v>19.339000000000002</v>
      </c>
      <c r="M975" t="str">
        <v>W</v>
      </c>
      <c r="N975" t="str">
        <v>GCR</v>
      </c>
      <c r="O975" t="str">
        <v>BCR</v>
      </c>
      <c r="P975" t="str">
        <v>095252IODP</v>
      </c>
      <c r="Q975" t="str">
        <v>A</v>
      </c>
      <c r="R975" t="str">
        <v>PALL</v>
      </c>
      <c r="S975">
        <v>45089</v>
      </c>
      <c r="T975">
        <v>5413531</v>
      </c>
      <c r="U975" t="str">
        <v>IBCR0397RXV3184</v>
      </c>
      <c r="W975">
        <v>0</v>
      </c>
    </row>
    <row r="976" spans="1:23" x14ac:dyDescent="0.15">
      <c r="A976">
        <v>397</v>
      </c>
      <c r="B976">
        <v>1385</v>
      </c>
      <c r="C976" t="str">
        <v>G</v>
      </c>
      <c r="D976">
        <v>3</v>
      </c>
      <c r="E976" t="str">
        <v>H</v>
      </c>
      <c r="F976">
        <v>4</v>
      </c>
      <c r="G976" t="str">
        <v>no</v>
      </c>
      <c r="H976">
        <v>103</v>
      </c>
      <c r="I976">
        <v>105</v>
      </c>
      <c r="J976">
        <v>10</v>
      </c>
      <c r="K976" s="27">
        <v>16.830000000000002</v>
      </c>
      <c r="L976" s="27">
        <v>19.339000000000002</v>
      </c>
      <c r="M976" t="str">
        <v>W</v>
      </c>
      <c r="N976" t="str">
        <v>GCR</v>
      </c>
      <c r="O976" t="str">
        <v>BCR</v>
      </c>
      <c r="P976" t="str">
        <v>096010IODP</v>
      </c>
      <c r="Q976" t="str">
        <v>A</v>
      </c>
      <c r="R976" t="str">
        <v>YOBO</v>
      </c>
      <c r="S976">
        <v>45089</v>
      </c>
      <c r="T976">
        <v>5413532</v>
      </c>
      <c r="U976" t="str">
        <v>IBCR0397RXW3184</v>
      </c>
      <c r="W976">
        <v>0</v>
      </c>
    </row>
    <row r="977" spans="1:23" x14ac:dyDescent="0.15">
      <c r="A977">
        <v>397</v>
      </c>
      <c r="B977">
        <v>1385</v>
      </c>
      <c r="C977" t="str">
        <v>G</v>
      </c>
      <c r="D977">
        <v>3</v>
      </c>
      <c r="E977" t="str">
        <v>H</v>
      </c>
      <c r="F977">
        <v>4</v>
      </c>
      <c r="G977" t="str">
        <v>no</v>
      </c>
      <c r="H977">
        <v>105</v>
      </c>
      <c r="I977">
        <v>107</v>
      </c>
      <c r="J977">
        <v>15</v>
      </c>
      <c r="K977" s="27">
        <v>16.850000000000001</v>
      </c>
      <c r="L977" s="27">
        <v>19.359000000000002</v>
      </c>
      <c r="M977" t="str">
        <v>W</v>
      </c>
      <c r="N977" t="str">
        <v>GCR</v>
      </c>
      <c r="O977" t="str">
        <v>BCR</v>
      </c>
      <c r="P977" t="str">
        <v>095296IODP</v>
      </c>
      <c r="Q977" t="str">
        <v>A</v>
      </c>
      <c r="R977" t="str">
        <v>HERN3</v>
      </c>
      <c r="S977">
        <v>45089</v>
      </c>
      <c r="T977">
        <v>5413534</v>
      </c>
      <c r="U977" t="str">
        <v>IBCR0397RXY3184</v>
      </c>
      <c r="W977">
        <v>0</v>
      </c>
    </row>
    <row r="978" spans="1:23" x14ac:dyDescent="0.15">
      <c r="A978">
        <v>397</v>
      </c>
      <c r="B978">
        <v>1385</v>
      </c>
      <c r="C978" t="str">
        <v>G</v>
      </c>
      <c r="D978">
        <v>3</v>
      </c>
      <c r="E978" t="str">
        <v>H</v>
      </c>
      <c r="F978">
        <v>4</v>
      </c>
      <c r="G978" t="str">
        <v>no</v>
      </c>
      <c r="H978">
        <v>105</v>
      </c>
      <c r="I978">
        <v>107</v>
      </c>
      <c r="J978">
        <v>20</v>
      </c>
      <c r="K978" s="27">
        <v>16.850000000000001</v>
      </c>
      <c r="L978" s="27">
        <v>19.359000000000002</v>
      </c>
      <c r="M978" t="str">
        <v>W</v>
      </c>
      <c r="N978" t="str">
        <v>GCR</v>
      </c>
      <c r="O978" t="str">
        <v>BCR</v>
      </c>
      <c r="P978" t="str">
        <v>095252IODP</v>
      </c>
      <c r="Q978" t="str">
        <v>A</v>
      </c>
      <c r="R978" t="str">
        <v>PALL</v>
      </c>
      <c r="S978">
        <v>45089</v>
      </c>
      <c r="T978">
        <v>5413533</v>
      </c>
      <c r="U978" t="str">
        <v>IBCR0397RXX3184</v>
      </c>
      <c r="W978">
        <v>0</v>
      </c>
    </row>
    <row r="979" spans="1:23" x14ac:dyDescent="0.15">
      <c r="A979">
        <v>397</v>
      </c>
      <c r="B979">
        <v>1385</v>
      </c>
      <c r="C979" t="str">
        <v>G</v>
      </c>
      <c r="D979">
        <v>3</v>
      </c>
      <c r="E979" t="str">
        <v>H</v>
      </c>
      <c r="F979">
        <v>4</v>
      </c>
      <c r="G979" t="str">
        <v>no</v>
      </c>
      <c r="H979">
        <v>107</v>
      </c>
      <c r="I979">
        <v>109</v>
      </c>
      <c r="J979">
        <v>36</v>
      </c>
      <c r="K979" s="27">
        <v>16.87</v>
      </c>
      <c r="L979" s="27">
        <v>19.379000000000001</v>
      </c>
      <c r="M979" t="str">
        <v>W</v>
      </c>
      <c r="N979" t="str">
        <v>GCR</v>
      </c>
      <c r="O979" t="str">
        <v>BCR</v>
      </c>
      <c r="P979" t="str">
        <v>095086IODP</v>
      </c>
      <c r="Q979" t="str">
        <v>A</v>
      </c>
      <c r="R979" t="str">
        <v>JIMI2</v>
      </c>
      <c r="S979">
        <v>45089</v>
      </c>
      <c r="T979">
        <v>5413535</v>
      </c>
      <c r="U979" t="str">
        <v>IBCR0397RXZ3184</v>
      </c>
      <c r="W979">
        <v>0</v>
      </c>
    </row>
    <row r="980" spans="1:23" x14ac:dyDescent="0.15">
      <c r="A980">
        <v>397</v>
      </c>
      <c r="B980">
        <v>1385</v>
      </c>
      <c r="C980" t="str">
        <v>G</v>
      </c>
      <c r="D980">
        <v>3</v>
      </c>
      <c r="E980" t="str">
        <v>H</v>
      </c>
      <c r="F980">
        <v>4</v>
      </c>
      <c r="G980" t="str">
        <v>no</v>
      </c>
      <c r="H980">
        <v>109</v>
      </c>
      <c r="I980">
        <v>111</v>
      </c>
      <c r="J980">
        <v>20</v>
      </c>
      <c r="K980" s="27">
        <v>16.89</v>
      </c>
      <c r="L980" s="27">
        <v>19.399000000000001</v>
      </c>
      <c r="M980" t="str">
        <v>W</v>
      </c>
      <c r="N980" t="str">
        <v>GCR</v>
      </c>
      <c r="O980" t="str">
        <v>BCR</v>
      </c>
      <c r="P980" t="str">
        <v>095252IODP</v>
      </c>
      <c r="Q980" t="str">
        <v>A</v>
      </c>
      <c r="R980" t="str">
        <v>PALL</v>
      </c>
      <c r="S980">
        <v>45089</v>
      </c>
      <c r="T980">
        <v>5413537</v>
      </c>
      <c r="U980" t="str">
        <v>IBCR0397RX14184</v>
      </c>
      <c r="W980">
        <v>0</v>
      </c>
    </row>
    <row r="981" spans="1:23" x14ac:dyDescent="0.15">
      <c r="A981">
        <v>397</v>
      </c>
      <c r="B981">
        <v>1385</v>
      </c>
      <c r="C981" t="str">
        <v>G</v>
      </c>
      <c r="D981">
        <v>3</v>
      </c>
      <c r="E981" t="str">
        <v>H</v>
      </c>
      <c r="F981">
        <v>4</v>
      </c>
      <c r="G981" t="str">
        <v>no</v>
      </c>
      <c r="H981">
        <v>109</v>
      </c>
      <c r="I981">
        <v>111</v>
      </c>
      <c r="J981">
        <v>8</v>
      </c>
      <c r="K981" s="27">
        <v>16.89</v>
      </c>
      <c r="L981" s="27">
        <v>19.399000000000001</v>
      </c>
      <c r="M981" t="str">
        <v>W</v>
      </c>
      <c r="N981" t="str">
        <v>GCR</v>
      </c>
      <c r="O981" t="str">
        <v>BCR</v>
      </c>
      <c r="P981" t="str">
        <v>095810IODP</v>
      </c>
      <c r="Q981" t="str">
        <v>A</v>
      </c>
      <c r="R981" t="str">
        <v>XUAN</v>
      </c>
      <c r="S981">
        <v>45089</v>
      </c>
      <c r="T981">
        <v>5413536</v>
      </c>
      <c r="U981" t="str">
        <v>IBCR0397RX04184</v>
      </c>
      <c r="W981">
        <v>0</v>
      </c>
    </row>
    <row r="982" spans="1:23" x14ac:dyDescent="0.15">
      <c r="A982">
        <v>397</v>
      </c>
      <c r="B982">
        <v>1385</v>
      </c>
      <c r="C982" t="str">
        <v>G</v>
      </c>
      <c r="D982">
        <v>3</v>
      </c>
      <c r="E982" t="str">
        <v>H</v>
      </c>
      <c r="F982">
        <v>4</v>
      </c>
      <c r="G982" t="str">
        <v>no</v>
      </c>
      <c r="H982">
        <v>111</v>
      </c>
      <c r="I982">
        <v>113</v>
      </c>
      <c r="J982">
        <v>10</v>
      </c>
      <c r="K982" s="27">
        <v>16.91</v>
      </c>
      <c r="L982" s="27">
        <v>19.419</v>
      </c>
      <c r="M982" t="str">
        <v>W</v>
      </c>
      <c r="N982" t="str">
        <v>GCR</v>
      </c>
      <c r="O982" t="str">
        <v>BCR</v>
      </c>
      <c r="P982" t="str">
        <v>096010IODP</v>
      </c>
      <c r="Q982" t="str">
        <v>A</v>
      </c>
      <c r="R982" t="str">
        <v>YOBO</v>
      </c>
      <c r="S982">
        <v>45089</v>
      </c>
      <c r="T982">
        <v>5413539</v>
      </c>
      <c r="U982" t="str">
        <v>IBCR0397RX34184</v>
      </c>
      <c r="W982">
        <v>0</v>
      </c>
    </row>
    <row r="983" spans="1:23" x14ac:dyDescent="0.15">
      <c r="A983">
        <v>397</v>
      </c>
      <c r="B983">
        <v>1385</v>
      </c>
      <c r="C983" t="str">
        <v>G</v>
      </c>
      <c r="D983">
        <v>3</v>
      </c>
      <c r="E983" t="str">
        <v>H</v>
      </c>
      <c r="F983">
        <v>4</v>
      </c>
      <c r="G983" t="str">
        <v>no</v>
      </c>
      <c r="H983">
        <v>111</v>
      </c>
      <c r="I983">
        <v>113</v>
      </c>
      <c r="J983">
        <v>20</v>
      </c>
      <c r="K983" s="27">
        <v>16.91</v>
      </c>
      <c r="L983" s="27">
        <v>19.419</v>
      </c>
      <c r="M983" t="str">
        <v>W</v>
      </c>
      <c r="N983" t="str">
        <v>GCR</v>
      </c>
      <c r="O983" t="str">
        <v>BCR</v>
      </c>
      <c r="P983" t="str">
        <v>095252IODP</v>
      </c>
      <c r="Q983" t="str">
        <v>A</v>
      </c>
      <c r="R983" t="str">
        <v>PALL</v>
      </c>
      <c r="S983">
        <v>45089</v>
      </c>
      <c r="T983">
        <v>5413538</v>
      </c>
      <c r="U983" t="str">
        <v>IBCR0397RX24184</v>
      </c>
      <c r="W983">
        <v>0</v>
      </c>
    </row>
    <row r="984" spans="1:23" x14ac:dyDescent="0.15">
      <c r="A984">
        <v>397</v>
      </c>
      <c r="B984">
        <v>1385</v>
      </c>
      <c r="C984" t="str">
        <v>G</v>
      </c>
      <c r="D984">
        <v>3</v>
      </c>
      <c r="E984" t="str">
        <v>H</v>
      </c>
      <c r="F984">
        <v>4</v>
      </c>
      <c r="G984" t="str">
        <v>no</v>
      </c>
      <c r="H984">
        <v>113</v>
      </c>
      <c r="I984">
        <v>115</v>
      </c>
      <c r="J984">
        <v>20</v>
      </c>
      <c r="K984" s="27">
        <v>16.93</v>
      </c>
      <c r="L984" s="27">
        <v>19.439</v>
      </c>
      <c r="M984" t="str">
        <v>W</v>
      </c>
      <c r="N984" t="str">
        <v>GCR</v>
      </c>
      <c r="O984" t="str">
        <v>BCR</v>
      </c>
      <c r="P984" t="str">
        <v>095750IODP</v>
      </c>
      <c r="Q984" t="str">
        <v>A</v>
      </c>
      <c r="R984" t="str">
        <v>HINE</v>
      </c>
      <c r="S984">
        <v>45089</v>
      </c>
      <c r="T984">
        <v>5413540</v>
      </c>
      <c r="U984" t="str">
        <v>IBCR0397RX44184</v>
      </c>
      <c r="W984">
        <v>0</v>
      </c>
    </row>
    <row r="985" spans="1:23" x14ac:dyDescent="0.15">
      <c r="A985">
        <v>397</v>
      </c>
      <c r="B985">
        <v>1385</v>
      </c>
      <c r="C985" t="str">
        <v>G</v>
      </c>
      <c r="D985">
        <v>3</v>
      </c>
      <c r="E985" t="str">
        <v>H</v>
      </c>
      <c r="F985">
        <v>4</v>
      </c>
      <c r="G985" t="str">
        <v>no</v>
      </c>
      <c r="H985">
        <v>115</v>
      </c>
      <c r="I985">
        <v>117</v>
      </c>
      <c r="J985">
        <v>20</v>
      </c>
      <c r="K985" s="27">
        <v>16.95</v>
      </c>
      <c r="L985" s="27">
        <v>19.459</v>
      </c>
      <c r="M985" t="str">
        <v>W</v>
      </c>
      <c r="N985" t="str">
        <v>GCR</v>
      </c>
      <c r="O985" t="str">
        <v>BCR</v>
      </c>
      <c r="P985" t="str">
        <v>095252IODP</v>
      </c>
      <c r="Q985" t="str">
        <v>A</v>
      </c>
      <c r="R985" t="str">
        <v>PALL</v>
      </c>
      <c r="S985">
        <v>45089</v>
      </c>
      <c r="T985">
        <v>5413542</v>
      </c>
      <c r="U985" t="str">
        <v>IBCR0397RX64184</v>
      </c>
      <c r="W985">
        <v>0</v>
      </c>
    </row>
    <row r="986" spans="1:23" x14ac:dyDescent="0.15">
      <c r="A986">
        <v>397</v>
      </c>
      <c r="B986">
        <v>1385</v>
      </c>
      <c r="C986" t="str">
        <v>G</v>
      </c>
      <c r="D986">
        <v>3</v>
      </c>
      <c r="E986" t="str">
        <v>H</v>
      </c>
      <c r="F986">
        <v>4</v>
      </c>
      <c r="G986" t="str">
        <v>no</v>
      </c>
      <c r="H986">
        <v>115</v>
      </c>
      <c r="I986">
        <v>116</v>
      </c>
      <c r="J986">
        <v>5</v>
      </c>
      <c r="K986" s="27">
        <v>16.95</v>
      </c>
      <c r="L986" s="27">
        <v>19.459</v>
      </c>
      <c r="M986" t="str">
        <v>W</v>
      </c>
      <c r="N986" t="str">
        <v>GCR</v>
      </c>
      <c r="O986" t="str">
        <v>BCR</v>
      </c>
      <c r="P986" t="str">
        <v>095391IODP</v>
      </c>
      <c r="Q986" t="str">
        <v>A</v>
      </c>
      <c r="R986" t="str">
        <v>BROO</v>
      </c>
      <c r="S986">
        <v>45089</v>
      </c>
      <c r="T986">
        <v>5413541</v>
      </c>
      <c r="U986" t="str">
        <v>IBCR0397RX54184</v>
      </c>
      <c r="W986">
        <v>0</v>
      </c>
    </row>
    <row r="987" spans="1:23" x14ac:dyDescent="0.15">
      <c r="A987">
        <v>397</v>
      </c>
      <c r="B987">
        <v>1385</v>
      </c>
      <c r="C987" t="str">
        <v>G</v>
      </c>
      <c r="D987">
        <v>3</v>
      </c>
      <c r="E987" t="str">
        <v>H</v>
      </c>
      <c r="F987">
        <v>4</v>
      </c>
      <c r="G987" t="str">
        <v>no</v>
      </c>
      <c r="H987">
        <v>117</v>
      </c>
      <c r="I987">
        <v>119</v>
      </c>
      <c r="J987">
        <v>20</v>
      </c>
      <c r="K987" s="27">
        <v>16.97</v>
      </c>
      <c r="L987" s="27">
        <v>19.478999999999999</v>
      </c>
      <c r="M987" t="str">
        <v>W</v>
      </c>
      <c r="N987" t="str">
        <v>GCR</v>
      </c>
      <c r="O987" t="str">
        <v>BCR</v>
      </c>
      <c r="P987" t="str">
        <v>095252IODP</v>
      </c>
      <c r="Q987" t="str">
        <v>A</v>
      </c>
      <c r="R987" t="str">
        <v>PALL</v>
      </c>
      <c r="S987">
        <v>45089</v>
      </c>
      <c r="T987">
        <v>5413543</v>
      </c>
      <c r="U987" t="str">
        <v>IBCR0397RX74184</v>
      </c>
      <c r="W987">
        <v>0</v>
      </c>
    </row>
    <row r="988" spans="1:23" x14ac:dyDescent="0.15">
      <c r="A988">
        <v>397</v>
      </c>
      <c r="B988">
        <v>1385</v>
      </c>
      <c r="C988" t="str">
        <v>G</v>
      </c>
      <c r="D988">
        <v>3</v>
      </c>
      <c r="E988" t="str">
        <v>H</v>
      </c>
      <c r="F988">
        <v>4</v>
      </c>
      <c r="G988" t="str">
        <v>no</v>
      </c>
      <c r="H988">
        <v>119</v>
      </c>
      <c r="I988">
        <v>121</v>
      </c>
      <c r="J988">
        <v>8</v>
      </c>
      <c r="K988" s="27">
        <v>16.990000000000002</v>
      </c>
      <c r="L988" s="27">
        <v>19.499000000000002</v>
      </c>
      <c r="M988" t="str">
        <v>W</v>
      </c>
      <c r="N988" t="str">
        <v>GCR</v>
      </c>
      <c r="O988" t="str">
        <v>BCR</v>
      </c>
      <c r="P988" t="str">
        <v>095810IODP</v>
      </c>
      <c r="Q988" t="str">
        <v>A</v>
      </c>
      <c r="R988" t="str">
        <v>XUAN</v>
      </c>
      <c r="S988">
        <v>45089</v>
      </c>
      <c r="T988">
        <v>5413545</v>
      </c>
      <c r="U988" t="str">
        <v>IBCR0397RX94184</v>
      </c>
      <c r="W988">
        <v>0</v>
      </c>
    </row>
    <row r="989" spans="1:23" x14ac:dyDescent="0.15">
      <c r="A989">
        <v>397</v>
      </c>
      <c r="B989">
        <v>1385</v>
      </c>
      <c r="C989" t="str">
        <v>G</v>
      </c>
      <c r="D989">
        <v>3</v>
      </c>
      <c r="E989" t="str">
        <v>H</v>
      </c>
      <c r="F989">
        <v>4</v>
      </c>
      <c r="G989" t="str">
        <v>no</v>
      </c>
      <c r="H989">
        <v>119</v>
      </c>
      <c r="I989">
        <v>121</v>
      </c>
      <c r="J989">
        <v>20</v>
      </c>
      <c r="K989" s="27">
        <v>16.990000000000002</v>
      </c>
      <c r="L989" s="27">
        <v>19.499000000000002</v>
      </c>
      <c r="M989" t="str">
        <v>W</v>
      </c>
      <c r="N989" t="str">
        <v>GCR</v>
      </c>
      <c r="O989" t="str">
        <v>BCR</v>
      </c>
      <c r="P989" t="str">
        <v>095353IODP</v>
      </c>
      <c r="Q989" t="str">
        <v>A</v>
      </c>
      <c r="R989" t="str">
        <v>WU</v>
      </c>
      <c r="S989">
        <v>45089</v>
      </c>
      <c r="T989">
        <v>5413544</v>
      </c>
      <c r="U989" t="str">
        <v>IBCR0397RX84184</v>
      </c>
      <c r="W989">
        <v>0</v>
      </c>
    </row>
    <row r="990" spans="1:23" x14ac:dyDescent="0.15">
      <c r="A990">
        <v>397</v>
      </c>
      <c r="B990">
        <v>1385</v>
      </c>
      <c r="C990" t="str">
        <v>G</v>
      </c>
      <c r="D990">
        <v>3</v>
      </c>
      <c r="E990" t="str">
        <v>H</v>
      </c>
      <c r="F990">
        <v>4</v>
      </c>
      <c r="G990" t="str">
        <v>no</v>
      </c>
      <c r="H990">
        <v>121</v>
      </c>
      <c r="I990">
        <v>123</v>
      </c>
      <c r="J990">
        <v>10</v>
      </c>
      <c r="K990" s="27">
        <v>17.010000000000002</v>
      </c>
      <c r="L990" s="27">
        <v>19.519000000000002</v>
      </c>
      <c r="M990" t="str">
        <v>W</v>
      </c>
      <c r="N990" t="str">
        <v>GCR</v>
      </c>
      <c r="O990" t="str">
        <v>BCR</v>
      </c>
      <c r="P990" t="str">
        <v>096010IODP</v>
      </c>
      <c r="Q990" t="str">
        <v>A</v>
      </c>
      <c r="R990" t="str">
        <v>YOBO</v>
      </c>
      <c r="S990">
        <v>45089</v>
      </c>
      <c r="T990">
        <v>5413547</v>
      </c>
      <c r="U990" t="str">
        <v>IBCR0397RXB4184</v>
      </c>
      <c r="W990">
        <v>0</v>
      </c>
    </row>
    <row r="991" spans="1:23" x14ac:dyDescent="0.15">
      <c r="A991">
        <v>397</v>
      </c>
      <c r="B991">
        <v>1385</v>
      </c>
      <c r="C991" t="str">
        <v>G</v>
      </c>
      <c r="D991">
        <v>3</v>
      </c>
      <c r="E991" t="str">
        <v>H</v>
      </c>
      <c r="F991">
        <v>4</v>
      </c>
      <c r="G991" t="str">
        <v>no</v>
      </c>
      <c r="H991">
        <v>121</v>
      </c>
      <c r="I991">
        <v>123</v>
      </c>
      <c r="J991">
        <v>20</v>
      </c>
      <c r="K991" s="27">
        <v>17.010000000000002</v>
      </c>
      <c r="L991" s="27">
        <v>19.519000000000002</v>
      </c>
      <c r="M991" t="str">
        <v>W</v>
      </c>
      <c r="N991" t="str">
        <v>GCR</v>
      </c>
      <c r="O991" t="str">
        <v>BCR</v>
      </c>
      <c r="P991" t="str">
        <v>095252IODP</v>
      </c>
      <c r="Q991" t="str">
        <v>A</v>
      </c>
      <c r="R991" t="str">
        <v>PALL</v>
      </c>
      <c r="S991">
        <v>45089</v>
      </c>
      <c r="T991">
        <v>5413546</v>
      </c>
      <c r="U991" t="str">
        <v>IBCR0397RXA4184</v>
      </c>
      <c r="W991">
        <v>0</v>
      </c>
    </row>
    <row r="992" spans="1:23" x14ac:dyDescent="0.15">
      <c r="A992">
        <v>397</v>
      </c>
      <c r="B992">
        <v>1385</v>
      </c>
      <c r="C992" t="str">
        <v>G</v>
      </c>
      <c r="D992">
        <v>3</v>
      </c>
      <c r="E992" t="str">
        <v>H</v>
      </c>
      <c r="F992">
        <v>4</v>
      </c>
      <c r="G992" t="str">
        <v>no</v>
      </c>
      <c r="H992">
        <v>123</v>
      </c>
      <c r="I992">
        <v>125</v>
      </c>
      <c r="J992">
        <v>36</v>
      </c>
      <c r="K992" s="27">
        <v>17.03</v>
      </c>
      <c r="L992" s="27">
        <v>19.539000000000001</v>
      </c>
      <c r="M992" t="str">
        <v>W</v>
      </c>
      <c r="N992" t="str">
        <v>GCR</v>
      </c>
      <c r="O992" t="str">
        <v>BCR</v>
      </c>
      <c r="P992" t="str">
        <v>095086IODP</v>
      </c>
      <c r="Q992" t="str">
        <v>A</v>
      </c>
      <c r="R992" t="str">
        <v>JIMI2</v>
      </c>
      <c r="S992">
        <v>45089</v>
      </c>
      <c r="T992">
        <v>5413548</v>
      </c>
      <c r="U992" t="str">
        <v>IBCR0397RXC4184</v>
      </c>
      <c r="W992">
        <v>0</v>
      </c>
    </row>
    <row r="993" spans="1:23" x14ac:dyDescent="0.15">
      <c r="A993">
        <v>397</v>
      </c>
      <c r="B993">
        <v>1385</v>
      </c>
      <c r="C993" t="str">
        <v>G</v>
      </c>
      <c r="D993">
        <v>3</v>
      </c>
      <c r="E993" t="str">
        <v>H</v>
      </c>
      <c r="F993">
        <v>4</v>
      </c>
      <c r="G993" t="str">
        <v>no</v>
      </c>
      <c r="H993">
        <v>125</v>
      </c>
      <c r="I993">
        <v>127</v>
      </c>
      <c r="J993">
        <v>20</v>
      </c>
      <c r="K993" s="27">
        <v>17.05</v>
      </c>
      <c r="L993" s="27">
        <v>19.559000000000001</v>
      </c>
      <c r="M993" t="str">
        <v>W</v>
      </c>
      <c r="N993" t="str">
        <v>GCR</v>
      </c>
      <c r="O993" t="str">
        <v>BCR</v>
      </c>
      <c r="P993" t="str">
        <v>095252IODP</v>
      </c>
      <c r="Q993" t="str">
        <v>A</v>
      </c>
      <c r="R993" t="str">
        <v>PALL</v>
      </c>
      <c r="S993">
        <v>45089</v>
      </c>
      <c r="T993">
        <v>5413549</v>
      </c>
      <c r="U993" t="str">
        <v>IBCR0397RXD4184</v>
      </c>
      <c r="W993">
        <v>0</v>
      </c>
    </row>
    <row r="994" spans="1:23" x14ac:dyDescent="0.15">
      <c r="A994">
        <v>397</v>
      </c>
      <c r="B994">
        <v>1385</v>
      </c>
      <c r="C994" t="str">
        <v>G</v>
      </c>
      <c r="D994">
        <v>3</v>
      </c>
      <c r="E994" t="str">
        <v>H</v>
      </c>
      <c r="F994">
        <v>4</v>
      </c>
      <c r="G994" t="str">
        <v>no</v>
      </c>
      <c r="H994">
        <v>127</v>
      </c>
      <c r="I994">
        <v>129</v>
      </c>
      <c r="J994">
        <v>20</v>
      </c>
      <c r="K994" s="27">
        <v>17.07</v>
      </c>
      <c r="L994" s="27">
        <v>19.579000000000001</v>
      </c>
      <c r="M994" t="str">
        <v>W</v>
      </c>
      <c r="N994" t="str">
        <v>GCR</v>
      </c>
      <c r="O994" t="str">
        <v>BCR</v>
      </c>
      <c r="P994" t="str">
        <v>095252IODP</v>
      </c>
      <c r="Q994" t="str">
        <v>A</v>
      </c>
      <c r="R994" t="str">
        <v>PALL</v>
      </c>
      <c r="S994">
        <v>45089</v>
      </c>
      <c r="T994">
        <v>5413550</v>
      </c>
      <c r="U994" t="str">
        <v>IBCR0397RXE4184</v>
      </c>
      <c r="W994">
        <v>0</v>
      </c>
    </row>
    <row r="995" spans="1:23" x14ac:dyDescent="0.15">
      <c r="A995">
        <v>397</v>
      </c>
      <c r="B995">
        <v>1385</v>
      </c>
      <c r="C995" t="str">
        <v>G</v>
      </c>
      <c r="D995">
        <v>3</v>
      </c>
      <c r="E995" t="str">
        <v>H</v>
      </c>
      <c r="F995">
        <v>4</v>
      </c>
      <c r="G995" t="str">
        <v>no</v>
      </c>
      <c r="H995">
        <v>129</v>
      </c>
      <c r="I995">
        <v>131</v>
      </c>
      <c r="J995">
        <v>20</v>
      </c>
      <c r="K995" s="27">
        <v>17.09</v>
      </c>
      <c r="L995" s="27">
        <v>19.599</v>
      </c>
      <c r="M995" t="str">
        <v>W</v>
      </c>
      <c r="N995" t="str">
        <v>GCR</v>
      </c>
      <c r="O995" t="str">
        <v>BCR</v>
      </c>
      <c r="P995" t="str">
        <v>095750IODP</v>
      </c>
      <c r="Q995" t="str">
        <v>A</v>
      </c>
      <c r="R995" t="str">
        <v>HINE</v>
      </c>
      <c r="S995">
        <v>45089</v>
      </c>
      <c r="T995">
        <v>5413551</v>
      </c>
      <c r="U995" t="str">
        <v>IBCR0397RXF4184</v>
      </c>
      <c r="W995">
        <v>0</v>
      </c>
    </row>
    <row r="996" spans="1:23" x14ac:dyDescent="0.15">
      <c r="A996">
        <v>397</v>
      </c>
      <c r="B996">
        <v>1385</v>
      </c>
      <c r="C996" t="str">
        <v>G</v>
      </c>
      <c r="D996">
        <v>3</v>
      </c>
      <c r="E996" t="str">
        <v>H</v>
      </c>
      <c r="F996">
        <v>4</v>
      </c>
      <c r="G996" t="str">
        <v>no</v>
      </c>
      <c r="H996">
        <v>129</v>
      </c>
      <c r="I996">
        <v>131</v>
      </c>
      <c r="J996">
        <v>8</v>
      </c>
      <c r="K996" s="27">
        <v>17.09</v>
      </c>
      <c r="L996" s="27">
        <v>19.599</v>
      </c>
      <c r="M996" t="str">
        <v>W</v>
      </c>
      <c r="N996" t="str">
        <v>GCR</v>
      </c>
      <c r="O996" t="str">
        <v>BCR</v>
      </c>
      <c r="P996" t="str">
        <v>095810IODP</v>
      </c>
      <c r="Q996" t="str">
        <v>A</v>
      </c>
      <c r="R996" t="str">
        <v>XUAN</v>
      </c>
      <c r="S996">
        <v>45089</v>
      </c>
      <c r="T996">
        <v>5413552</v>
      </c>
      <c r="U996" t="str">
        <v>IBCR0397RXG4184</v>
      </c>
      <c r="W996">
        <v>0</v>
      </c>
    </row>
    <row r="997" spans="1:23" x14ac:dyDescent="0.15">
      <c r="A997">
        <v>397</v>
      </c>
      <c r="B997">
        <v>1385</v>
      </c>
      <c r="C997" t="str">
        <v>G</v>
      </c>
      <c r="D997">
        <v>3</v>
      </c>
      <c r="E997" t="str">
        <v>H</v>
      </c>
      <c r="F997">
        <v>4</v>
      </c>
      <c r="G997" t="str">
        <v>no</v>
      </c>
      <c r="H997">
        <v>131</v>
      </c>
      <c r="I997">
        <v>133</v>
      </c>
      <c r="J997">
        <v>20</v>
      </c>
      <c r="K997" s="27">
        <v>17.11</v>
      </c>
      <c r="L997" s="27">
        <v>19.619</v>
      </c>
      <c r="M997" t="str">
        <v>W</v>
      </c>
      <c r="N997" t="str">
        <v>GCR</v>
      </c>
      <c r="O997" t="str">
        <v>BCR</v>
      </c>
      <c r="P997" t="str">
        <v>095252IODP</v>
      </c>
      <c r="Q997" t="str">
        <v>A</v>
      </c>
      <c r="R997" t="str">
        <v>PALL</v>
      </c>
      <c r="S997">
        <v>45089</v>
      </c>
      <c r="T997">
        <v>5413554</v>
      </c>
      <c r="U997" t="str">
        <v>IBCR0397RXI4184</v>
      </c>
      <c r="W997">
        <v>0</v>
      </c>
    </row>
    <row r="998" spans="1:23" x14ac:dyDescent="0.15">
      <c r="A998">
        <v>397</v>
      </c>
      <c r="B998">
        <v>1385</v>
      </c>
      <c r="C998" t="str">
        <v>G</v>
      </c>
      <c r="D998">
        <v>3</v>
      </c>
      <c r="E998" t="str">
        <v>H</v>
      </c>
      <c r="F998">
        <v>4</v>
      </c>
      <c r="G998" t="str">
        <v>no</v>
      </c>
      <c r="H998">
        <v>131</v>
      </c>
      <c r="I998">
        <v>133</v>
      </c>
      <c r="J998">
        <v>15</v>
      </c>
      <c r="K998" s="27">
        <v>17.11</v>
      </c>
      <c r="L998" s="27">
        <v>19.619</v>
      </c>
      <c r="M998" t="str">
        <v>W</v>
      </c>
      <c r="N998" t="str">
        <v>GCR</v>
      </c>
      <c r="O998" t="str">
        <v>BCR</v>
      </c>
      <c r="P998" t="str">
        <v>095296IODP</v>
      </c>
      <c r="Q998" t="str">
        <v>A</v>
      </c>
      <c r="R998" t="str">
        <v>HERN3</v>
      </c>
      <c r="S998">
        <v>45089</v>
      </c>
      <c r="T998">
        <v>5413553</v>
      </c>
      <c r="U998" t="str">
        <v>IBCR0397RXH4184</v>
      </c>
      <c r="W998">
        <v>0</v>
      </c>
    </row>
    <row r="999" spans="1:23" x14ac:dyDescent="0.15">
      <c r="A999">
        <v>397</v>
      </c>
      <c r="B999">
        <v>1385</v>
      </c>
      <c r="C999" t="str">
        <v>G</v>
      </c>
      <c r="D999">
        <v>3</v>
      </c>
      <c r="E999" t="str">
        <v>H</v>
      </c>
      <c r="F999">
        <v>4</v>
      </c>
      <c r="G999" t="str">
        <v>no</v>
      </c>
      <c r="H999">
        <v>134</v>
      </c>
      <c r="I999">
        <v>136</v>
      </c>
      <c r="J999">
        <v>20</v>
      </c>
      <c r="K999" s="27">
        <v>17.14</v>
      </c>
      <c r="L999" s="27">
        <v>19.649000000000001</v>
      </c>
      <c r="M999" t="str">
        <v>W</v>
      </c>
      <c r="N999" t="str">
        <v>GCR</v>
      </c>
      <c r="O999" t="str">
        <v>BCR</v>
      </c>
      <c r="P999" t="str">
        <v>095252IODP</v>
      </c>
      <c r="Q999" t="str">
        <v>A</v>
      </c>
      <c r="R999" t="str">
        <v>PALL</v>
      </c>
      <c r="S999">
        <v>45089</v>
      </c>
      <c r="T999">
        <v>5413555</v>
      </c>
      <c r="U999" t="str">
        <v>IBCR0397RXJ4184</v>
      </c>
      <c r="W999">
        <v>0</v>
      </c>
    </row>
    <row r="1000" spans="1:23" x14ac:dyDescent="0.15">
      <c r="A1000">
        <v>397</v>
      </c>
      <c r="B1000">
        <v>1385</v>
      </c>
      <c r="C1000" t="str">
        <v>G</v>
      </c>
      <c r="D1000">
        <v>3</v>
      </c>
      <c r="E1000" t="str">
        <v>H</v>
      </c>
      <c r="F1000">
        <v>4</v>
      </c>
      <c r="G1000" t="str">
        <v>no</v>
      </c>
      <c r="H1000">
        <v>134</v>
      </c>
      <c r="I1000">
        <v>136</v>
      </c>
      <c r="J1000">
        <v>10</v>
      </c>
      <c r="K1000" s="27">
        <v>17.14</v>
      </c>
      <c r="L1000" s="27">
        <v>19.649000000000001</v>
      </c>
      <c r="M1000" t="str">
        <v>W</v>
      </c>
      <c r="N1000" t="str">
        <v>GCR</v>
      </c>
      <c r="O1000" t="str">
        <v>BCR</v>
      </c>
      <c r="P1000" t="str">
        <v>096010IODP</v>
      </c>
      <c r="Q1000" t="str">
        <v>A</v>
      </c>
      <c r="R1000" t="str">
        <v>YOBO</v>
      </c>
      <c r="S1000">
        <v>45089</v>
      </c>
      <c r="T1000">
        <v>5413556</v>
      </c>
      <c r="U1000" t="str">
        <v>IBCR0397RXK4184</v>
      </c>
      <c r="W1000">
        <v>0</v>
      </c>
    </row>
    <row r="1001" spans="1:23" x14ac:dyDescent="0.15">
      <c r="A1001">
        <v>397</v>
      </c>
      <c r="B1001">
        <v>1385</v>
      </c>
      <c r="C1001" t="str">
        <v>G</v>
      </c>
      <c r="D1001">
        <v>3</v>
      </c>
      <c r="E1001" t="str">
        <v>H</v>
      </c>
      <c r="F1001">
        <v>4</v>
      </c>
      <c r="G1001" t="str">
        <v>no</v>
      </c>
      <c r="H1001">
        <v>137</v>
      </c>
      <c r="I1001">
        <v>139</v>
      </c>
      <c r="J1001">
        <v>8</v>
      </c>
      <c r="K1001" s="27">
        <v>17.170000000000002</v>
      </c>
      <c r="L1001" s="27">
        <v>19.679000000000002</v>
      </c>
      <c r="M1001" t="str">
        <v>W</v>
      </c>
      <c r="N1001" t="str">
        <v>GCR</v>
      </c>
      <c r="O1001" t="str">
        <v>BCR</v>
      </c>
      <c r="P1001" t="str">
        <v>095810IODP</v>
      </c>
      <c r="Q1001" t="str">
        <v>A</v>
      </c>
      <c r="R1001" t="str">
        <v>XUAN</v>
      </c>
      <c r="S1001">
        <v>45089</v>
      </c>
      <c r="T1001">
        <v>5413558</v>
      </c>
      <c r="U1001" t="str">
        <v>IBCR0397RXM4184</v>
      </c>
      <c r="W1001"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Your old BCR sample list</vt:lpstr>
      <vt:lpstr>Your LIMS section summary</vt:lpstr>
      <vt:lpstr>Your affine table</vt:lpstr>
      <vt:lpstr>Computations</vt:lpstr>
      <vt:lpstr>Your samples with CSF-A, CCSF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Blum, Peter</cp:lastModifiedBy>
  <dcterms:created xsi:type="dcterms:W3CDTF">2025-01-13T17:45:55Z</dcterms:created>
  <dcterms:modified xsi:type="dcterms:W3CDTF">2025-02-14T15:29:53Z</dcterms:modified>
</cp:coreProperties>
</file>